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cuments\DSM\Monographie\Excel\"/>
    </mc:Choice>
  </mc:AlternateContent>
  <xr:revisionPtr revIDLastSave="0" documentId="13_ncr:1_{8AA51717-1F07-4A6A-BAB4-A8671B37E4F6}" xr6:coauthVersionLast="47" xr6:coauthVersionMax="47" xr10:uidLastSave="{00000000-0000-0000-0000-000000000000}"/>
  <bookViews>
    <workbookView xWindow="-108" yWindow="-108" windowWidth="23256" windowHeight="12456" xr2:uid="{00000000-000D-0000-FFFF-FFFF00000000}"/>
  </bookViews>
  <sheets>
    <sheet name="NFLX_JPM" sheetId="12" r:id="rId1"/>
  </sheets>
  <definedNames>
    <definedName name="solver_adj" localSheetId="0" hidden="1">NFLX_JPM!$K$34:$L$34</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NFLX_JPM!$M$34</definedName>
    <definedName name="solver_lhs2" localSheetId="0" hidden="1">NFLX_JPM!#REF!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NFLX_JPM!$J$38</definedName>
    <definedName name="solver_pre" localSheetId="0" hidden="1">0.000001</definedName>
    <definedName name="solver_rbv" localSheetId="0" hidden="1">1</definedName>
    <definedName name="solver_rel1" localSheetId="0" hidden="1">2</definedName>
    <definedName name="solver_rel2" localSheetId="0" hidden="1">2</definedName>
    <definedName name="solver_rhs1" localSheetId="0" hidden="1">1</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2" l="1"/>
  <c r="M41" i="12"/>
  <c r="L40" i="12"/>
  <c r="K40" i="12"/>
  <c r="M34" i="12"/>
  <c r="L33" i="12"/>
  <c r="K33" i="12"/>
  <c r="K27" i="12" a="1"/>
  <c r="K27" i="12" s="1"/>
  <c r="L25" i="12"/>
  <c r="K25" i="12"/>
  <c r="E8" i="12"/>
  <c r="L16" i="12" s="1"/>
  <c r="F8" i="12"/>
  <c r="M16" i="12" s="1"/>
  <c r="T13" i="12"/>
  <c r="U13" i="12"/>
  <c r="T14" i="12"/>
  <c r="U14" i="12"/>
  <c r="T15" i="12"/>
  <c r="U15" i="12"/>
  <c r="T16" i="12"/>
  <c r="U16" i="12"/>
  <c r="T17" i="12"/>
  <c r="U17" i="12"/>
  <c r="T18" i="12"/>
  <c r="U18" i="12"/>
  <c r="T19" i="12"/>
  <c r="U19" i="12"/>
  <c r="T20" i="12"/>
  <c r="U20" i="12"/>
  <c r="T21" i="12"/>
  <c r="U21" i="12"/>
  <c r="T22" i="12"/>
  <c r="U22" i="12"/>
  <c r="T23" i="12"/>
  <c r="U23" i="12"/>
  <c r="T24" i="12"/>
  <c r="U24" i="12"/>
  <c r="T25" i="12"/>
  <c r="U25" i="12"/>
  <c r="T26" i="12"/>
  <c r="U26" i="12"/>
  <c r="T27" i="12"/>
  <c r="U27" i="12"/>
  <c r="T28" i="12"/>
  <c r="U28" i="12"/>
  <c r="T29" i="12"/>
  <c r="U29" i="12"/>
  <c r="T30" i="12"/>
  <c r="U30" i="12"/>
  <c r="T31" i="12"/>
  <c r="U31" i="12"/>
  <c r="T32" i="12"/>
  <c r="U32" i="12"/>
  <c r="T33" i="12"/>
  <c r="U33" i="12"/>
  <c r="T34" i="12"/>
  <c r="U34" i="12"/>
  <c r="T35" i="12"/>
  <c r="U35" i="12"/>
  <c r="T36" i="12"/>
  <c r="U36" i="12"/>
  <c r="T37" i="12"/>
  <c r="U37" i="12"/>
  <c r="T38" i="12"/>
  <c r="U38" i="12"/>
  <c r="T39" i="12"/>
  <c r="U39" i="12"/>
  <c r="T40" i="12"/>
  <c r="U40" i="12"/>
  <c r="T41" i="12"/>
  <c r="U41" i="12"/>
  <c r="T42" i="12"/>
  <c r="U42" i="12"/>
  <c r="T43" i="12"/>
  <c r="U43" i="12"/>
  <c r="T44" i="12"/>
  <c r="U44" i="12"/>
  <c r="T45" i="12"/>
  <c r="U45" i="12"/>
  <c r="T46" i="12"/>
  <c r="U46" i="12"/>
  <c r="T47" i="12"/>
  <c r="U47" i="12"/>
  <c r="T48" i="12"/>
  <c r="U48" i="12"/>
  <c r="T49" i="12"/>
  <c r="U49" i="12"/>
  <c r="T50" i="12"/>
  <c r="U50" i="12"/>
  <c r="T51" i="12"/>
  <c r="U51" i="12"/>
  <c r="T52" i="12"/>
  <c r="U52" i="12"/>
  <c r="T53" i="12"/>
  <c r="U53" i="12"/>
  <c r="T54" i="12"/>
  <c r="U54" i="12"/>
  <c r="T55" i="12"/>
  <c r="U55" i="12"/>
  <c r="T56" i="12"/>
  <c r="U56" i="12"/>
  <c r="T57" i="12"/>
  <c r="U57" i="12"/>
  <c r="T58" i="12"/>
  <c r="U58" i="12"/>
  <c r="T59" i="12"/>
  <c r="U59" i="12"/>
  <c r="T60" i="12"/>
  <c r="U60" i="12"/>
  <c r="T61" i="12"/>
  <c r="U61" i="12"/>
  <c r="T62" i="12"/>
  <c r="U62" i="12"/>
  <c r="T63" i="12"/>
  <c r="U63" i="12"/>
  <c r="T64" i="12"/>
  <c r="U64" i="12"/>
  <c r="T65" i="12"/>
  <c r="U65" i="12"/>
  <c r="T66" i="12"/>
  <c r="U66" i="12"/>
  <c r="T67" i="12"/>
  <c r="U67" i="12"/>
  <c r="T68" i="12"/>
  <c r="U68" i="12"/>
  <c r="T69" i="12"/>
  <c r="U69" i="12"/>
  <c r="T70" i="12"/>
  <c r="U70" i="12"/>
  <c r="T71" i="12"/>
  <c r="U71" i="12"/>
  <c r="T72" i="12"/>
  <c r="U72" i="12"/>
  <c r="T73" i="12"/>
  <c r="U73" i="12"/>
  <c r="T74" i="12"/>
  <c r="U74" i="12"/>
  <c r="T75" i="12"/>
  <c r="U75" i="12"/>
  <c r="T76" i="12"/>
  <c r="U76" i="12"/>
  <c r="T77" i="12"/>
  <c r="U77" i="12"/>
  <c r="T78" i="12"/>
  <c r="U78" i="12"/>
  <c r="T79" i="12"/>
  <c r="U79" i="12"/>
  <c r="T80" i="12"/>
  <c r="U80" i="12"/>
  <c r="T81" i="12"/>
  <c r="U81" i="12"/>
  <c r="T82" i="12"/>
  <c r="U82" i="12"/>
  <c r="T83" i="12"/>
  <c r="U83" i="12"/>
  <c r="T84" i="12"/>
  <c r="U84" i="12"/>
  <c r="T85" i="12"/>
  <c r="U85" i="12"/>
  <c r="T86" i="12"/>
  <c r="U86" i="12"/>
  <c r="T87" i="12"/>
  <c r="U87" i="12"/>
  <c r="T88" i="12"/>
  <c r="U88" i="12"/>
  <c r="T89" i="12"/>
  <c r="U89" i="12"/>
  <c r="T90" i="12"/>
  <c r="U90" i="12"/>
  <c r="T91" i="12"/>
  <c r="U91" i="12"/>
  <c r="T92" i="12"/>
  <c r="U92" i="12"/>
  <c r="T93" i="12"/>
  <c r="U93" i="12"/>
  <c r="T94" i="12"/>
  <c r="U94" i="12"/>
  <c r="T95" i="12"/>
  <c r="U95" i="12"/>
  <c r="T96" i="12"/>
  <c r="U96" i="12"/>
  <c r="T97" i="12"/>
  <c r="U97" i="12"/>
  <c r="T98" i="12"/>
  <c r="U98" i="12"/>
  <c r="T99" i="12"/>
  <c r="U99" i="12"/>
  <c r="T100" i="12"/>
  <c r="U100" i="12"/>
  <c r="T101" i="12"/>
  <c r="U101" i="12"/>
  <c r="T102" i="12"/>
  <c r="U102" i="12"/>
  <c r="T103" i="12"/>
  <c r="U103" i="12"/>
  <c r="T104" i="12"/>
  <c r="U104" i="12"/>
  <c r="T105" i="12"/>
  <c r="U105" i="12"/>
  <c r="T106" i="12"/>
  <c r="U106" i="12"/>
  <c r="T107" i="12"/>
  <c r="U107" i="12"/>
  <c r="T108" i="12"/>
  <c r="U108" i="12"/>
  <c r="T109" i="12"/>
  <c r="U109" i="12"/>
  <c r="T110" i="12"/>
  <c r="U110" i="12"/>
  <c r="T111" i="12"/>
  <c r="U111" i="12"/>
  <c r="T112" i="12"/>
  <c r="U112" i="12"/>
  <c r="T113" i="12"/>
  <c r="U113" i="12"/>
  <c r="T114" i="12"/>
  <c r="U114" i="12"/>
  <c r="T115" i="12"/>
  <c r="U115" i="12"/>
  <c r="T116" i="12"/>
  <c r="U116" i="12"/>
  <c r="T117" i="12"/>
  <c r="U117" i="12"/>
  <c r="T118" i="12"/>
  <c r="U118" i="12"/>
  <c r="T119" i="12"/>
  <c r="U119" i="12"/>
  <c r="T120" i="12"/>
  <c r="U120" i="12"/>
  <c r="T121" i="12"/>
  <c r="U121" i="12"/>
  <c r="T122" i="12"/>
  <c r="U122" i="12"/>
  <c r="T123" i="12"/>
  <c r="U123" i="12"/>
  <c r="T124" i="12"/>
  <c r="U124" i="12"/>
  <c r="T125" i="12"/>
  <c r="U125" i="12"/>
  <c r="T126" i="12"/>
  <c r="U126" i="12"/>
  <c r="T127" i="12"/>
  <c r="U127" i="12"/>
  <c r="T128" i="12"/>
  <c r="U128" i="12"/>
  <c r="T129" i="12"/>
  <c r="U129" i="12"/>
  <c r="T130" i="12"/>
  <c r="U130" i="12"/>
  <c r="T131" i="12"/>
  <c r="U131" i="12"/>
  <c r="T132" i="12"/>
  <c r="U132" i="12"/>
  <c r="T133" i="12"/>
  <c r="U133" i="12"/>
  <c r="T134" i="12"/>
  <c r="U134" i="12"/>
  <c r="T135" i="12"/>
  <c r="U135" i="12"/>
  <c r="T136" i="12"/>
  <c r="U136" i="12"/>
  <c r="T137" i="12"/>
  <c r="U137" i="12"/>
  <c r="T138" i="12"/>
  <c r="U138" i="12"/>
  <c r="T139" i="12"/>
  <c r="U139" i="12"/>
  <c r="T140" i="12"/>
  <c r="U140" i="12"/>
  <c r="T141" i="12"/>
  <c r="U141" i="12"/>
  <c r="T142" i="12"/>
  <c r="U142" i="12"/>
  <c r="T143" i="12"/>
  <c r="U143" i="12"/>
  <c r="T144" i="12"/>
  <c r="U144" i="12"/>
  <c r="T145" i="12"/>
  <c r="U145" i="12"/>
  <c r="T146" i="12"/>
  <c r="U146" i="12"/>
  <c r="T147" i="12"/>
  <c r="U147" i="12"/>
  <c r="T148" i="12"/>
  <c r="U148" i="12"/>
  <c r="T149" i="12"/>
  <c r="U149" i="12"/>
  <c r="T150" i="12"/>
  <c r="U150" i="12"/>
  <c r="T151" i="12"/>
  <c r="U151" i="12"/>
  <c r="T152" i="12"/>
  <c r="U152" i="12"/>
  <c r="T153" i="12"/>
  <c r="U153" i="12"/>
  <c r="T154" i="12"/>
  <c r="U154" i="12"/>
  <c r="T155" i="12"/>
  <c r="U155" i="12"/>
  <c r="T156" i="12"/>
  <c r="U156" i="12"/>
  <c r="T157" i="12"/>
  <c r="U157" i="12"/>
  <c r="T158" i="12"/>
  <c r="U158" i="12"/>
  <c r="T159" i="12"/>
  <c r="U159" i="12"/>
  <c r="T160" i="12"/>
  <c r="U160" i="12"/>
  <c r="T161" i="12"/>
  <c r="U161" i="12"/>
  <c r="T162" i="12"/>
  <c r="U162" i="12"/>
  <c r="T163" i="12"/>
  <c r="U163" i="12"/>
  <c r="T164" i="12"/>
  <c r="U164" i="12"/>
  <c r="T165" i="12"/>
  <c r="U165" i="12"/>
  <c r="T166" i="12"/>
  <c r="U166" i="12"/>
  <c r="T167" i="12"/>
  <c r="U167" i="12"/>
  <c r="T168" i="12"/>
  <c r="U168" i="12"/>
  <c r="T169" i="12"/>
  <c r="U169" i="12"/>
  <c r="T170" i="12"/>
  <c r="U170" i="12"/>
  <c r="T171" i="12"/>
  <c r="U171" i="12"/>
  <c r="T172" i="12"/>
  <c r="U172" i="12"/>
  <c r="T173" i="12"/>
  <c r="U173" i="12"/>
  <c r="T174" i="12"/>
  <c r="U174" i="12"/>
  <c r="T175" i="12"/>
  <c r="U175" i="12"/>
  <c r="T176" i="12"/>
  <c r="U176" i="12"/>
  <c r="T177" i="12"/>
  <c r="U177" i="12"/>
  <c r="T178" i="12"/>
  <c r="U178" i="12"/>
  <c r="T179" i="12"/>
  <c r="U179" i="12"/>
  <c r="T180" i="12"/>
  <c r="U180" i="12"/>
  <c r="T181" i="12"/>
  <c r="U181" i="12"/>
  <c r="T182" i="12"/>
  <c r="U182" i="12"/>
  <c r="T183" i="12"/>
  <c r="U183" i="12"/>
  <c r="T184" i="12"/>
  <c r="U184" i="12"/>
  <c r="T185" i="12"/>
  <c r="U185" i="12"/>
  <c r="T186" i="12"/>
  <c r="U186" i="12"/>
  <c r="T187" i="12"/>
  <c r="U187" i="12"/>
  <c r="T188" i="12"/>
  <c r="U188" i="12"/>
  <c r="T189" i="12"/>
  <c r="U189" i="12"/>
  <c r="T190" i="12"/>
  <c r="U190" i="12"/>
  <c r="T191" i="12"/>
  <c r="U191" i="12"/>
  <c r="T192" i="12"/>
  <c r="U192" i="12"/>
  <c r="T193" i="12"/>
  <c r="U193" i="12"/>
  <c r="T194" i="12"/>
  <c r="U194" i="12"/>
  <c r="T195" i="12"/>
  <c r="U195" i="12"/>
  <c r="T196" i="12"/>
  <c r="U196" i="12"/>
  <c r="T197" i="12"/>
  <c r="U197" i="12"/>
  <c r="T198" i="12"/>
  <c r="U198" i="12"/>
  <c r="T199" i="12"/>
  <c r="U199" i="12"/>
  <c r="T200" i="12"/>
  <c r="U200" i="12"/>
  <c r="T201" i="12"/>
  <c r="U201" i="12"/>
  <c r="T202" i="12"/>
  <c r="U202" i="12"/>
  <c r="T203" i="12"/>
  <c r="U203" i="12"/>
  <c r="T204" i="12"/>
  <c r="U204" i="12"/>
  <c r="T205" i="12"/>
  <c r="U205" i="12"/>
  <c r="T206" i="12"/>
  <c r="U206" i="12"/>
  <c r="T207" i="12"/>
  <c r="U207" i="12"/>
  <c r="T208" i="12"/>
  <c r="U208" i="12"/>
  <c r="T209" i="12"/>
  <c r="U209" i="12"/>
  <c r="T210" i="12"/>
  <c r="U210" i="12"/>
  <c r="T211" i="12"/>
  <c r="U211" i="12"/>
  <c r="T212" i="12"/>
  <c r="U212" i="12"/>
  <c r="T213" i="12"/>
  <c r="U213" i="12"/>
  <c r="T214" i="12"/>
  <c r="U214" i="12"/>
  <c r="T215" i="12"/>
  <c r="U215" i="12"/>
  <c r="T216" i="12"/>
  <c r="U216" i="12"/>
  <c r="T217" i="12"/>
  <c r="U217" i="12"/>
  <c r="T218" i="12"/>
  <c r="U218" i="12"/>
  <c r="T219" i="12"/>
  <c r="U219" i="12"/>
  <c r="T220" i="12"/>
  <c r="U220" i="12"/>
  <c r="T221" i="12"/>
  <c r="U221" i="12"/>
  <c r="T222" i="12"/>
  <c r="U222" i="12"/>
  <c r="T223" i="12"/>
  <c r="U223" i="12"/>
  <c r="T224" i="12"/>
  <c r="U224" i="12"/>
  <c r="T225" i="12"/>
  <c r="U225" i="12"/>
  <c r="T226" i="12"/>
  <c r="U226" i="12"/>
  <c r="T227" i="12"/>
  <c r="U227" i="12"/>
  <c r="T228" i="12"/>
  <c r="U228" i="12"/>
  <c r="T229" i="12"/>
  <c r="U229" i="12"/>
  <c r="T230" i="12"/>
  <c r="U230" i="12"/>
  <c r="T231" i="12"/>
  <c r="U231" i="12"/>
  <c r="T232" i="12"/>
  <c r="U232" i="12"/>
  <c r="T233" i="12"/>
  <c r="U233" i="12"/>
  <c r="T234" i="12"/>
  <c r="U234" i="12"/>
  <c r="T235" i="12"/>
  <c r="U235" i="12"/>
  <c r="T236" i="12"/>
  <c r="U236" i="12"/>
  <c r="T237" i="12"/>
  <c r="U237" i="12"/>
  <c r="T238" i="12"/>
  <c r="U238" i="12"/>
  <c r="T239" i="12"/>
  <c r="U239" i="12"/>
  <c r="T240" i="12"/>
  <c r="U240" i="12"/>
  <c r="T241" i="12"/>
  <c r="U241" i="12"/>
  <c r="T242" i="12"/>
  <c r="U242" i="12"/>
  <c r="T243" i="12"/>
  <c r="U243" i="12"/>
  <c r="T244" i="12"/>
  <c r="U244" i="12"/>
  <c r="T245" i="12"/>
  <c r="U245" i="12"/>
  <c r="T246" i="12"/>
  <c r="U246" i="12"/>
  <c r="T247" i="12"/>
  <c r="U247" i="12"/>
  <c r="T248" i="12"/>
  <c r="U248" i="12"/>
  <c r="T249" i="12"/>
  <c r="U249" i="12"/>
  <c r="T250" i="12"/>
  <c r="U250" i="12"/>
  <c r="T251" i="12"/>
  <c r="U251" i="12"/>
  <c r="T252" i="12"/>
  <c r="U252" i="12"/>
  <c r="T253" i="12"/>
  <c r="U253" i="12"/>
  <c r="T254" i="12"/>
  <c r="U254" i="12"/>
  <c r="T255" i="12"/>
  <c r="U255" i="12"/>
  <c r="T256" i="12"/>
  <c r="U256" i="12"/>
  <c r="T257" i="12"/>
  <c r="U257" i="12"/>
  <c r="T258" i="12"/>
  <c r="U258" i="12"/>
  <c r="T259" i="12"/>
  <c r="U259" i="12"/>
  <c r="T260" i="12"/>
  <c r="U260" i="12"/>
  <c r="T261" i="12"/>
  <c r="U261" i="12"/>
  <c r="T262" i="12"/>
  <c r="U262" i="12"/>
  <c r="T263" i="12"/>
  <c r="U263" i="12"/>
  <c r="T264" i="12"/>
  <c r="U264" i="12"/>
  <c r="T265" i="12"/>
  <c r="U265" i="12"/>
  <c r="T266" i="12"/>
  <c r="U266" i="12"/>
  <c r="T267" i="12"/>
  <c r="U267" i="12"/>
  <c r="T268" i="12"/>
  <c r="U268" i="12"/>
  <c r="T269" i="12"/>
  <c r="U269" i="12"/>
  <c r="T270" i="12"/>
  <c r="U270" i="12"/>
  <c r="T271" i="12"/>
  <c r="U271" i="12"/>
  <c r="T272" i="12"/>
  <c r="U272" i="12"/>
  <c r="T273" i="12"/>
  <c r="U273" i="12"/>
  <c r="T274" i="12"/>
  <c r="U274" i="12"/>
  <c r="T275" i="12"/>
  <c r="U275" i="12"/>
  <c r="T276" i="12"/>
  <c r="U276" i="12"/>
  <c r="T277" i="12"/>
  <c r="U277" i="12"/>
  <c r="T278" i="12"/>
  <c r="U278" i="12"/>
  <c r="T279" i="12"/>
  <c r="U279" i="12"/>
  <c r="T280" i="12"/>
  <c r="U280" i="12"/>
  <c r="T281" i="12"/>
  <c r="U281" i="12"/>
  <c r="T282" i="12"/>
  <c r="U282" i="12"/>
  <c r="T283" i="12"/>
  <c r="U283" i="12"/>
  <c r="T284" i="12"/>
  <c r="U284" i="12"/>
  <c r="T285" i="12"/>
  <c r="U285" i="12"/>
  <c r="T286" i="12"/>
  <c r="U286" i="12"/>
  <c r="T287" i="12"/>
  <c r="U287" i="12"/>
  <c r="T288" i="12"/>
  <c r="U288" i="12"/>
  <c r="T289" i="12"/>
  <c r="U289" i="12"/>
  <c r="T290" i="12"/>
  <c r="U290" i="12"/>
  <c r="T291" i="12"/>
  <c r="U291" i="12"/>
  <c r="T292" i="12"/>
  <c r="U292" i="12"/>
  <c r="T293" i="12"/>
  <c r="U293" i="12"/>
  <c r="T294" i="12"/>
  <c r="U294" i="12"/>
  <c r="T295" i="12"/>
  <c r="U295" i="12"/>
  <c r="T296" i="12"/>
  <c r="U296" i="12"/>
  <c r="T297" i="12"/>
  <c r="U297" i="12"/>
  <c r="T298" i="12"/>
  <c r="U298" i="12"/>
  <c r="T299" i="12"/>
  <c r="U299" i="12"/>
  <c r="T300" i="12"/>
  <c r="U300" i="12"/>
  <c r="T301" i="12"/>
  <c r="U301" i="12"/>
  <c r="T302" i="12"/>
  <c r="U302" i="12"/>
  <c r="T303" i="12"/>
  <c r="U303" i="12"/>
  <c r="T304" i="12"/>
  <c r="U304" i="12"/>
  <c r="T305" i="12"/>
  <c r="U305" i="12"/>
  <c r="T306" i="12"/>
  <c r="U306" i="12"/>
  <c r="T307" i="12"/>
  <c r="U307" i="12"/>
  <c r="T308" i="12"/>
  <c r="U308" i="12"/>
  <c r="T309" i="12"/>
  <c r="U309" i="12"/>
  <c r="T310" i="12"/>
  <c r="U310" i="12"/>
  <c r="T311" i="12"/>
  <c r="U311" i="12"/>
  <c r="T312" i="12"/>
  <c r="U312" i="12"/>
  <c r="T313" i="12"/>
  <c r="U313" i="12"/>
  <c r="T314" i="12"/>
  <c r="U314" i="12"/>
  <c r="T315" i="12"/>
  <c r="U315" i="12"/>
  <c r="T316" i="12"/>
  <c r="U316" i="12"/>
  <c r="T317" i="12"/>
  <c r="U317" i="12"/>
  <c r="T318" i="12"/>
  <c r="U318" i="12"/>
  <c r="T319" i="12"/>
  <c r="U319" i="12"/>
  <c r="T320" i="12"/>
  <c r="U320" i="12"/>
  <c r="T321" i="12"/>
  <c r="U321" i="12"/>
  <c r="T322" i="12"/>
  <c r="U322" i="12"/>
  <c r="T323" i="12"/>
  <c r="U323" i="12"/>
  <c r="T324" i="12"/>
  <c r="U324" i="12"/>
  <c r="T325" i="12"/>
  <c r="U325" i="12"/>
  <c r="T326" i="12"/>
  <c r="U326" i="12"/>
  <c r="T327" i="12"/>
  <c r="U327" i="12"/>
  <c r="T328" i="12"/>
  <c r="U328" i="12"/>
  <c r="T329" i="12"/>
  <c r="U329" i="12"/>
  <c r="T330" i="12"/>
  <c r="U330" i="12"/>
  <c r="T331" i="12"/>
  <c r="U331" i="12"/>
  <c r="T332" i="12"/>
  <c r="U332" i="12"/>
  <c r="T333" i="12"/>
  <c r="U333" i="12"/>
  <c r="T334" i="12"/>
  <c r="U334" i="12"/>
  <c r="T335" i="12"/>
  <c r="U335" i="12"/>
  <c r="T336" i="12"/>
  <c r="U336" i="12"/>
  <c r="T337" i="12"/>
  <c r="U337" i="12"/>
  <c r="T338" i="12"/>
  <c r="U338" i="12"/>
  <c r="T339" i="12"/>
  <c r="U339" i="12"/>
  <c r="T340" i="12"/>
  <c r="U340" i="12"/>
  <c r="T341" i="12"/>
  <c r="U341" i="12"/>
  <c r="T342" i="12"/>
  <c r="U342" i="12"/>
  <c r="T343" i="12"/>
  <c r="U343" i="12"/>
  <c r="T344" i="12"/>
  <c r="U344" i="12"/>
  <c r="T345" i="12"/>
  <c r="U345" i="12"/>
  <c r="T346" i="12"/>
  <c r="U346" i="12"/>
  <c r="T347" i="12"/>
  <c r="U347" i="12"/>
  <c r="T348" i="12"/>
  <c r="U348" i="12"/>
  <c r="T349" i="12"/>
  <c r="U349" i="12"/>
  <c r="T350" i="12"/>
  <c r="U350" i="12"/>
  <c r="T351" i="12"/>
  <c r="U351" i="12"/>
  <c r="T352" i="12"/>
  <c r="U352" i="12"/>
  <c r="T353" i="12"/>
  <c r="U353" i="12"/>
  <c r="T354" i="12"/>
  <c r="U354" i="12"/>
  <c r="T355" i="12"/>
  <c r="U355" i="12"/>
  <c r="T356" i="12"/>
  <c r="U356" i="12"/>
  <c r="T357" i="12"/>
  <c r="U357" i="12"/>
  <c r="T358" i="12"/>
  <c r="U358" i="12"/>
  <c r="T359" i="12"/>
  <c r="U359" i="12"/>
  <c r="T360" i="12"/>
  <c r="U360" i="12"/>
  <c r="T361" i="12"/>
  <c r="U361" i="12"/>
  <c r="T362" i="12"/>
  <c r="U362" i="12"/>
  <c r="T363" i="12"/>
  <c r="U363" i="12"/>
  <c r="T364" i="12"/>
  <c r="U364" i="12"/>
  <c r="T365" i="12"/>
  <c r="U365" i="12"/>
  <c r="T366" i="12"/>
  <c r="U366" i="12"/>
  <c r="T367" i="12"/>
  <c r="U367" i="12"/>
  <c r="T368" i="12"/>
  <c r="U368" i="12"/>
  <c r="T369" i="12"/>
  <c r="U369" i="12"/>
  <c r="T370" i="12"/>
  <c r="U370" i="12"/>
  <c r="T371" i="12"/>
  <c r="U371" i="12"/>
  <c r="T372" i="12"/>
  <c r="U372" i="12"/>
  <c r="T373" i="12"/>
  <c r="U373" i="12"/>
  <c r="T374" i="12"/>
  <c r="U374" i="12"/>
  <c r="T375" i="12"/>
  <c r="U375" i="12"/>
  <c r="T376" i="12"/>
  <c r="U376" i="12"/>
  <c r="T377" i="12"/>
  <c r="U377" i="12"/>
  <c r="T378" i="12"/>
  <c r="U378" i="12"/>
  <c r="T379" i="12"/>
  <c r="U379" i="12"/>
  <c r="T380" i="12"/>
  <c r="U380" i="12"/>
  <c r="T381" i="12"/>
  <c r="U381" i="12"/>
  <c r="T382" i="12"/>
  <c r="U382" i="12"/>
  <c r="T383" i="12"/>
  <c r="U383" i="12"/>
  <c r="T384" i="12"/>
  <c r="U384" i="12"/>
  <c r="T385" i="12"/>
  <c r="U385" i="12"/>
  <c r="T386" i="12"/>
  <c r="U386" i="12"/>
  <c r="T387" i="12"/>
  <c r="U387" i="12"/>
  <c r="T388" i="12"/>
  <c r="U388" i="12"/>
  <c r="T389" i="12"/>
  <c r="U389" i="12"/>
  <c r="T390" i="12"/>
  <c r="U390" i="12"/>
  <c r="T391" i="12"/>
  <c r="U391" i="12"/>
  <c r="T392" i="12"/>
  <c r="U392" i="12"/>
  <c r="T393" i="12"/>
  <c r="U393" i="12"/>
  <c r="T394" i="12"/>
  <c r="U394" i="12"/>
  <c r="T395" i="12"/>
  <c r="U395" i="12"/>
  <c r="T396" i="12"/>
  <c r="U396" i="12"/>
  <c r="T397" i="12"/>
  <c r="U397" i="12"/>
  <c r="T398" i="12"/>
  <c r="U398" i="12"/>
  <c r="T399" i="12"/>
  <c r="U399" i="12"/>
  <c r="T400" i="12"/>
  <c r="U400" i="12"/>
  <c r="T401" i="12"/>
  <c r="U401" i="12"/>
  <c r="T402" i="12"/>
  <c r="U402" i="12"/>
  <c r="T403" i="12"/>
  <c r="U403" i="12"/>
  <c r="T404" i="12"/>
  <c r="U404" i="12"/>
  <c r="T405" i="12"/>
  <c r="U405" i="12"/>
  <c r="T406" i="12"/>
  <c r="U406" i="12"/>
  <c r="T407" i="12"/>
  <c r="U407" i="12"/>
  <c r="T408" i="12"/>
  <c r="U408" i="12"/>
  <c r="T409" i="12"/>
  <c r="U409" i="12"/>
  <c r="T410" i="12"/>
  <c r="U410" i="12"/>
  <c r="T411" i="12"/>
  <c r="U411" i="12"/>
  <c r="T412" i="12"/>
  <c r="U412" i="12"/>
  <c r="T413" i="12"/>
  <c r="U413" i="12"/>
  <c r="T414" i="12"/>
  <c r="U414" i="12"/>
  <c r="T415" i="12"/>
  <c r="U415" i="12"/>
  <c r="T416" i="12"/>
  <c r="U416" i="12"/>
  <c r="T417" i="12"/>
  <c r="U417" i="12"/>
  <c r="T418" i="12"/>
  <c r="U418" i="12"/>
  <c r="T419" i="12"/>
  <c r="U419" i="12"/>
  <c r="T420" i="12"/>
  <c r="U420" i="12"/>
  <c r="T421" i="12"/>
  <c r="U421" i="12"/>
  <c r="T422" i="12"/>
  <c r="U422" i="12"/>
  <c r="T423" i="12"/>
  <c r="U423" i="12"/>
  <c r="T424" i="12"/>
  <c r="U424" i="12"/>
  <c r="T425" i="12"/>
  <c r="U425" i="12"/>
  <c r="T426" i="12"/>
  <c r="U426" i="12"/>
  <c r="T427" i="12"/>
  <c r="U427" i="12"/>
  <c r="T428" i="12"/>
  <c r="U428" i="12"/>
  <c r="T429" i="12"/>
  <c r="U429" i="12"/>
  <c r="T430" i="12"/>
  <c r="U430" i="12"/>
  <c r="T431" i="12"/>
  <c r="U431" i="12"/>
  <c r="T432" i="12"/>
  <c r="U432" i="12"/>
  <c r="T433" i="12"/>
  <c r="U433" i="12"/>
  <c r="T434" i="12"/>
  <c r="U434" i="12"/>
  <c r="T435" i="12"/>
  <c r="U435" i="12"/>
  <c r="T436" i="12"/>
  <c r="U436" i="12"/>
  <c r="T437" i="12"/>
  <c r="U437" i="12"/>
  <c r="T438" i="12"/>
  <c r="U438" i="12"/>
  <c r="T439" i="12"/>
  <c r="U439" i="12"/>
  <c r="T440" i="12"/>
  <c r="U440" i="12"/>
  <c r="T441" i="12"/>
  <c r="U441" i="12"/>
  <c r="T442" i="12"/>
  <c r="U442" i="12"/>
  <c r="T443" i="12"/>
  <c r="U443" i="12"/>
  <c r="T444" i="12"/>
  <c r="U444" i="12"/>
  <c r="T445" i="12"/>
  <c r="U445" i="12"/>
  <c r="T446" i="12"/>
  <c r="U446" i="12"/>
  <c r="T447" i="12"/>
  <c r="U447" i="12"/>
  <c r="T448" i="12"/>
  <c r="U448" i="12"/>
  <c r="T449" i="12"/>
  <c r="U449" i="12"/>
  <c r="T450" i="12"/>
  <c r="U450" i="12"/>
  <c r="T451" i="12"/>
  <c r="U451" i="12"/>
  <c r="T452" i="12"/>
  <c r="U452" i="12"/>
  <c r="T453" i="12"/>
  <c r="U453" i="12"/>
  <c r="T454" i="12"/>
  <c r="U454" i="12"/>
  <c r="T455" i="12"/>
  <c r="U455" i="12"/>
  <c r="T456" i="12"/>
  <c r="U456" i="12"/>
  <c r="T457" i="12"/>
  <c r="U457" i="12"/>
  <c r="T458" i="12"/>
  <c r="U458" i="12"/>
  <c r="T459" i="12"/>
  <c r="U459" i="12"/>
  <c r="T460" i="12"/>
  <c r="U460" i="12"/>
  <c r="T461" i="12"/>
  <c r="U461" i="12"/>
  <c r="T462" i="12"/>
  <c r="U462" i="12"/>
  <c r="T463" i="12"/>
  <c r="U463" i="12"/>
  <c r="T464" i="12"/>
  <c r="U464" i="12"/>
  <c r="T465" i="12"/>
  <c r="U465" i="12"/>
  <c r="T466" i="12"/>
  <c r="U466" i="12"/>
  <c r="T467" i="12"/>
  <c r="U467" i="12"/>
  <c r="T468" i="12"/>
  <c r="U468" i="12"/>
  <c r="T469" i="12"/>
  <c r="U469" i="12"/>
  <c r="T470" i="12"/>
  <c r="U470" i="12"/>
  <c r="T471" i="12"/>
  <c r="U471" i="12"/>
  <c r="T472" i="12"/>
  <c r="U472" i="12"/>
  <c r="T473" i="12"/>
  <c r="U473" i="12"/>
  <c r="T474" i="12"/>
  <c r="U474" i="12"/>
  <c r="T475" i="12"/>
  <c r="U475" i="12"/>
  <c r="T476" i="12"/>
  <c r="U476" i="12"/>
  <c r="T477" i="12"/>
  <c r="U477" i="12"/>
  <c r="T478" i="12"/>
  <c r="U478" i="12"/>
  <c r="T479" i="12"/>
  <c r="U479" i="12"/>
  <c r="T480" i="12"/>
  <c r="U480" i="12"/>
  <c r="T481" i="12"/>
  <c r="U481" i="12"/>
  <c r="T482" i="12"/>
  <c r="U482" i="12"/>
  <c r="T483" i="12"/>
  <c r="U483" i="12"/>
  <c r="T484" i="12"/>
  <c r="U484" i="12"/>
  <c r="T485" i="12"/>
  <c r="U485" i="12"/>
  <c r="T486" i="12"/>
  <c r="U486" i="12"/>
  <c r="T487" i="12"/>
  <c r="U487" i="12"/>
  <c r="T488" i="12"/>
  <c r="U488" i="12"/>
  <c r="T489" i="12"/>
  <c r="U489" i="12"/>
  <c r="T490" i="12"/>
  <c r="U490" i="12"/>
  <c r="T491" i="12"/>
  <c r="U491" i="12"/>
  <c r="T492" i="12"/>
  <c r="U492" i="12"/>
  <c r="T493" i="12"/>
  <c r="U493" i="12"/>
  <c r="T494" i="12"/>
  <c r="U494" i="12"/>
  <c r="T495" i="12"/>
  <c r="U495" i="12"/>
  <c r="T496" i="12"/>
  <c r="U496" i="12"/>
  <c r="T497" i="12"/>
  <c r="U497" i="12"/>
  <c r="T498" i="12"/>
  <c r="U498" i="12"/>
  <c r="T499" i="12"/>
  <c r="U499" i="12"/>
  <c r="T500" i="12"/>
  <c r="U500" i="12"/>
  <c r="T501" i="12"/>
  <c r="U501" i="12"/>
  <c r="T502" i="12"/>
  <c r="U502" i="12"/>
  <c r="T503" i="12"/>
  <c r="U503" i="12"/>
  <c r="T504" i="12"/>
  <c r="U504" i="12"/>
  <c r="T505" i="12"/>
  <c r="U505" i="12"/>
  <c r="T506" i="12"/>
  <c r="U506" i="12"/>
  <c r="T507" i="12"/>
  <c r="U507" i="12"/>
  <c r="T508" i="12"/>
  <c r="U508" i="12"/>
  <c r="T509" i="12"/>
  <c r="U509" i="12"/>
  <c r="T510" i="12"/>
  <c r="U510" i="12"/>
  <c r="T511" i="12"/>
  <c r="U511" i="12"/>
  <c r="T512" i="12"/>
  <c r="U512" i="12"/>
  <c r="T513" i="12"/>
  <c r="U513" i="12"/>
  <c r="T514" i="12"/>
  <c r="U514" i="12"/>
  <c r="T515" i="12"/>
  <c r="U515" i="12"/>
  <c r="T516" i="12"/>
  <c r="U516" i="12"/>
  <c r="T517" i="12"/>
  <c r="U517" i="12"/>
  <c r="T518" i="12"/>
  <c r="U518" i="12"/>
  <c r="T519" i="12"/>
  <c r="U519" i="12"/>
  <c r="T520" i="12"/>
  <c r="U520" i="12"/>
  <c r="T521" i="12"/>
  <c r="U521" i="12"/>
  <c r="T522" i="12"/>
  <c r="U522" i="12"/>
  <c r="T523" i="12"/>
  <c r="U523" i="12"/>
  <c r="T524" i="12"/>
  <c r="U524" i="12"/>
  <c r="T525" i="12"/>
  <c r="U525" i="12"/>
  <c r="T526" i="12"/>
  <c r="U526" i="12"/>
  <c r="T527" i="12"/>
  <c r="U527" i="12"/>
  <c r="T528" i="12"/>
  <c r="U528" i="12"/>
  <c r="T529" i="12"/>
  <c r="U529" i="12"/>
  <c r="T530" i="12"/>
  <c r="U530" i="12"/>
  <c r="T531" i="12"/>
  <c r="U531" i="12"/>
  <c r="T532" i="12"/>
  <c r="U532" i="12"/>
  <c r="T533" i="12"/>
  <c r="U533" i="12"/>
  <c r="T534" i="12"/>
  <c r="U534" i="12"/>
  <c r="T535" i="12"/>
  <c r="U535" i="12"/>
  <c r="T536" i="12"/>
  <c r="U536" i="12"/>
  <c r="T537" i="12"/>
  <c r="U537" i="12"/>
  <c r="T538" i="12"/>
  <c r="U538" i="12"/>
  <c r="T539" i="12"/>
  <c r="U539" i="12"/>
  <c r="T540" i="12"/>
  <c r="U540" i="12"/>
  <c r="T541" i="12"/>
  <c r="U541" i="12"/>
  <c r="T542" i="12"/>
  <c r="U542" i="12"/>
  <c r="T543" i="12"/>
  <c r="U543" i="12"/>
  <c r="T544" i="12"/>
  <c r="U544" i="12"/>
  <c r="T545" i="12"/>
  <c r="U545" i="12"/>
  <c r="T546" i="12"/>
  <c r="U546" i="12"/>
  <c r="T547" i="12"/>
  <c r="U547" i="12"/>
  <c r="T548" i="12"/>
  <c r="U548" i="12"/>
  <c r="T549" i="12"/>
  <c r="U549" i="12"/>
  <c r="T550" i="12"/>
  <c r="U550" i="12"/>
  <c r="T551" i="12"/>
  <c r="U551" i="12"/>
  <c r="T552" i="12"/>
  <c r="U552" i="12"/>
  <c r="T553" i="12"/>
  <c r="U553" i="12"/>
  <c r="T554" i="12"/>
  <c r="U554" i="12"/>
  <c r="T555" i="12"/>
  <c r="U555" i="12"/>
  <c r="T556" i="12"/>
  <c r="U556" i="12"/>
  <c r="T557" i="12"/>
  <c r="U557" i="12"/>
  <c r="T558" i="12"/>
  <c r="U558" i="12"/>
  <c r="T559" i="12"/>
  <c r="U559" i="12"/>
  <c r="T560" i="12"/>
  <c r="U560" i="12"/>
  <c r="T561" i="12"/>
  <c r="U561" i="12"/>
  <c r="T562" i="12"/>
  <c r="U562" i="12"/>
  <c r="T563" i="12"/>
  <c r="U563" i="12"/>
  <c r="T564" i="12"/>
  <c r="U564" i="12"/>
  <c r="T565" i="12"/>
  <c r="U565" i="12"/>
  <c r="T566" i="12"/>
  <c r="U566" i="12"/>
  <c r="T567" i="12"/>
  <c r="U567" i="12"/>
  <c r="T568" i="12"/>
  <c r="U568" i="12"/>
  <c r="T569" i="12"/>
  <c r="U569" i="12"/>
  <c r="T570" i="12"/>
  <c r="U570" i="12"/>
  <c r="T571" i="12"/>
  <c r="U571" i="12"/>
  <c r="T572" i="12"/>
  <c r="U572" i="12"/>
  <c r="T573" i="12"/>
  <c r="U573" i="12"/>
  <c r="T574" i="12"/>
  <c r="U574" i="12"/>
  <c r="T575" i="12"/>
  <c r="U575" i="12"/>
  <c r="T576" i="12"/>
  <c r="U576" i="12"/>
  <c r="T577" i="12"/>
  <c r="U577" i="12"/>
  <c r="T578" i="12"/>
  <c r="U578" i="12"/>
  <c r="T579" i="12"/>
  <c r="U579" i="12"/>
  <c r="T580" i="12"/>
  <c r="U580" i="12"/>
  <c r="T581" i="12"/>
  <c r="U581" i="12"/>
  <c r="T582" i="12"/>
  <c r="U582" i="12"/>
  <c r="T583" i="12"/>
  <c r="U583" i="12"/>
  <c r="T584" i="12"/>
  <c r="U584" i="12"/>
  <c r="T585" i="12"/>
  <c r="U585" i="12"/>
  <c r="T586" i="12"/>
  <c r="U586" i="12"/>
  <c r="T587" i="12"/>
  <c r="U587" i="12"/>
  <c r="T588" i="12"/>
  <c r="U588" i="12"/>
  <c r="T589" i="12"/>
  <c r="U589" i="12"/>
  <c r="T590" i="12"/>
  <c r="U590" i="12"/>
  <c r="T591" i="12"/>
  <c r="U591" i="12"/>
  <c r="T592" i="12"/>
  <c r="U592" i="12"/>
  <c r="T593" i="12"/>
  <c r="U593" i="12"/>
  <c r="T594" i="12"/>
  <c r="U594" i="12"/>
  <c r="T595" i="12"/>
  <c r="U595" i="12"/>
  <c r="T596" i="12"/>
  <c r="U596" i="12"/>
  <c r="T597" i="12"/>
  <c r="U597" i="12"/>
  <c r="T598" i="12"/>
  <c r="U598" i="12"/>
  <c r="T599" i="12"/>
  <c r="U599" i="12"/>
  <c r="T600" i="12"/>
  <c r="U600" i="12"/>
  <c r="T601" i="12"/>
  <c r="U601" i="12"/>
  <c r="T602" i="12"/>
  <c r="U602" i="12"/>
  <c r="T603" i="12"/>
  <c r="U603" i="12"/>
  <c r="T604" i="12"/>
  <c r="U604" i="12"/>
  <c r="T605" i="12"/>
  <c r="U605" i="12"/>
  <c r="T606" i="12"/>
  <c r="U606" i="12"/>
  <c r="T607" i="12"/>
  <c r="U607" i="12"/>
  <c r="T608" i="12"/>
  <c r="U608" i="12"/>
  <c r="T609" i="12"/>
  <c r="U609" i="12"/>
  <c r="T610" i="12"/>
  <c r="U610" i="12"/>
  <c r="T611" i="12"/>
  <c r="U611" i="12"/>
  <c r="T612" i="12"/>
  <c r="U612" i="12"/>
  <c r="T613" i="12"/>
  <c r="U613" i="12"/>
  <c r="T614" i="12"/>
  <c r="U614" i="12"/>
  <c r="T615" i="12"/>
  <c r="U615" i="12"/>
  <c r="T616" i="12"/>
  <c r="U616" i="12"/>
  <c r="T617" i="12"/>
  <c r="U617" i="12"/>
  <c r="T618" i="12"/>
  <c r="U618" i="12"/>
  <c r="T619" i="12"/>
  <c r="U619" i="12"/>
  <c r="T620" i="12"/>
  <c r="U620" i="12"/>
  <c r="T621" i="12"/>
  <c r="U621" i="12"/>
  <c r="T622" i="12"/>
  <c r="U622" i="12"/>
  <c r="T623" i="12"/>
  <c r="U623" i="12"/>
  <c r="T624" i="12"/>
  <c r="U624" i="12"/>
  <c r="T625" i="12"/>
  <c r="U625" i="12"/>
  <c r="T626" i="12"/>
  <c r="U626" i="12"/>
  <c r="T627" i="12"/>
  <c r="U627" i="12"/>
  <c r="T628" i="12"/>
  <c r="U628" i="12"/>
  <c r="T629" i="12"/>
  <c r="U629" i="12"/>
  <c r="T630" i="12"/>
  <c r="U630" i="12"/>
  <c r="T631" i="12"/>
  <c r="U631" i="12"/>
  <c r="T632" i="12"/>
  <c r="U632" i="12"/>
  <c r="T633" i="12"/>
  <c r="U633" i="12"/>
  <c r="T634" i="12"/>
  <c r="U634" i="12"/>
  <c r="T635" i="12"/>
  <c r="U635" i="12"/>
  <c r="T636" i="12"/>
  <c r="U636" i="12"/>
  <c r="T637" i="12"/>
  <c r="U637" i="12"/>
  <c r="T638" i="12"/>
  <c r="U638" i="12"/>
  <c r="T639" i="12"/>
  <c r="U639" i="12"/>
  <c r="T640" i="12"/>
  <c r="U640" i="12"/>
  <c r="T641" i="12"/>
  <c r="U641" i="12"/>
  <c r="T642" i="12"/>
  <c r="U642" i="12"/>
  <c r="T643" i="12"/>
  <c r="U643" i="12"/>
  <c r="T644" i="12"/>
  <c r="U644" i="12"/>
  <c r="T645" i="12"/>
  <c r="U645" i="12"/>
  <c r="T646" i="12"/>
  <c r="U646" i="12"/>
  <c r="T647" i="12"/>
  <c r="U647" i="12"/>
  <c r="T648" i="12"/>
  <c r="U648" i="12"/>
  <c r="T649" i="12"/>
  <c r="U649" i="12"/>
  <c r="T650" i="12"/>
  <c r="U650" i="12"/>
  <c r="T651" i="12"/>
  <c r="U651" i="12"/>
  <c r="T652" i="12"/>
  <c r="U652" i="12"/>
  <c r="T653" i="12"/>
  <c r="U653" i="12"/>
  <c r="T654" i="12"/>
  <c r="U654" i="12"/>
  <c r="T655" i="12"/>
  <c r="U655" i="12"/>
  <c r="T656" i="12"/>
  <c r="U656" i="12"/>
  <c r="T657" i="12"/>
  <c r="U657" i="12"/>
  <c r="T658" i="12"/>
  <c r="U658" i="12"/>
  <c r="T659" i="12"/>
  <c r="U659" i="12"/>
  <c r="T660" i="12"/>
  <c r="U660" i="12"/>
  <c r="T661" i="12"/>
  <c r="U661" i="12"/>
  <c r="T662" i="12"/>
  <c r="U662" i="12"/>
  <c r="T663" i="12"/>
  <c r="U663" i="12"/>
  <c r="T664" i="12"/>
  <c r="U664" i="12"/>
  <c r="T665" i="12"/>
  <c r="U665" i="12"/>
  <c r="T666" i="12"/>
  <c r="U666" i="12"/>
  <c r="T667" i="12"/>
  <c r="U667" i="12"/>
  <c r="T668" i="12"/>
  <c r="U668" i="12"/>
  <c r="T669" i="12"/>
  <c r="U669" i="12"/>
  <c r="T670" i="12"/>
  <c r="U670" i="12"/>
  <c r="T671" i="12"/>
  <c r="U671" i="12"/>
  <c r="T672" i="12"/>
  <c r="U672" i="12"/>
  <c r="T673" i="12"/>
  <c r="U673" i="12"/>
  <c r="T674" i="12"/>
  <c r="U674" i="12"/>
  <c r="T675" i="12"/>
  <c r="U675" i="12"/>
  <c r="T676" i="12"/>
  <c r="U676" i="12"/>
  <c r="T677" i="12"/>
  <c r="U677" i="12"/>
  <c r="T678" i="12"/>
  <c r="U678" i="12"/>
  <c r="T679" i="12"/>
  <c r="U679" i="12"/>
  <c r="T680" i="12"/>
  <c r="U680" i="12"/>
  <c r="T681" i="12"/>
  <c r="U681" i="12"/>
  <c r="T682" i="12"/>
  <c r="U682" i="12"/>
  <c r="T683" i="12"/>
  <c r="U683" i="12"/>
  <c r="T684" i="12"/>
  <c r="U684" i="12"/>
  <c r="T685" i="12"/>
  <c r="U685" i="12"/>
  <c r="T686" i="12"/>
  <c r="U686" i="12"/>
  <c r="T687" i="12"/>
  <c r="U687" i="12"/>
  <c r="T688" i="12"/>
  <c r="U688" i="12"/>
  <c r="T689" i="12"/>
  <c r="U689" i="12"/>
  <c r="T690" i="12"/>
  <c r="U690" i="12"/>
  <c r="T691" i="12"/>
  <c r="U691" i="12"/>
  <c r="T692" i="12"/>
  <c r="U692" i="12"/>
  <c r="T693" i="12"/>
  <c r="U693" i="12"/>
  <c r="T694" i="12"/>
  <c r="U694" i="12"/>
  <c r="T695" i="12"/>
  <c r="U695" i="12"/>
  <c r="T696" i="12"/>
  <c r="U696" i="12"/>
  <c r="T697" i="12"/>
  <c r="U697" i="12"/>
  <c r="T698" i="12"/>
  <c r="U698" i="12"/>
  <c r="T699" i="12"/>
  <c r="U699" i="12"/>
  <c r="T700" i="12"/>
  <c r="U700" i="12"/>
  <c r="T701" i="12"/>
  <c r="U701" i="12"/>
  <c r="T702" i="12"/>
  <c r="U702" i="12"/>
  <c r="T703" i="12"/>
  <c r="U703" i="12"/>
  <c r="T704" i="12"/>
  <c r="U704" i="12"/>
  <c r="T705" i="12"/>
  <c r="U705" i="12"/>
  <c r="T706" i="12"/>
  <c r="U706" i="12"/>
  <c r="T707" i="12"/>
  <c r="U707" i="12"/>
  <c r="T708" i="12"/>
  <c r="U708" i="12"/>
  <c r="T709" i="12"/>
  <c r="U709" i="12"/>
  <c r="T710" i="12"/>
  <c r="U710" i="12"/>
  <c r="T711" i="12"/>
  <c r="U711" i="12"/>
  <c r="T712" i="12"/>
  <c r="U712" i="12"/>
  <c r="T713" i="12"/>
  <c r="U713" i="12"/>
  <c r="T714" i="12"/>
  <c r="U714" i="12"/>
  <c r="T715" i="12"/>
  <c r="U715" i="12"/>
  <c r="T716" i="12"/>
  <c r="U716" i="12"/>
  <c r="T717" i="12"/>
  <c r="U717" i="12"/>
  <c r="T718" i="12"/>
  <c r="U718" i="12"/>
  <c r="T719" i="12"/>
  <c r="U719" i="12"/>
  <c r="T720" i="12"/>
  <c r="U720" i="12"/>
  <c r="T721" i="12"/>
  <c r="U721" i="12"/>
  <c r="T722" i="12"/>
  <c r="U722" i="12"/>
  <c r="T723" i="12"/>
  <c r="U723" i="12"/>
  <c r="T724" i="12"/>
  <c r="U724" i="12"/>
  <c r="T725" i="12"/>
  <c r="U725" i="12"/>
  <c r="T726" i="12"/>
  <c r="U726" i="12"/>
  <c r="T727" i="12"/>
  <c r="U727" i="12"/>
  <c r="T728" i="12"/>
  <c r="U728" i="12"/>
  <c r="T729" i="12"/>
  <c r="U729" i="12"/>
  <c r="T730" i="12"/>
  <c r="U730" i="12"/>
  <c r="T731" i="12"/>
  <c r="U731" i="12"/>
  <c r="T732" i="12"/>
  <c r="U732" i="12"/>
  <c r="T733" i="12"/>
  <c r="U733" i="12"/>
  <c r="T734" i="12"/>
  <c r="U734" i="12"/>
  <c r="T735" i="12"/>
  <c r="U735" i="12"/>
  <c r="T736" i="12"/>
  <c r="U736" i="12"/>
  <c r="T737" i="12"/>
  <c r="U737" i="12"/>
  <c r="T738" i="12"/>
  <c r="U738" i="12"/>
  <c r="T739" i="12"/>
  <c r="U739" i="12"/>
  <c r="T740" i="12"/>
  <c r="U740" i="12"/>
  <c r="T741" i="12"/>
  <c r="U741" i="12"/>
  <c r="T742" i="12"/>
  <c r="U742" i="12"/>
  <c r="T743" i="12"/>
  <c r="U743" i="12"/>
  <c r="T744" i="12"/>
  <c r="U744" i="12"/>
  <c r="T745" i="12"/>
  <c r="U745" i="12"/>
  <c r="T746" i="12"/>
  <c r="U746" i="12"/>
  <c r="T747" i="12"/>
  <c r="U747" i="12"/>
  <c r="T748" i="12"/>
  <c r="U748" i="12"/>
  <c r="T749" i="12"/>
  <c r="U749" i="12"/>
  <c r="T750" i="12"/>
  <c r="U750" i="12"/>
  <c r="T751" i="12"/>
  <c r="U751" i="12"/>
  <c r="T752" i="12"/>
  <c r="U752" i="12"/>
  <c r="T753" i="12"/>
  <c r="U753" i="12"/>
  <c r="T754" i="12"/>
  <c r="U754" i="12"/>
  <c r="T755" i="12"/>
  <c r="U755" i="12"/>
  <c r="T756" i="12"/>
  <c r="U756" i="12"/>
  <c r="T757" i="12"/>
  <c r="U757" i="12"/>
  <c r="T758" i="12"/>
  <c r="U758" i="12"/>
  <c r="T759" i="12"/>
  <c r="U759" i="12"/>
  <c r="T760" i="12"/>
  <c r="U760" i="12"/>
  <c r="T761" i="12"/>
  <c r="U761" i="12"/>
  <c r="T762" i="12"/>
  <c r="U762" i="12"/>
  <c r="T763" i="12"/>
  <c r="U763" i="12"/>
  <c r="T764" i="12"/>
  <c r="U764" i="12"/>
  <c r="T765" i="12"/>
  <c r="U765" i="12"/>
  <c r="T766" i="12"/>
  <c r="U766" i="12"/>
  <c r="T767" i="12"/>
  <c r="U767" i="12"/>
  <c r="T768" i="12"/>
  <c r="U768" i="12"/>
  <c r="T769" i="12"/>
  <c r="U769" i="12"/>
  <c r="T770" i="12"/>
  <c r="U770" i="12"/>
  <c r="T771" i="12"/>
  <c r="U771" i="12"/>
  <c r="T772" i="12"/>
  <c r="U772" i="12"/>
  <c r="T773" i="12"/>
  <c r="U773" i="12"/>
  <c r="T774" i="12"/>
  <c r="U774" i="12"/>
  <c r="T775" i="12"/>
  <c r="U775" i="12"/>
  <c r="T776" i="12"/>
  <c r="U776" i="12"/>
  <c r="T777" i="12"/>
  <c r="U777" i="12"/>
  <c r="T778" i="12"/>
  <c r="U778" i="12"/>
  <c r="T779" i="12"/>
  <c r="U779" i="12"/>
  <c r="T780" i="12"/>
  <c r="U780" i="12"/>
  <c r="T781" i="12"/>
  <c r="U781" i="12"/>
  <c r="T782" i="12"/>
  <c r="U782" i="12"/>
  <c r="T783" i="12"/>
  <c r="U783" i="12"/>
  <c r="T784" i="12"/>
  <c r="U784" i="12"/>
  <c r="T785" i="12"/>
  <c r="U785" i="12"/>
  <c r="T786" i="12"/>
  <c r="U786" i="12"/>
  <c r="T787" i="12"/>
  <c r="U787" i="12"/>
  <c r="T788" i="12"/>
  <c r="U788" i="12"/>
  <c r="T789" i="12"/>
  <c r="U789" i="12"/>
  <c r="T790" i="12"/>
  <c r="U790" i="12"/>
  <c r="T791" i="12"/>
  <c r="U791" i="12"/>
  <c r="T792" i="12"/>
  <c r="U792" i="12"/>
  <c r="T793" i="12"/>
  <c r="U793" i="12"/>
  <c r="T794" i="12"/>
  <c r="U794" i="12"/>
  <c r="T795" i="12"/>
  <c r="U795" i="12"/>
  <c r="T796" i="12"/>
  <c r="U796" i="12"/>
  <c r="T797" i="12"/>
  <c r="U797" i="12"/>
  <c r="T798" i="12"/>
  <c r="U798" i="12"/>
  <c r="T799" i="12"/>
  <c r="U799" i="12"/>
  <c r="T800" i="12"/>
  <c r="U800" i="12"/>
  <c r="T801" i="12"/>
  <c r="U801" i="12"/>
  <c r="T802" i="12"/>
  <c r="U802" i="12"/>
  <c r="T803" i="12"/>
  <c r="U803" i="12"/>
  <c r="T804" i="12"/>
  <c r="U804" i="12"/>
  <c r="T805" i="12"/>
  <c r="U805" i="12"/>
  <c r="T806" i="12"/>
  <c r="U806" i="12"/>
  <c r="T807" i="12"/>
  <c r="U807" i="12"/>
  <c r="T808" i="12"/>
  <c r="U808" i="12"/>
  <c r="T809" i="12"/>
  <c r="U809" i="12"/>
  <c r="T810" i="12"/>
  <c r="U810" i="12"/>
  <c r="T811" i="12"/>
  <c r="U811" i="12"/>
  <c r="T812" i="12"/>
  <c r="U812" i="12"/>
  <c r="T813" i="12"/>
  <c r="U813" i="12"/>
  <c r="T814" i="12"/>
  <c r="U814" i="12"/>
  <c r="T815" i="12"/>
  <c r="U815" i="12"/>
  <c r="T816" i="12"/>
  <c r="U816" i="12"/>
  <c r="T817" i="12"/>
  <c r="U817" i="12"/>
  <c r="T818" i="12"/>
  <c r="U818" i="12"/>
  <c r="T819" i="12"/>
  <c r="U819" i="12"/>
  <c r="T820" i="12"/>
  <c r="U820" i="12"/>
  <c r="T821" i="12"/>
  <c r="U821" i="12"/>
  <c r="T822" i="12"/>
  <c r="U822" i="12"/>
  <c r="T823" i="12"/>
  <c r="U823" i="12"/>
  <c r="T824" i="12"/>
  <c r="U824" i="12"/>
  <c r="T825" i="12"/>
  <c r="U825" i="12"/>
  <c r="T826" i="12"/>
  <c r="U826" i="12"/>
  <c r="T827" i="12"/>
  <c r="U827" i="12"/>
  <c r="T828" i="12"/>
  <c r="U828" i="12"/>
  <c r="T829" i="12"/>
  <c r="U829" i="12"/>
  <c r="T830" i="12"/>
  <c r="U830" i="12"/>
  <c r="T831" i="12"/>
  <c r="U831" i="12"/>
  <c r="T832" i="12"/>
  <c r="U832" i="12"/>
  <c r="T833" i="12"/>
  <c r="U833" i="12"/>
  <c r="T834" i="12"/>
  <c r="U834" i="12"/>
  <c r="T835" i="12"/>
  <c r="U835" i="12"/>
  <c r="T836" i="12"/>
  <c r="U836" i="12"/>
  <c r="T837" i="12"/>
  <c r="U837" i="12"/>
  <c r="T838" i="12"/>
  <c r="U838" i="12"/>
  <c r="T839" i="12"/>
  <c r="U839" i="12"/>
  <c r="T840" i="12"/>
  <c r="U840" i="12"/>
  <c r="T841" i="12"/>
  <c r="U841" i="12"/>
  <c r="T842" i="12"/>
  <c r="U842" i="12"/>
  <c r="T843" i="12"/>
  <c r="U843" i="12"/>
  <c r="T844" i="12"/>
  <c r="U844" i="12"/>
  <c r="T845" i="12"/>
  <c r="U845" i="12"/>
  <c r="T846" i="12"/>
  <c r="U846" i="12"/>
  <c r="T847" i="12"/>
  <c r="U847" i="12"/>
  <c r="T848" i="12"/>
  <c r="U848" i="12"/>
  <c r="T849" i="12"/>
  <c r="U849" i="12"/>
  <c r="T850" i="12"/>
  <c r="U850" i="12"/>
  <c r="T851" i="12"/>
  <c r="U851" i="12"/>
  <c r="T852" i="12"/>
  <c r="U852" i="12"/>
  <c r="T853" i="12"/>
  <c r="U853" i="12"/>
  <c r="T854" i="12"/>
  <c r="U854" i="12"/>
  <c r="T855" i="12"/>
  <c r="U855" i="12"/>
  <c r="T856" i="12"/>
  <c r="U856" i="12"/>
  <c r="T857" i="12"/>
  <c r="U857" i="12"/>
  <c r="T858" i="12"/>
  <c r="U858" i="12"/>
  <c r="T859" i="12"/>
  <c r="U859" i="12"/>
  <c r="T860" i="12"/>
  <c r="U860" i="12"/>
  <c r="T861" i="12"/>
  <c r="U861" i="12"/>
  <c r="T862" i="12"/>
  <c r="U862" i="12"/>
  <c r="T863" i="12"/>
  <c r="U863" i="12"/>
  <c r="T864" i="12"/>
  <c r="U864" i="12"/>
  <c r="T865" i="12"/>
  <c r="U865" i="12"/>
  <c r="T866" i="12"/>
  <c r="U866" i="12"/>
  <c r="T867" i="12"/>
  <c r="U867" i="12"/>
  <c r="T868" i="12"/>
  <c r="U868" i="12"/>
  <c r="T869" i="12"/>
  <c r="U869" i="12"/>
  <c r="T870" i="12"/>
  <c r="U870" i="12"/>
  <c r="T871" i="12"/>
  <c r="U871" i="12"/>
  <c r="T872" i="12"/>
  <c r="U872" i="12"/>
  <c r="T873" i="12"/>
  <c r="U873" i="12"/>
  <c r="T874" i="12"/>
  <c r="U874" i="12"/>
  <c r="T875" i="12"/>
  <c r="U875" i="12"/>
  <c r="T876" i="12"/>
  <c r="U876" i="12"/>
  <c r="T877" i="12"/>
  <c r="U877" i="12"/>
  <c r="T878" i="12"/>
  <c r="U878" i="12"/>
  <c r="T879" i="12"/>
  <c r="U879" i="12"/>
  <c r="T880" i="12"/>
  <c r="U880" i="12"/>
  <c r="T881" i="12"/>
  <c r="U881" i="12"/>
  <c r="T882" i="12"/>
  <c r="U882" i="12"/>
  <c r="T883" i="12"/>
  <c r="U883" i="12"/>
  <c r="T884" i="12"/>
  <c r="U884" i="12"/>
  <c r="T885" i="12"/>
  <c r="U885" i="12"/>
  <c r="T886" i="12"/>
  <c r="U886" i="12"/>
  <c r="T887" i="12"/>
  <c r="U887" i="12"/>
  <c r="T888" i="12"/>
  <c r="U888" i="12"/>
  <c r="T889" i="12"/>
  <c r="U889" i="12"/>
  <c r="T890" i="12"/>
  <c r="U890" i="12"/>
  <c r="T891" i="12"/>
  <c r="U891" i="12"/>
  <c r="T892" i="12"/>
  <c r="U892" i="12"/>
  <c r="T893" i="12"/>
  <c r="U893" i="12"/>
  <c r="T894" i="12"/>
  <c r="U894" i="12"/>
  <c r="T895" i="12"/>
  <c r="U895" i="12"/>
  <c r="T896" i="12"/>
  <c r="U896" i="12"/>
  <c r="T897" i="12"/>
  <c r="U897" i="12"/>
  <c r="T898" i="12"/>
  <c r="U898" i="12"/>
  <c r="T899" i="12"/>
  <c r="U899" i="12"/>
  <c r="T900" i="12"/>
  <c r="U900" i="12"/>
  <c r="T901" i="12"/>
  <c r="U901" i="12"/>
  <c r="T902" i="12"/>
  <c r="U902" i="12"/>
  <c r="T903" i="12"/>
  <c r="U903" i="12"/>
  <c r="T904" i="12"/>
  <c r="U904" i="12"/>
  <c r="T905" i="12"/>
  <c r="U905" i="12"/>
  <c r="T906" i="12"/>
  <c r="U906" i="12"/>
  <c r="T907" i="12"/>
  <c r="U907" i="12"/>
  <c r="T908" i="12"/>
  <c r="U908" i="12"/>
  <c r="T909" i="12"/>
  <c r="U909" i="12"/>
  <c r="T910" i="12"/>
  <c r="U910" i="12"/>
  <c r="T911" i="12"/>
  <c r="U911" i="12"/>
  <c r="T912" i="12"/>
  <c r="U912" i="12"/>
  <c r="T913" i="12"/>
  <c r="U913" i="12"/>
  <c r="T914" i="12"/>
  <c r="U914" i="12"/>
  <c r="T915" i="12"/>
  <c r="U915" i="12"/>
  <c r="T916" i="12"/>
  <c r="U916" i="12"/>
  <c r="T917" i="12"/>
  <c r="U917" i="12"/>
  <c r="T918" i="12"/>
  <c r="U918" i="12"/>
  <c r="T919" i="12"/>
  <c r="U919" i="12"/>
  <c r="T920" i="12"/>
  <c r="U920" i="12"/>
  <c r="T921" i="12"/>
  <c r="U921" i="12"/>
  <c r="T922" i="12"/>
  <c r="U922" i="12"/>
  <c r="T923" i="12"/>
  <c r="U923" i="12"/>
  <c r="T924" i="12"/>
  <c r="U924" i="12"/>
  <c r="T925" i="12"/>
  <c r="U925" i="12"/>
  <c r="T926" i="12"/>
  <c r="U926" i="12"/>
  <c r="T927" i="12"/>
  <c r="U927" i="12"/>
  <c r="T928" i="12"/>
  <c r="U928" i="12"/>
  <c r="T929" i="12"/>
  <c r="U929" i="12"/>
  <c r="T930" i="12"/>
  <c r="U930" i="12"/>
  <c r="T931" i="12"/>
  <c r="U931" i="12"/>
  <c r="T932" i="12"/>
  <c r="U932" i="12"/>
  <c r="T933" i="12"/>
  <c r="U933" i="12"/>
  <c r="T934" i="12"/>
  <c r="U934" i="12"/>
  <c r="T935" i="12"/>
  <c r="U935" i="12"/>
  <c r="T936" i="12"/>
  <c r="U936" i="12"/>
  <c r="T937" i="12"/>
  <c r="U937" i="12"/>
  <c r="T938" i="12"/>
  <c r="U938" i="12"/>
  <c r="T939" i="12"/>
  <c r="U939" i="12"/>
  <c r="T940" i="12"/>
  <c r="U940" i="12"/>
  <c r="T941" i="12"/>
  <c r="U941" i="12"/>
  <c r="T942" i="12"/>
  <c r="U942" i="12"/>
  <c r="T943" i="12"/>
  <c r="U943" i="12"/>
  <c r="T944" i="12"/>
  <c r="U944" i="12"/>
  <c r="T945" i="12"/>
  <c r="U945" i="12"/>
  <c r="T946" i="12"/>
  <c r="U946" i="12"/>
  <c r="T947" i="12"/>
  <c r="U947" i="12"/>
  <c r="T948" i="12"/>
  <c r="U948" i="12"/>
  <c r="T949" i="12"/>
  <c r="U949" i="12"/>
  <c r="T950" i="12"/>
  <c r="U950" i="12"/>
  <c r="T951" i="12"/>
  <c r="U951" i="12"/>
  <c r="T952" i="12"/>
  <c r="U952" i="12"/>
  <c r="T953" i="12"/>
  <c r="U953" i="12"/>
  <c r="T954" i="12"/>
  <c r="U954" i="12"/>
  <c r="T955" i="12"/>
  <c r="U955" i="12"/>
  <c r="T956" i="12"/>
  <c r="U956" i="12"/>
  <c r="T957" i="12"/>
  <c r="U957" i="12"/>
  <c r="T958" i="12"/>
  <c r="U958" i="12"/>
  <c r="T959" i="12"/>
  <c r="U959" i="12"/>
  <c r="T960" i="12"/>
  <c r="U960" i="12"/>
  <c r="T961" i="12"/>
  <c r="U961" i="12"/>
  <c r="T962" i="12"/>
  <c r="U962" i="12"/>
  <c r="T963" i="12"/>
  <c r="U963" i="12"/>
  <c r="T964" i="12"/>
  <c r="U964" i="12"/>
  <c r="T965" i="12"/>
  <c r="U965" i="12"/>
  <c r="T966" i="12"/>
  <c r="U966" i="12"/>
  <c r="T967" i="12"/>
  <c r="U967" i="12"/>
  <c r="T968" i="12"/>
  <c r="U968" i="12"/>
  <c r="T969" i="12"/>
  <c r="U969" i="12"/>
  <c r="T970" i="12"/>
  <c r="U970" i="12"/>
  <c r="T971" i="12"/>
  <c r="U971" i="12"/>
  <c r="T972" i="12"/>
  <c r="U972" i="12"/>
  <c r="T973" i="12"/>
  <c r="U973" i="12"/>
  <c r="T974" i="12"/>
  <c r="U974" i="12"/>
  <c r="T975" i="12"/>
  <c r="U975" i="12"/>
  <c r="T976" i="12"/>
  <c r="U976" i="12"/>
  <c r="T977" i="12"/>
  <c r="U977" i="12"/>
  <c r="T978" i="12"/>
  <c r="U978" i="12"/>
  <c r="T979" i="12"/>
  <c r="U979" i="12"/>
  <c r="T980" i="12"/>
  <c r="U980" i="12"/>
  <c r="T981" i="12"/>
  <c r="U981" i="12"/>
  <c r="T982" i="12"/>
  <c r="U982" i="12"/>
  <c r="T983" i="12"/>
  <c r="U983" i="12"/>
  <c r="T984" i="12"/>
  <c r="U984" i="12"/>
  <c r="T985" i="12"/>
  <c r="U985" i="12"/>
  <c r="T986" i="12"/>
  <c r="U986" i="12"/>
  <c r="T987" i="12"/>
  <c r="U987" i="12"/>
  <c r="T988" i="12"/>
  <c r="U988" i="12"/>
  <c r="T989" i="12"/>
  <c r="U989" i="12"/>
  <c r="T990" i="12"/>
  <c r="U990" i="12"/>
  <c r="T991" i="12"/>
  <c r="U991" i="12"/>
  <c r="T992" i="12"/>
  <c r="U992" i="12"/>
  <c r="T993" i="12"/>
  <c r="U993" i="12"/>
  <c r="T994" i="12"/>
  <c r="U994" i="12"/>
  <c r="T995" i="12"/>
  <c r="U995" i="12"/>
  <c r="T996" i="12"/>
  <c r="U996" i="12"/>
  <c r="T997" i="12"/>
  <c r="U997" i="12"/>
  <c r="T998" i="12"/>
  <c r="U998" i="12"/>
  <c r="T999" i="12"/>
  <c r="U999" i="12"/>
  <c r="T1000" i="12"/>
  <c r="U1000" i="12"/>
  <c r="T1001" i="12"/>
  <c r="U1001" i="12"/>
  <c r="T1002" i="12"/>
  <c r="U1002" i="12"/>
  <c r="T1003" i="12"/>
  <c r="U1003" i="12"/>
  <c r="T1004" i="12"/>
  <c r="U1004" i="12"/>
  <c r="T1005" i="12"/>
  <c r="U1005" i="12"/>
  <c r="T1006" i="12"/>
  <c r="U1006" i="12"/>
  <c r="T1007" i="12"/>
  <c r="U1007" i="12"/>
  <c r="T1008" i="12"/>
  <c r="U1008" i="12"/>
  <c r="T1009" i="12"/>
  <c r="U1009" i="12"/>
  <c r="T1010" i="12"/>
  <c r="U1010" i="12"/>
  <c r="T1011" i="12"/>
  <c r="U1011" i="12"/>
  <c r="T1012" i="12"/>
  <c r="U1012" i="12"/>
  <c r="T1013" i="12"/>
  <c r="U1013" i="12"/>
  <c r="T1014" i="12"/>
  <c r="U1014" i="12"/>
  <c r="T1015" i="12"/>
  <c r="U1015" i="12"/>
  <c r="T1016" i="12"/>
  <c r="U1016" i="12"/>
  <c r="T1017" i="12"/>
  <c r="U1017" i="12"/>
  <c r="T1018" i="12"/>
  <c r="U1018" i="12"/>
  <c r="T1019" i="12"/>
  <c r="U1019" i="12"/>
  <c r="T1020" i="12"/>
  <c r="U1020" i="12"/>
  <c r="T1021" i="12"/>
  <c r="U1021" i="12"/>
  <c r="T1022" i="12"/>
  <c r="U1022" i="12"/>
  <c r="T1023" i="12"/>
  <c r="U1023" i="12"/>
  <c r="T1024" i="12"/>
  <c r="U1024" i="12"/>
  <c r="T1025" i="12"/>
  <c r="U1025" i="12"/>
  <c r="T1026" i="12"/>
  <c r="U1026" i="12"/>
  <c r="T1027" i="12"/>
  <c r="U1027" i="12"/>
  <c r="T1028" i="12"/>
  <c r="U1028" i="12"/>
  <c r="T1029" i="12"/>
  <c r="U1029" i="12"/>
  <c r="T1030" i="12"/>
  <c r="U1030" i="12"/>
  <c r="T1031" i="12"/>
  <c r="U1031" i="12"/>
  <c r="T1032" i="12"/>
  <c r="U1032" i="12"/>
  <c r="T1033" i="12"/>
  <c r="U1033" i="12"/>
  <c r="T1034" i="12"/>
  <c r="U1034" i="12"/>
  <c r="T1035" i="12"/>
  <c r="U1035" i="12"/>
  <c r="T1036" i="12"/>
  <c r="U1036" i="12"/>
  <c r="T1037" i="12"/>
  <c r="U1037" i="12"/>
  <c r="T1038" i="12"/>
  <c r="U1038" i="12"/>
  <c r="T1039" i="12"/>
  <c r="U1039" i="12"/>
  <c r="T1040" i="12"/>
  <c r="U1040" i="12"/>
  <c r="T1041" i="12"/>
  <c r="U1041" i="12"/>
  <c r="T1042" i="12"/>
  <c r="U1042" i="12"/>
  <c r="T1043" i="12"/>
  <c r="U1043" i="12"/>
  <c r="T1044" i="12"/>
  <c r="U1044" i="12"/>
  <c r="T1045" i="12"/>
  <c r="U1045" i="12"/>
  <c r="T1046" i="12"/>
  <c r="U1046" i="12"/>
  <c r="T1047" i="12"/>
  <c r="U1047" i="12"/>
  <c r="T1048" i="12"/>
  <c r="U1048" i="12"/>
  <c r="T1049" i="12"/>
  <c r="U1049" i="12"/>
  <c r="T1050" i="12"/>
  <c r="U1050" i="12"/>
  <c r="T1051" i="12"/>
  <c r="U1051" i="12"/>
  <c r="T1052" i="12"/>
  <c r="U1052" i="12"/>
  <c r="T1053" i="12"/>
  <c r="U1053" i="12"/>
  <c r="T1054" i="12"/>
  <c r="U1054" i="12"/>
  <c r="T1055" i="12"/>
  <c r="U1055" i="12"/>
  <c r="T1056" i="12"/>
  <c r="U1056" i="12"/>
  <c r="T1057" i="12"/>
  <c r="U1057" i="12"/>
  <c r="T1058" i="12"/>
  <c r="U1058" i="12"/>
  <c r="T1059" i="12"/>
  <c r="U1059" i="12"/>
  <c r="T1060" i="12"/>
  <c r="U1060" i="12"/>
  <c r="T1061" i="12"/>
  <c r="U1061" i="12"/>
  <c r="T1062" i="12"/>
  <c r="U1062" i="12"/>
  <c r="T1063" i="12"/>
  <c r="U1063" i="12"/>
  <c r="T1064" i="12"/>
  <c r="U1064" i="12"/>
  <c r="T1065" i="12"/>
  <c r="U1065" i="12"/>
  <c r="T1066" i="12"/>
  <c r="U1066" i="12"/>
  <c r="T1067" i="12"/>
  <c r="U1067" i="12"/>
  <c r="T1068" i="12"/>
  <c r="U1068" i="12"/>
  <c r="T1069" i="12"/>
  <c r="U1069" i="12"/>
  <c r="T1070" i="12"/>
  <c r="U1070" i="12"/>
  <c r="T1071" i="12"/>
  <c r="U1071" i="12"/>
  <c r="T1072" i="12"/>
  <c r="U1072" i="12"/>
  <c r="T1073" i="12"/>
  <c r="U1073" i="12"/>
  <c r="T1074" i="12"/>
  <c r="U1074" i="12"/>
  <c r="T1075" i="12"/>
  <c r="U1075" i="12"/>
  <c r="T1076" i="12"/>
  <c r="U1076" i="12"/>
  <c r="T1077" i="12"/>
  <c r="U1077" i="12"/>
  <c r="T1078" i="12"/>
  <c r="U1078" i="12"/>
  <c r="T1079" i="12"/>
  <c r="U1079" i="12"/>
  <c r="T1080" i="12"/>
  <c r="U1080" i="12"/>
  <c r="T1081" i="12"/>
  <c r="U1081" i="12"/>
  <c r="T1082" i="12"/>
  <c r="U1082" i="12"/>
  <c r="T1083" i="12"/>
  <c r="U1083" i="12"/>
  <c r="T1084" i="12"/>
  <c r="U1084" i="12"/>
  <c r="T1085" i="12"/>
  <c r="U1085" i="12"/>
  <c r="T1086" i="12"/>
  <c r="U1086" i="12"/>
  <c r="T1087" i="12"/>
  <c r="U1087" i="12"/>
  <c r="T1088" i="12"/>
  <c r="U1088" i="12"/>
  <c r="T1089" i="12"/>
  <c r="U1089" i="12"/>
  <c r="T1090" i="12"/>
  <c r="U1090" i="12"/>
  <c r="T1091" i="12"/>
  <c r="U1091" i="12"/>
  <c r="T1092" i="12"/>
  <c r="U1092" i="12"/>
  <c r="T1093" i="12"/>
  <c r="U1093" i="12"/>
  <c r="T1094" i="12"/>
  <c r="U1094" i="12"/>
  <c r="T1095" i="12"/>
  <c r="U1095" i="12"/>
  <c r="T1096" i="12"/>
  <c r="U1096" i="12"/>
  <c r="T1097" i="12"/>
  <c r="U1097" i="12"/>
  <c r="T1098" i="12"/>
  <c r="U1098" i="12"/>
  <c r="T1099" i="12"/>
  <c r="U1099" i="12"/>
  <c r="T1100" i="12"/>
  <c r="U1100" i="12"/>
  <c r="T1101" i="12"/>
  <c r="U1101" i="12"/>
  <c r="T1102" i="12"/>
  <c r="U1102" i="12"/>
  <c r="T1103" i="12"/>
  <c r="U1103" i="12"/>
  <c r="T1104" i="12"/>
  <c r="U1104" i="12"/>
  <c r="T1105" i="12"/>
  <c r="U1105" i="12"/>
  <c r="T1106" i="12"/>
  <c r="U1106" i="12"/>
  <c r="T1107" i="12"/>
  <c r="U1107" i="12"/>
  <c r="T1108" i="12"/>
  <c r="U1108" i="12"/>
  <c r="T1109" i="12"/>
  <c r="U1109" i="12"/>
  <c r="T1110" i="12"/>
  <c r="U1110" i="12"/>
  <c r="T1111" i="12"/>
  <c r="U1111" i="12"/>
  <c r="T1112" i="12"/>
  <c r="U1112" i="12"/>
  <c r="T1113" i="12"/>
  <c r="U1113" i="12"/>
  <c r="T1114" i="12"/>
  <c r="U1114" i="12"/>
  <c r="T1115" i="12"/>
  <c r="U1115" i="12"/>
  <c r="T1116" i="12"/>
  <c r="U1116" i="12"/>
  <c r="T1117" i="12"/>
  <c r="U1117" i="12"/>
  <c r="T1118" i="12"/>
  <c r="U1118" i="12"/>
  <c r="T1119" i="12"/>
  <c r="U1119" i="12"/>
  <c r="T1120" i="12"/>
  <c r="U1120" i="12"/>
  <c r="T1121" i="12"/>
  <c r="U1121" i="12"/>
  <c r="T1122" i="12"/>
  <c r="U1122" i="12"/>
  <c r="T1123" i="12"/>
  <c r="U1123" i="12"/>
  <c r="T1124" i="12"/>
  <c r="U1124" i="12"/>
  <c r="T1125" i="12"/>
  <c r="U1125" i="12"/>
  <c r="T1126" i="12"/>
  <c r="U1126" i="12"/>
  <c r="T1127" i="12"/>
  <c r="U1127" i="12"/>
  <c r="T1128" i="12"/>
  <c r="U1128" i="12"/>
  <c r="T1129" i="12"/>
  <c r="U1129" i="12"/>
  <c r="T1130" i="12"/>
  <c r="U1130" i="12"/>
  <c r="T1131" i="12"/>
  <c r="U1131" i="12"/>
  <c r="T1132" i="12"/>
  <c r="U1132" i="12"/>
  <c r="T1133" i="12"/>
  <c r="U1133" i="12"/>
  <c r="T1134" i="12"/>
  <c r="U1134" i="12"/>
  <c r="T1135" i="12"/>
  <c r="U1135" i="12"/>
  <c r="T1136" i="12"/>
  <c r="U1136" i="12"/>
  <c r="T1137" i="12"/>
  <c r="U1137" i="12"/>
  <c r="T1138" i="12"/>
  <c r="U1138" i="12"/>
  <c r="T1139" i="12"/>
  <c r="U1139" i="12"/>
  <c r="T1140" i="12"/>
  <c r="U1140" i="12"/>
  <c r="T1141" i="12"/>
  <c r="U1141" i="12"/>
  <c r="T1142" i="12"/>
  <c r="U1142" i="12"/>
  <c r="T1143" i="12"/>
  <c r="U1143" i="12"/>
  <c r="T1144" i="12"/>
  <c r="U1144" i="12"/>
  <c r="T1145" i="12"/>
  <c r="U1145" i="12"/>
  <c r="T1146" i="12"/>
  <c r="U1146" i="12"/>
  <c r="T1147" i="12"/>
  <c r="U1147" i="12"/>
  <c r="T1148" i="12"/>
  <c r="U1148" i="12"/>
  <c r="T1149" i="12"/>
  <c r="U1149" i="12"/>
  <c r="T1150" i="12"/>
  <c r="U1150" i="12"/>
  <c r="T1151" i="12"/>
  <c r="U1151" i="12"/>
  <c r="T1152" i="12"/>
  <c r="U1152" i="12"/>
  <c r="T1153" i="12"/>
  <c r="U1153" i="12"/>
  <c r="T1154" i="12"/>
  <c r="U1154" i="12"/>
  <c r="T1155" i="12"/>
  <c r="U1155" i="12"/>
  <c r="T1156" i="12"/>
  <c r="U1156" i="12"/>
  <c r="T1157" i="12"/>
  <c r="U1157" i="12"/>
  <c r="T1158" i="12"/>
  <c r="U1158" i="12"/>
  <c r="T1159" i="12"/>
  <c r="U1159" i="12"/>
  <c r="T1160" i="12"/>
  <c r="U1160" i="12"/>
  <c r="T1161" i="12"/>
  <c r="U1161" i="12"/>
  <c r="T1162" i="12"/>
  <c r="U1162" i="12"/>
  <c r="T1163" i="12"/>
  <c r="U1163" i="12"/>
  <c r="T1164" i="12"/>
  <c r="U1164" i="12"/>
  <c r="T1165" i="12"/>
  <c r="U1165" i="12"/>
  <c r="T1166" i="12"/>
  <c r="U1166" i="12"/>
  <c r="T1167" i="12"/>
  <c r="U1167" i="12"/>
  <c r="T1168" i="12"/>
  <c r="U1168" i="12"/>
  <c r="T1169" i="12"/>
  <c r="U1169" i="12"/>
  <c r="T1170" i="12"/>
  <c r="U1170" i="12"/>
  <c r="T1171" i="12"/>
  <c r="U1171" i="12"/>
  <c r="T1172" i="12"/>
  <c r="U1172" i="12"/>
  <c r="T1173" i="12"/>
  <c r="U1173" i="12"/>
  <c r="T1174" i="12"/>
  <c r="U1174" i="12"/>
  <c r="T1175" i="12"/>
  <c r="U1175" i="12"/>
  <c r="T1176" i="12"/>
  <c r="U1176" i="12"/>
  <c r="T1177" i="12"/>
  <c r="U1177" i="12"/>
  <c r="T1178" i="12"/>
  <c r="U1178" i="12"/>
  <c r="T1179" i="12"/>
  <c r="U1179" i="12"/>
  <c r="T1180" i="12"/>
  <c r="U1180" i="12"/>
  <c r="T1181" i="12"/>
  <c r="U1181" i="12"/>
  <c r="T1182" i="12"/>
  <c r="U1182" i="12"/>
  <c r="T1183" i="12"/>
  <c r="U1183" i="12"/>
  <c r="T1184" i="12"/>
  <c r="U1184" i="12"/>
  <c r="T1185" i="12"/>
  <c r="U1185" i="12"/>
  <c r="T1186" i="12"/>
  <c r="U1186" i="12"/>
  <c r="T1187" i="12"/>
  <c r="U1187" i="12"/>
  <c r="T1188" i="12"/>
  <c r="U1188" i="12"/>
  <c r="T1189" i="12"/>
  <c r="U1189" i="12"/>
  <c r="T1190" i="12"/>
  <c r="U1190" i="12"/>
  <c r="T1191" i="12"/>
  <c r="U1191" i="12"/>
  <c r="T1192" i="12"/>
  <c r="U1192" i="12"/>
  <c r="T1193" i="12"/>
  <c r="U1193" i="12"/>
  <c r="T1194" i="12"/>
  <c r="U1194" i="12"/>
  <c r="T1195" i="12"/>
  <c r="U1195" i="12"/>
  <c r="T1196" i="12"/>
  <c r="U1196" i="12"/>
  <c r="T1197" i="12"/>
  <c r="U1197" i="12"/>
  <c r="T1198" i="12"/>
  <c r="U1198" i="12"/>
  <c r="T1199" i="12"/>
  <c r="U1199" i="12"/>
  <c r="T1200" i="12"/>
  <c r="U1200" i="12"/>
  <c r="T1201" i="12"/>
  <c r="U1201" i="12"/>
  <c r="T1202" i="12"/>
  <c r="U1202" i="12"/>
  <c r="T1203" i="12"/>
  <c r="U1203" i="12"/>
  <c r="T1204" i="12"/>
  <c r="U1204" i="12"/>
  <c r="T1205" i="12"/>
  <c r="U1205" i="12"/>
  <c r="T1206" i="12"/>
  <c r="U1206" i="12"/>
  <c r="T1207" i="12"/>
  <c r="U1207" i="12"/>
  <c r="T1208" i="12"/>
  <c r="U1208" i="12"/>
  <c r="T1209" i="12"/>
  <c r="U1209" i="12"/>
  <c r="T1210" i="12"/>
  <c r="U1210" i="12"/>
  <c r="T1211" i="12"/>
  <c r="U1211" i="12"/>
  <c r="T1212" i="12"/>
  <c r="U1212" i="12"/>
  <c r="T1213" i="12"/>
  <c r="U1213" i="12"/>
  <c r="T1214" i="12"/>
  <c r="U1214" i="12"/>
  <c r="T1215" i="12"/>
  <c r="U1215" i="12"/>
  <c r="T1216" i="12"/>
  <c r="U1216" i="12"/>
  <c r="T1217" i="12"/>
  <c r="U1217" i="12"/>
  <c r="T1218" i="12"/>
  <c r="U1218" i="12"/>
  <c r="T1219" i="12"/>
  <c r="U1219" i="12"/>
  <c r="T1220" i="12"/>
  <c r="U1220" i="12"/>
  <c r="T1221" i="12"/>
  <c r="U1221" i="12"/>
  <c r="T1222" i="12"/>
  <c r="U1222" i="12"/>
  <c r="T1223" i="12"/>
  <c r="U1223" i="12"/>
  <c r="T1224" i="12"/>
  <c r="U1224" i="12"/>
  <c r="T1225" i="12"/>
  <c r="U1225" i="12"/>
  <c r="T1226" i="12"/>
  <c r="U1226" i="12"/>
  <c r="T1227" i="12"/>
  <c r="U1227" i="12"/>
  <c r="T1228" i="12"/>
  <c r="U1228" i="12"/>
  <c r="T1229" i="12"/>
  <c r="U1229" i="12"/>
  <c r="T1230" i="12"/>
  <c r="U1230" i="12"/>
  <c r="T1231" i="12"/>
  <c r="U1231" i="12"/>
  <c r="T1232" i="12"/>
  <c r="U1232" i="12"/>
  <c r="T1233" i="12"/>
  <c r="U1233" i="12"/>
  <c r="T1234" i="12"/>
  <c r="U1234" i="12"/>
  <c r="T1235" i="12"/>
  <c r="U1235" i="12"/>
  <c r="T1236" i="12"/>
  <c r="U1236" i="12"/>
  <c r="T1237" i="12"/>
  <c r="U1237" i="12"/>
  <c r="T1238" i="12"/>
  <c r="U1238" i="12"/>
  <c r="T1239" i="12"/>
  <c r="U1239" i="12"/>
  <c r="T1240" i="12"/>
  <c r="U1240" i="12"/>
  <c r="T1241" i="12"/>
  <c r="U1241" i="12"/>
  <c r="T1242" i="12"/>
  <c r="U1242" i="12"/>
  <c r="T1243" i="12"/>
  <c r="U1243" i="12"/>
  <c r="T1244" i="12"/>
  <c r="U1244" i="12"/>
  <c r="T1245" i="12"/>
  <c r="U1245" i="12"/>
  <c r="T1246" i="12"/>
  <c r="U1246" i="12"/>
  <c r="T1247" i="12"/>
  <c r="U1247" i="12"/>
  <c r="T1248" i="12"/>
  <c r="U1248" i="12"/>
  <c r="T1249" i="12"/>
  <c r="U1249" i="12"/>
  <c r="T1250" i="12"/>
  <c r="U1250" i="12"/>
  <c r="T1251" i="12"/>
  <c r="U1251" i="12"/>
  <c r="T1252" i="12"/>
  <c r="U1252" i="12"/>
  <c r="T1253" i="12"/>
  <c r="U1253" i="12"/>
  <c r="T1254" i="12"/>
  <c r="U1254" i="12"/>
  <c r="T1255" i="12"/>
  <c r="U1255" i="12"/>
  <c r="T1256" i="12"/>
  <c r="U1256" i="12"/>
  <c r="T1257" i="12"/>
  <c r="U1257" i="12"/>
  <c r="T1258" i="12"/>
  <c r="U1258" i="12"/>
  <c r="T1259" i="12"/>
  <c r="U1259" i="12"/>
  <c r="T1260" i="12"/>
  <c r="U1260" i="12"/>
  <c r="T1261" i="12"/>
  <c r="U1261" i="12"/>
  <c r="T1262" i="12"/>
  <c r="U1262" i="12"/>
  <c r="T1263" i="12"/>
  <c r="U1263" i="12"/>
  <c r="T1264" i="12"/>
  <c r="U1264" i="12"/>
  <c r="T1265" i="12"/>
  <c r="U1265" i="12"/>
  <c r="T1266" i="12"/>
  <c r="U1266" i="12"/>
  <c r="T1267" i="12"/>
  <c r="U1267" i="12"/>
  <c r="T1268" i="12"/>
  <c r="U1268" i="12"/>
  <c r="T1269" i="12"/>
  <c r="U1269" i="12"/>
  <c r="T1270" i="12"/>
  <c r="U1270" i="12"/>
  <c r="T1271" i="12"/>
  <c r="U1271" i="12"/>
  <c r="T1272" i="12"/>
  <c r="U1272" i="12"/>
  <c r="T1273" i="12"/>
  <c r="U1273" i="12"/>
  <c r="T1274" i="12"/>
  <c r="U1274" i="12"/>
  <c r="T1275" i="12"/>
  <c r="U1275" i="12"/>
  <c r="T1276" i="12"/>
  <c r="U1276" i="12"/>
  <c r="T1277" i="12"/>
  <c r="U1277" i="12"/>
  <c r="T1278" i="12"/>
  <c r="U1278" i="12"/>
  <c r="T1279" i="12"/>
  <c r="U1279" i="12"/>
  <c r="T1280" i="12"/>
  <c r="U1280" i="12"/>
  <c r="T1281" i="12"/>
  <c r="U1281" i="12"/>
  <c r="T1282" i="12"/>
  <c r="U1282" i="12"/>
  <c r="T1283" i="12"/>
  <c r="U1283" i="12"/>
  <c r="T1284" i="12"/>
  <c r="U1284" i="12"/>
  <c r="T1285" i="12"/>
  <c r="U1285" i="12"/>
  <c r="T1286" i="12"/>
  <c r="U1286" i="12"/>
  <c r="T1287" i="12"/>
  <c r="U1287" i="12"/>
  <c r="T1288" i="12"/>
  <c r="U1288" i="12"/>
  <c r="T1289" i="12"/>
  <c r="U1289" i="12"/>
  <c r="T1290" i="12"/>
  <c r="U1290" i="12"/>
  <c r="T1291" i="12"/>
  <c r="U1291" i="12"/>
  <c r="T1292" i="12"/>
  <c r="U1292" i="12"/>
  <c r="T1293" i="12"/>
  <c r="U1293" i="12"/>
  <c r="T1294" i="12"/>
  <c r="U1294" i="12"/>
  <c r="T1295" i="12"/>
  <c r="U1295" i="12"/>
  <c r="T1296" i="12"/>
  <c r="U1296" i="12"/>
  <c r="T1297" i="12"/>
  <c r="U1297" i="12"/>
  <c r="T1298" i="12"/>
  <c r="U1298" i="12"/>
  <c r="T1299" i="12"/>
  <c r="U1299" i="12"/>
  <c r="T1300" i="12"/>
  <c r="U1300" i="12"/>
  <c r="T1301" i="12"/>
  <c r="U1301" i="12"/>
  <c r="T1302" i="12"/>
  <c r="U1302" i="12"/>
  <c r="T1303" i="12"/>
  <c r="U1303" i="12"/>
  <c r="T1304" i="12"/>
  <c r="U1304" i="12"/>
  <c r="T1305" i="12"/>
  <c r="U1305" i="12"/>
  <c r="T1306" i="12"/>
  <c r="U1306" i="12"/>
  <c r="T1307" i="12"/>
  <c r="U1307" i="12"/>
  <c r="T1308" i="12"/>
  <c r="U1308" i="12"/>
  <c r="T1309" i="12"/>
  <c r="U1309" i="12"/>
  <c r="T1310" i="12"/>
  <c r="U1310" i="12"/>
  <c r="T1311" i="12"/>
  <c r="U1311" i="12"/>
  <c r="T1312" i="12"/>
  <c r="U1312" i="12"/>
  <c r="T1313" i="12"/>
  <c r="U1313" i="12"/>
  <c r="T1314" i="12"/>
  <c r="U1314" i="12"/>
  <c r="T1315" i="12"/>
  <c r="U1315" i="12"/>
  <c r="T1316" i="12"/>
  <c r="U1316" i="12"/>
  <c r="T1317" i="12"/>
  <c r="U1317" i="12"/>
  <c r="T1318" i="12"/>
  <c r="U1318" i="12"/>
  <c r="T1319" i="12"/>
  <c r="U1319" i="12"/>
  <c r="T1320" i="12"/>
  <c r="U1320" i="12"/>
  <c r="T1321" i="12"/>
  <c r="U1321" i="12"/>
  <c r="T1322" i="12"/>
  <c r="U1322" i="12"/>
  <c r="T1323" i="12"/>
  <c r="U1323" i="12"/>
  <c r="T1324" i="12"/>
  <c r="U1324" i="12"/>
  <c r="T1325" i="12"/>
  <c r="U1325" i="12"/>
  <c r="T1326" i="12"/>
  <c r="U1326" i="12"/>
  <c r="T1327" i="12"/>
  <c r="U1327" i="12"/>
  <c r="T1328" i="12"/>
  <c r="U1328" i="12"/>
  <c r="T1329" i="12"/>
  <c r="U1329" i="12"/>
  <c r="T1330" i="12"/>
  <c r="U1330" i="12"/>
  <c r="T1331" i="12"/>
  <c r="U1331" i="12"/>
  <c r="T1332" i="12"/>
  <c r="U1332" i="12"/>
  <c r="T1333" i="12"/>
  <c r="U1333" i="12"/>
  <c r="T1334" i="12"/>
  <c r="U1334" i="12"/>
  <c r="T1335" i="12"/>
  <c r="U1335" i="12"/>
  <c r="T1336" i="12"/>
  <c r="U1336" i="12"/>
  <c r="T1337" i="12"/>
  <c r="U1337" i="12"/>
  <c r="T1338" i="12"/>
  <c r="U1338" i="12"/>
  <c r="T1339" i="12"/>
  <c r="U1339" i="12"/>
  <c r="T1340" i="12"/>
  <c r="U1340" i="12"/>
  <c r="T1341" i="12"/>
  <c r="U1341" i="12"/>
  <c r="T1342" i="12"/>
  <c r="U1342" i="12"/>
  <c r="T1343" i="12"/>
  <c r="U1343" i="12"/>
  <c r="T1344" i="12"/>
  <c r="U1344" i="12"/>
  <c r="T1345" i="12"/>
  <c r="U1345" i="12"/>
  <c r="T1346" i="12"/>
  <c r="U1346" i="12"/>
  <c r="T1347" i="12"/>
  <c r="U1347" i="12"/>
  <c r="T1348" i="12"/>
  <c r="U1348" i="12"/>
  <c r="T1349" i="12"/>
  <c r="U1349" i="12"/>
  <c r="T1350" i="12"/>
  <c r="U1350" i="12"/>
  <c r="T1351" i="12"/>
  <c r="U1351" i="12"/>
  <c r="T1352" i="12"/>
  <c r="U1352" i="12"/>
  <c r="T1353" i="12"/>
  <c r="U1353" i="12"/>
  <c r="T1354" i="12"/>
  <c r="U1354" i="12"/>
  <c r="T1355" i="12"/>
  <c r="U1355" i="12"/>
  <c r="T1356" i="12"/>
  <c r="U1356" i="12"/>
  <c r="T1357" i="12"/>
  <c r="U1357" i="12"/>
  <c r="T1358" i="12"/>
  <c r="U1358" i="12"/>
  <c r="T1359" i="12"/>
  <c r="U1359" i="12"/>
  <c r="T1360" i="12"/>
  <c r="U1360" i="12"/>
  <c r="T1361" i="12"/>
  <c r="U1361" i="12"/>
  <c r="T1362" i="12"/>
  <c r="U1362" i="12"/>
  <c r="T1363" i="12"/>
  <c r="U1363" i="12"/>
  <c r="T1364" i="12"/>
  <c r="U1364" i="12"/>
  <c r="T1365" i="12"/>
  <c r="U1365" i="12"/>
  <c r="T1366" i="12"/>
  <c r="U1366" i="12"/>
  <c r="T1367" i="12"/>
  <c r="U1367" i="12"/>
  <c r="T1368" i="12"/>
  <c r="U1368" i="12"/>
  <c r="T1369" i="12"/>
  <c r="U1369" i="12"/>
  <c r="T1370" i="12"/>
  <c r="U1370" i="12"/>
  <c r="T1371" i="12"/>
  <c r="U1371" i="12"/>
  <c r="T1372" i="12"/>
  <c r="U1372" i="12"/>
  <c r="T1373" i="12"/>
  <c r="U1373" i="12"/>
  <c r="T1374" i="12"/>
  <c r="U1374" i="12"/>
  <c r="T1375" i="12"/>
  <c r="U1375" i="12"/>
  <c r="T1376" i="12"/>
  <c r="U1376" i="12"/>
  <c r="T1377" i="12"/>
  <c r="U1377" i="12"/>
  <c r="T1378" i="12"/>
  <c r="U1378" i="12"/>
  <c r="T1379" i="12"/>
  <c r="U1379" i="12"/>
  <c r="T1380" i="12"/>
  <c r="U1380" i="12"/>
  <c r="T1381" i="12"/>
  <c r="U1381" i="12"/>
  <c r="T1382" i="12"/>
  <c r="U1382" i="12"/>
  <c r="T1383" i="12"/>
  <c r="U1383" i="12"/>
  <c r="T1384" i="12"/>
  <c r="U1384" i="12"/>
  <c r="T1385" i="12"/>
  <c r="U1385" i="12"/>
  <c r="T1386" i="12"/>
  <c r="U1386" i="12"/>
  <c r="T1387" i="12"/>
  <c r="U1387" i="12"/>
  <c r="T1388" i="12"/>
  <c r="U1388" i="12"/>
  <c r="T1389" i="12"/>
  <c r="U1389" i="12"/>
  <c r="T1390" i="12"/>
  <c r="U1390" i="12"/>
  <c r="T1391" i="12"/>
  <c r="U1391" i="12"/>
  <c r="T1392" i="12"/>
  <c r="U1392" i="12"/>
  <c r="T1393" i="12"/>
  <c r="U1393" i="12"/>
  <c r="T1394" i="12"/>
  <c r="U1394" i="12"/>
  <c r="T1395" i="12"/>
  <c r="U1395" i="12"/>
  <c r="T1396" i="12"/>
  <c r="U1396" i="12"/>
  <c r="T1397" i="12"/>
  <c r="U1397" i="12"/>
  <c r="T1398" i="12"/>
  <c r="U1398" i="12"/>
  <c r="T1399" i="12"/>
  <c r="U1399" i="12"/>
  <c r="T1400" i="12"/>
  <c r="U1400" i="12"/>
  <c r="T1401" i="12"/>
  <c r="U1401" i="12"/>
  <c r="T1402" i="12"/>
  <c r="U1402" i="12"/>
  <c r="T1403" i="12"/>
  <c r="U1403" i="12"/>
  <c r="T1404" i="12"/>
  <c r="U1404" i="12"/>
  <c r="T1405" i="12"/>
  <c r="U1405" i="12"/>
  <c r="T1406" i="12"/>
  <c r="U1406" i="12"/>
  <c r="T1407" i="12"/>
  <c r="U1407" i="12"/>
  <c r="T1408" i="12"/>
  <c r="U1408" i="12"/>
  <c r="T1409" i="12"/>
  <c r="U1409" i="12"/>
  <c r="T1410" i="12"/>
  <c r="U1410" i="12"/>
  <c r="T1411" i="12"/>
  <c r="U1411" i="12"/>
  <c r="T1412" i="12"/>
  <c r="U1412" i="12"/>
  <c r="T1413" i="12"/>
  <c r="U1413" i="12"/>
  <c r="T1414" i="12"/>
  <c r="U1414" i="12"/>
  <c r="T1415" i="12"/>
  <c r="U1415" i="12"/>
  <c r="T1416" i="12"/>
  <c r="U1416" i="12"/>
  <c r="T1417" i="12"/>
  <c r="U1417" i="12"/>
  <c r="T1418" i="12"/>
  <c r="U1418" i="12"/>
  <c r="T1419" i="12"/>
  <c r="U1419" i="12"/>
  <c r="T1420" i="12"/>
  <c r="U1420" i="12"/>
  <c r="T1421" i="12"/>
  <c r="U1421" i="12"/>
  <c r="T1422" i="12"/>
  <c r="U1422" i="12"/>
  <c r="T1423" i="12"/>
  <c r="U1423" i="12"/>
  <c r="T1424" i="12"/>
  <c r="U1424" i="12"/>
  <c r="T1425" i="12"/>
  <c r="U1425" i="12"/>
  <c r="T1426" i="12"/>
  <c r="U1426" i="12"/>
  <c r="T1427" i="12"/>
  <c r="U1427" i="12"/>
  <c r="T1428" i="12"/>
  <c r="U1428" i="12"/>
  <c r="T1429" i="12"/>
  <c r="U1429" i="12"/>
  <c r="T1430" i="12"/>
  <c r="U1430" i="12"/>
  <c r="T1431" i="12"/>
  <c r="U1431" i="12"/>
  <c r="T1432" i="12"/>
  <c r="U1432" i="12"/>
  <c r="T1433" i="12"/>
  <c r="U1433" i="12"/>
  <c r="T1434" i="12"/>
  <c r="U1434" i="12"/>
  <c r="T1435" i="12"/>
  <c r="U1435" i="12"/>
  <c r="T1436" i="12"/>
  <c r="U1436" i="12"/>
  <c r="T1437" i="12"/>
  <c r="U1437" i="12"/>
  <c r="T1438" i="12"/>
  <c r="U1438" i="12"/>
  <c r="T1439" i="12"/>
  <c r="U1439" i="12"/>
  <c r="T1440" i="12"/>
  <c r="U1440" i="12"/>
  <c r="T1441" i="12"/>
  <c r="U1441" i="12"/>
  <c r="T1442" i="12"/>
  <c r="U1442" i="12"/>
  <c r="T1443" i="12"/>
  <c r="U1443" i="12"/>
  <c r="T1444" i="12"/>
  <c r="U1444" i="12"/>
  <c r="T1445" i="12"/>
  <c r="U1445" i="12"/>
  <c r="T1446" i="12"/>
  <c r="U1446" i="12"/>
  <c r="T1447" i="12"/>
  <c r="U1447" i="12"/>
  <c r="T1448" i="12"/>
  <c r="U1448" i="12"/>
  <c r="T1449" i="12"/>
  <c r="U1449" i="12"/>
  <c r="T1450" i="12"/>
  <c r="U1450" i="12"/>
  <c r="T1451" i="12"/>
  <c r="U1451" i="12"/>
  <c r="T1452" i="12"/>
  <c r="U1452" i="12"/>
  <c r="T1453" i="12"/>
  <c r="U1453" i="12"/>
  <c r="T1454" i="12"/>
  <c r="U1454" i="12"/>
  <c r="T1455" i="12"/>
  <c r="U1455" i="12"/>
  <c r="T1456" i="12"/>
  <c r="U1456" i="12"/>
  <c r="T1457" i="12"/>
  <c r="U1457" i="12"/>
  <c r="T1458" i="12"/>
  <c r="U1458" i="12"/>
  <c r="T1459" i="12"/>
  <c r="U1459" i="12"/>
  <c r="T1460" i="12"/>
  <c r="U1460" i="12"/>
  <c r="T1461" i="12"/>
  <c r="U1461" i="12"/>
  <c r="T1462" i="12"/>
  <c r="U1462" i="12"/>
  <c r="T1463" i="12"/>
  <c r="U1463" i="12"/>
  <c r="T1464" i="12"/>
  <c r="U1464" i="12"/>
  <c r="T1465" i="12"/>
  <c r="U1465" i="12"/>
  <c r="T1466" i="12"/>
  <c r="U1466" i="12"/>
  <c r="T1467" i="12"/>
  <c r="U1467" i="12"/>
  <c r="T1468" i="12"/>
  <c r="U1468" i="12"/>
  <c r="T1469" i="12"/>
  <c r="U1469" i="12"/>
  <c r="T1470" i="12"/>
  <c r="U1470" i="12"/>
  <c r="T1471" i="12"/>
  <c r="U1471" i="12"/>
  <c r="T1472" i="12"/>
  <c r="U1472" i="12"/>
  <c r="T1473" i="12"/>
  <c r="U1473" i="12"/>
  <c r="T1474" i="12"/>
  <c r="U1474" i="12"/>
  <c r="T1475" i="12"/>
  <c r="U1475" i="12"/>
  <c r="T1476" i="12"/>
  <c r="U1476" i="12"/>
  <c r="T1477" i="12"/>
  <c r="U1477" i="12"/>
  <c r="T1478" i="12"/>
  <c r="U1478" i="12"/>
  <c r="T1479" i="12"/>
  <c r="U1479" i="12"/>
  <c r="T1480" i="12"/>
  <c r="U1480" i="12"/>
  <c r="T1481" i="12"/>
  <c r="U1481" i="12"/>
  <c r="T1482" i="12"/>
  <c r="U1482" i="12"/>
  <c r="T1483" i="12"/>
  <c r="U1483" i="12"/>
  <c r="T1484" i="12"/>
  <c r="U1484" i="12"/>
  <c r="T1485" i="12"/>
  <c r="U1485" i="12"/>
  <c r="T1486" i="12"/>
  <c r="U1486" i="12"/>
  <c r="T1487" i="12"/>
  <c r="U1487" i="12"/>
  <c r="T1488" i="12"/>
  <c r="U1488" i="12"/>
  <c r="T1489" i="12"/>
  <c r="U1489" i="12"/>
  <c r="T1490" i="12"/>
  <c r="U1490" i="12"/>
  <c r="T1491" i="12"/>
  <c r="U1491" i="12"/>
  <c r="T1492" i="12"/>
  <c r="U1492" i="12"/>
  <c r="T1493" i="12"/>
  <c r="U1493" i="12"/>
  <c r="T1494" i="12"/>
  <c r="U1494" i="12"/>
  <c r="T1495" i="12"/>
  <c r="U1495" i="12"/>
  <c r="T1496" i="12"/>
  <c r="U1496" i="12"/>
  <c r="T1497" i="12"/>
  <c r="U1497" i="12"/>
  <c r="T1498" i="12"/>
  <c r="U1498" i="12"/>
  <c r="T1499" i="12"/>
  <c r="U1499" i="12"/>
  <c r="T1500" i="12"/>
  <c r="U1500" i="12"/>
  <c r="T1501" i="12"/>
  <c r="U1501" i="12"/>
  <c r="T1502" i="12"/>
  <c r="U1502" i="12"/>
  <c r="T1503" i="12"/>
  <c r="U1503" i="12"/>
  <c r="T1504" i="12"/>
  <c r="U1504" i="12"/>
  <c r="T1505" i="12"/>
  <c r="U1505" i="12"/>
  <c r="T1506" i="12"/>
  <c r="U1506" i="12"/>
  <c r="T1507" i="12"/>
  <c r="U1507" i="12"/>
  <c r="T1508" i="12"/>
  <c r="U1508" i="12"/>
  <c r="T1509" i="12"/>
  <c r="U1509" i="12"/>
  <c r="T1510" i="12"/>
  <c r="U1510" i="12"/>
  <c r="T1511" i="12"/>
  <c r="U1511" i="12"/>
  <c r="T1512" i="12"/>
  <c r="U1512" i="12"/>
  <c r="T1513" i="12"/>
  <c r="U1513" i="12"/>
  <c r="T1514" i="12"/>
  <c r="U1514" i="12"/>
  <c r="T1515" i="12"/>
  <c r="U1515" i="12"/>
  <c r="T1516" i="12"/>
  <c r="U1516" i="12"/>
  <c r="T1517" i="12"/>
  <c r="U1517" i="12"/>
  <c r="T1518" i="12"/>
  <c r="U1518" i="12"/>
  <c r="T1519" i="12"/>
  <c r="U1519" i="12"/>
  <c r="T1520" i="12"/>
  <c r="U1520" i="12"/>
  <c r="T1521" i="12"/>
  <c r="U1521" i="12"/>
  <c r="T1522" i="12"/>
  <c r="U1522" i="12"/>
  <c r="T1523" i="12"/>
  <c r="U1523" i="12"/>
  <c r="T1524" i="12"/>
  <c r="U1524" i="12"/>
  <c r="T1525" i="12"/>
  <c r="U1525" i="12"/>
  <c r="T1526" i="12"/>
  <c r="U1526" i="12"/>
  <c r="T1527" i="12"/>
  <c r="U1527" i="12"/>
  <c r="T1528" i="12"/>
  <c r="U1528" i="12"/>
  <c r="T1529" i="12"/>
  <c r="U1529" i="12"/>
  <c r="T1530" i="12"/>
  <c r="U1530" i="12"/>
  <c r="T1531" i="12"/>
  <c r="U1531" i="12"/>
  <c r="T1532" i="12"/>
  <c r="U1532" i="12"/>
  <c r="T1533" i="12"/>
  <c r="U1533" i="12"/>
  <c r="T1534" i="12"/>
  <c r="U1534" i="12"/>
  <c r="T1535" i="12"/>
  <c r="U1535" i="12"/>
  <c r="T1536" i="12"/>
  <c r="U1536" i="12"/>
  <c r="T1537" i="12"/>
  <c r="U1537" i="12"/>
  <c r="T1538" i="12"/>
  <c r="U1538" i="12"/>
  <c r="T1539" i="12"/>
  <c r="U1539" i="12"/>
  <c r="T1540" i="12"/>
  <c r="U1540" i="12"/>
  <c r="T1541" i="12"/>
  <c r="U1541" i="12"/>
  <c r="T1542" i="12"/>
  <c r="U1542" i="12"/>
  <c r="T1543" i="12"/>
  <c r="U1543" i="12"/>
  <c r="T1544" i="12"/>
  <c r="U1544" i="12"/>
  <c r="T1545" i="12"/>
  <c r="U1545" i="12"/>
  <c r="T1546" i="12"/>
  <c r="U1546" i="12"/>
  <c r="T1547" i="12"/>
  <c r="U1547" i="12"/>
  <c r="T1548" i="12"/>
  <c r="U1548" i="12"/>
  <c r="T1549" i="12"/>
  <c r="U1549" i="12"/>
  <c r="T1550" i="12"/>
  <c r="U1550" i="12"/>
  <c r="T1551" i="12"/>
  <c r="U1551" i="12"/>
  <c r="T1552" i="12"/>
  <c r="U1552" i="12"/>
  <c r="T1553" i="12"/>
  <c r="U1553" i="12"/>
  <c r="T1554" i="12"/>
  <c r="U1554" i="12"/>
  <c r="T1555" i="12"/>
  <c r="U1555" i="12"/>
  <c r="T1556" i="12"/>
  <c r="U1556" i="12"/>
  <c r="T1557" i="12"/>
  <c r="U1557" i="12"/>
  <c r="T1558" i="12"/>
  <c r="U1558" i="12"/>
  <c r="T1559" i="12"/>
  <c r="U1559" i="12"/>
  <c r="T1560" i="12"/>
  <c r="U1560" i="12"/>
  <c r="T1561" i="12"/>
  <c r="U1561" i="12"/>
  <c r="T1562" i="12"/>
  <c r="U1562" i="12"/>
  <c r="T1563" i="12"/>
  <c r="U1563" i="12"/>
  <c r="T1564" i="12"/>
  <c r="U1564" i="12"/>
  <c r="T1565" i="12"/>
  <c r="U1565" i="12"/>
  <c r="T1566" i="12"/>
  <c r="U1566" i="12"/>
  <c r="T1567" i="12"/>
  <c r="U1567" i="12"/>
  <c r="T1568" i="12"/>
  <c r="U1568" i="12"/>
  <c r="T1569" i="12"/>
  <c r="U1569" i="12"/>
  <c r="T1570" i="12"/>
  <c r="U1570" i="12"/>
  <c r="T1571" i="12"/>
  <c r="U1571" i="12"/>
  <c r="T1572" i="12"/>
  <c r="U1572" i="12"/>
  <c r="T1573" i="12"/>
  <c r="U1573" i="12"/>
  <c r="T1574" i="12"/>
  <c r="U1574" i="12"/>
  <c r="T1575" i="12"/>
  <c r="U1575" i="12"/>
  <c r="T1576" i="12"/>
  <c r="U1576" i="12"/>
  <c r="T1577" i="12"/>
  <c r="U1577" i="12"/>
  <c r="T1578" i="12"/>
  <c r="U1578" i="12"/>
  <c r="T1579" i="12"/>
  <c r="U1579" i="12"/>
  <c r="T1580" i="12"/>
  <c r="U1580" i="12"/>
  <c r="T1581" i="12"/>
  <c r="U1581" i="12"/>
  <c r="T1582" i="12"/>
  <c r="U1582" i="12"/>
  <c r="T1583" i="12"/>
  <c r="U1583" i="12"/>
  <c r="T1584" i="12"/>
  <c r="U1584" i="12"/>
  <c r="T1585" i="12"/>
  <c r="U1585" i="12"/>
  <c r="T1586" i="12"/>
  <c r="U1586" i="12"/>
  <c r="T1587" i="12"/>
  <c r="U1587" i="12"/>
  <c r="T1588" i="12"/>
  <c r="U1588" i="12"/>
  <c r="T1589" i="12"/>
  <c r="U1589" i="12"/>
  <c r="T1590" i="12"/>
  <c r="U1590" i="12"/>
  <c r="T1591" i="12"/>
  <c r="U1591" i="12"/>
  <c r="T1592" i="12"/>
  <c r="U1592" i="12"/>
  <c r="T1593" i="12"/>
  <c r="U1593" i="12"/>
  <c r="T1594" i="12"/>
  <c r="U1594" i="12"/>
  <c r="T1595" i="12"/>
  <c r="U1595" i="12"/>
  <c r="T1596" i="12"/>
  <c r="U1596" i="12"/>
  <c r="T1597" i="12"/>
  <c r="U1597" i="12"/>
  <c r="T1598" i="12"/>
  <c r="U1598" i="12"/>
  <c r="T1599" i="12"/>
  <c r="U1599" i="12"/>
  <c r="T1600" i="12"/>
  <c r="U1600" i="12"/>
  <c r="T1601" i="12"/>
  <c r="U1601" i="12"/>
  <c r="T1602" i="12"/>
  <c r="U1602" i="12"/>
  <c r="T1603" i="12"/>
  <c r="U1603" i="12"/>
  <c r="T1604" i="12"/>
  <c r="U1604" i="12"/>
  <c r="T1605" i="12"/>
  <c r="U1605" i="12"/>
  <c r="T1606" i="12"/>
  <c r="U1606" i="12"/>
  <c r="T1607" i="12"/>
  <c r="U1607" i="12"/>
  <c r="T1608" i="12"/>
  <c r="U1608" i="12"/>
  <c r="T1609" i="12"/>
  <c r="U1609" i="12"/>
  <c r="T1610" i="12"/>
  <c r="U1610" i="12"/>
  <c r="T1611" i="12"/>
  <c r="U1611" i="12"/>
  <c r="T1612" i="12"/>
  <c r="U1612" i="12"/>
  <c r="T1613" i="12"/>
  <c r="U1613" i="12"/>
  <c r="T1614" i="12"/>
  <c r="U1614" i="12"/>
  <c r="T1615" i="12"/>
  <c r="U1615" i="12"/>
  <c r="T1616" i="12"/>
  <c r="U1616" i="12"/>
  <c r="T1617" i="12"/>
  <c r="U1617" i="12"/>
  <c r="T1618" i="12"/>
  <c r="U1618" i="12"/>
  <c r="T1619" i="12"/>
  <c r="U1619" i="12"/>
  <c r="T1620" i="12"/>
  <c r="U1620" i="12"/>
  <c r="T1621" i="12"/>
  <c r="U1621" i="12"/>
  <c r="T1622" i="12"/>
  <c r="U1622" i="12"/>
  <c r="T1623" i="12"/>
  <c r="U1623" i="12"/>
  <c r="T1624" i="12"/>
  <c r="U1624" i="12"/>
  <c r="T1625" i="12"/>
  <c r="U1625" i="12"/>
  <c r="T1626" i="12"/>
  <c r="U1626" i="12"/>
  <c r="T1627" i="12"/>
  <c r="U1627" i="12"/>
  <c r="T1628" i="12"/>
  <c r="U1628" i="12"/>
  <c r="T1629" i="12"/>
  <c r="U1629" i="12"/>
  <c r="T1630" i="12"/>
  <c r="U1630" i="12"/>
  <c r="T1631" i="12"/>
  <c r="U1631" i="12"/>
  <c r="T1632" i="12"/>
  <c r="U1632" i="12"/>
  <c r="T1633" i="12"/>
  <c r="U1633" i="12"/>
  <c r="T1634" i="12"/>
  <c r="U1634" i="12"/>
  <c r="T1635" i="12"/>
  <c r="U1635" i="12"/>
  <c r="T1636" i="12"/>
  <c r="U1636" i="12"/>
  <c r="T1637" i="12"/>
  <c r="U1637" i="12"/>
  <c r="T1638" i="12"/>
  <c r="U1638" i="12"/>
  <c r="T1639" i="12"/>
  <c r="U1639" i="12"/>
  <c r="T1640" i="12"/>
  <c r="U1640" i="12"/>
  <c r="T1641" i="12"/>
  <c r="U1641" i="12"/>
  <c r="T1642" i="12"/>
  <c r="U1642" i="12"/>
  <c r="T1643" i="12"/>
  <c r="U1643" i="12"/>
  <c r="T1644" i="12"/>
  <c r="U1644" i="12"/>
  <c r="T1645" i="12"/>
  <c r="U1645" i="12"/>
  <c r="T1646" i="12"/>
  <c r="U1646" i="12"/>
  <c r="T1647" i="12"/>
  <c r="U1647" i="12"/>
  <c r="T1648" i="12"/>
  <c r="U1648" i="12"/>
  <c r="T1649" i="12"/>
  <c r="U1649" i="12"/>
  <c r="T1650" i="12"/>
  <c r="U1650" i="12"/>
  <c r="T1651" i="12"/>
  <c r="U1651" i="12"/>
  <c r="T1652" i="12"/>
  <c r="U1652" i="12"/>
  <c r="T1653" i="12"/>
  <c r="U1653" i="12"/>
  <c r="T1654" i="12"/>
  <c r="U1654" i="12"/>
  <c r="T1655" i="12"/>
  <c r="U1655" i="12"/>
  <c r="T1656" i="12"/>
  <c r="U1656" i="12"/>
  <c r="T1657" i="12"/>
  <c r="U1657" i="12"/>
  <c r="T1658" i="12"/>
  <c r="U1658" i="12"/>
  <c r="T1659" i="12"/>
  <c r="U1659" i="12"/>
  <c r="T1660" i="12"/>
  <c r="U1660" i="12"/>
  <c r="T1661" i="12"/>
  <c r="U1661" i="12"/>
  <c r="T1662" i="12"/>
  <c r="U1662" i="12"/>
  <c r="T1663" i="12"/>
  <c r="U1663" i="12"/>
  <c r="T1664" i="12"/>
  <c r="U1664" i="12"/>
  <c r="T1665" i="12"/>
  <c r="U1665" i="12"/>
  <c r="T1666" i="12"/>
  <c r="U1666" i="12"/>
  <c r="T1667" i="12"/>
  <c r="U1667" i="12"/>
  <c r="T1668" i="12"/>
  <c r="U1668" i="12"/>
  <c r="T1669" i="12"/>
  <c r="U1669" i="12"/>
  <c r="T1670" i="12"/>
  <c r="U1670" i="12"/>
  <c r="T1671" i="12"/>
  <c r="U1671" i="12"/>
  <c r="T1672" i="12"/>
  <c r="U1672" i="12"/>
  <c r="T1673" i="12"/>
  <c r="U1673" i="12"/>
  <c r="T1674" i="12"/>
  <c r="U1674" i="12"/>
  <c r="T1675" i="12"/>
  <c r="U1675" i="12"/>
  <c r="T1676" i="12"/>
  <c r="U1676" i="12"/>
  <c r="T1677" i="12"/>
  <c r="U1677" i="12"/>
  <c r="T1678" i="12"/>
  <c r="U1678" i="12"/>
  <c r="T1679" i="12"/>
  <c r="U1679" i="12"/>
  <c r="T1680" i="12"/>
  <c r="U1680" i="12"/>
  <c r="T1681" i="12"/>
  <c r="U1681" i="12"/>
  <c r="T1682" i="12"/>
  <c r="U1682" i="12"/>
  <c r="T1683" i="12"/>
  <c r="U1683" i="12"/>
  <c r="T1684" i="12"/>
  <c r="U1684" i="12"/>
  <c r="T1685" i="12"/>
  <c r="U1685" i="12"/>
  <c r="T1686" i="12"/>
  <c r="U1686" i="12"/>
  <c r="T1687" i="12"/>
  <c r="U1687" i="12"/>
  <c r="T1688" i="12"/>
  <c r="U1688" i="12"/>
  <c r="T1689" i="12"/>
  <c r="U1689" i="12"/>
  <c r="T1690" i="12"/>
  <c r="U1690" i="12"/>
  <c r="T1691" i="12"/>
  <c r="U1691" i="12"/>
  <c r="T1692" i="12"/>
  <c r="U1692" i="12"/>
  <c r="T1693" i="12"/>
  <c r="U1693" i="12"/>
  <c r="T1694" i="12"/>
  <c r="U1694" i="12"/>
  <c r="T1695" i="12"/>
  <c r="U1695" i="12"/>
  <c r="T1696" i="12"/>
  <c r="U1696" i="12"/>
  <c r="T1697" i="12"/>
  <c r="U1697" i="12"/>
  <c r="T1698" i="12"/>
  <c r="U1698" i="12"/>
  <c r="T1699" i="12"/>
  <c r="U1699" i="12"/>
  <c r="T1700" i="12"/>
  <c r="U1700" i="12"/>
  <c r="T1701" i="12"/>
  <c r="U1701" i="12"/>
  <c r="T1702" i="12"/>
  <c r="U1702" i="12"/>
  <c r="T1703" i="12"/>
  <c r="U1703" i="12"/>
  <c r="T1704" i="12"/>
  <c r="U1704" i="12"/>
  <c r="T1705" i="12"/>
  <c r="U1705" i="12"/>
  <c r="T1706" i="12"/>
  <c r="U1706" i="12"/>
  <c r="T1707" i="12"/>
  <c r="U1707" i="12"/>
  <c r="T1708" i="12"/>
  <c r="U1708" i="12"/>
  <c r="T1709" i="12"/>
  <c r="U1709" i="12"/>
  <c r="T1710" i="12"/>
  <c r="U1710" i="12"/>
  <c r="T1711" i="12"/>
  <c r="U1711" i="12"/>
  <c r="T1712" i="12"/>
  <c r="U1712" i="12"/>
  <c r="T1713" i="12"/>
  <c r="U1713" i="12"/>
  <c r="T1714" i="12"/>
  <c r="U1714" i="12"/>
  <c r="T1715" i="12"/>
  <c r="U1715" i="12"/>
  <c r="T1716" i="12"/>
  <c r="U1716" i="12"/>
  <c r="T1717" i="12"/>
  <c r="U1717" i="12"/>
  <c r="T1718" i="12"/>
  <c r="U1718" i="12"/>
  <c r="T1719" i="12"/>
  <c r="U1719" i="12"/>
  <c r="T1720" i="12"/>
  <c r="U1720" i="12"/>
  <c r="T1721" i="12"/>
  <c r="U1721" i="12"/>
  <c r="T1722" i="12"/>
  <c r="U1722" i="12"/>
  <c r="T1723" i="12"/>
  <c r="U1723" i="12"/>
  <c r="T1724" i="12"/>
  <c r="U1724" i="12"/>
  <c r="T1725" i="12"/>
  <c r="U1725" i="12"/>
  <c r="T1726" i="12"/>
  <c r="U1726" i="12"/>
  <c r="T1727" i="12"/>
  <c r="U1727" i="12"/>
  <c r="T1728" i="12"/>
  <c r="U1728" i="12"/>
  <c r="T1729" i="12"/>
  <c r="U1729" i="12"/>
  <c r="T1730" i="12"/>
  <c r="U1730" i="12"/>
  <c r="T1731" i="12"/>
  <c r="U1731" i="12"/>
  <c r="T1732" i="12"/>
  <c r="U1732" i="12"/>
  <c r="T1733" i="12"/>
  <c r="U1733" i="12"/>
  <c r="T1734" i="12"/>
  <c r="U1734" i="12"/>
  <c r="T1735" i="12"/>
  <c r="U1735" i="12"/>
  <c r="T1736" i="12"/>
  <c r="U1736" i="12"/>
  <c r="T1737" i="12"/>
  <c r="U1737" i="12"/>
  <c r="T1738" i="12"/>
  <c r="U1738" i="12"/>
  <c r="T1739" i="12"/>
  <c r="U1739" i="12"/>
  <c r="T1740" i="12"/>
  <c r="U1740" i="12"/>
  <c r="T1741" i="12"/>
  <c r="U1741" i="12"/>
  <c r="T1742" i="12"/>
  <c r="U1742" i="12"/>
  <c r="T1743" i="12"/>
  <c r="U1743" i="12"/>
  <c r="T1744" i="12"/>
  <c r="U1744" i="12"/>
  <c r="T1745" i="12"/>
  <c r="U1745" i="12"/>
  <c r="T1746" i="12"/>
  <c r="U1746" i="12"/>
  <c r="T1747" i="12"/>
  <c r="U1747" i="12"/>
  <c r="T1748" i="12"/>
  <c r="U1748" i="12"/>
  <c r="T1749" i="12"/>
  <c r="U1749" i="12"/>
  <c r="T1750" i="12"/>
  <c r="U1750" i="12"/>
  <c r="T1751" i="12"/>
  <c r="U1751" i="12"/>
  <c r="T1752" i="12"/>
  <c r="U1752" i="12"/>
  <c r="T1753" i="12"/>
  <c r="U1753" i="12"/>
  <c r="T1754" i="12"/>
  <c r="U1754" i="12"/>
  <c r="T1755" i="12"/>
  <c r="U1755" i="12"/>
  <c r="T1756" i="12"/>
  <c r="U1756" i="12"/>
  <c r="T1757" i="12"/>
  <c r="U1757" i="12"/>
  <c r="T1758" i="12"/>
  <c r="U1758" i="12"/>
  <c r="T1759" i="12"/>
  <c r="U1759" i="12"/>
  <c r="T1760" i="12"/>
  <c r="U1760" i="12"/>
  <c r="T1761" i="12"/>
  <c r="U1761" i="12"/>
  <c r="T1762" i="12"/>
  <c r="U1762" i="12"/>
  <c r="T1763" i="12"/>
  <c r="U1763" i="12"/>
  <c r="T1764" i="12"/>
  <c r="U1764" i="12"/>
  <c r="T1765" i="12"/>
  <c r="U1765" i="12"/>
  <c r="T1766" i="12"/>
  <c r="U1766" i="12"/>
  <c r="T1767" i="12"/>
  <c r="U1767" i="12"/>
  <c r="T1768" i="12"/>
  <c r="U1768" i="12"/>
  <c r="T1769" i="12"/>
  <c r="U1769" i="12"/>
  <c r="T1770" i="12"/>
  <c r="U1770" i="12"/>
  <c r="T1771" i="12"/>
  <c r="U1771" i="12"/>
  <c r="T1772" i="12"/>
  <c r="U1772" i="12"/>
  <c r="T1773" i="12"/>
  <c r="U1773" i="12"/>
  <c r="T1774" i="12"/>
  <c r="U1774" i="12"/>
  <c r="T1775" i="12"/>
  <c r="U1775" i="12"/>
  <c r="T1776" i="12"/>
  <c r="U1776" i="12"/>
  <c r="T1777" i="12"/>
  <c r="U1777" i="12"/>
  <c r="T1778" i="12"/>
  <c r="U1778" i="12"/>
  <c r="T1779" i="12"/>
  <c r="U1779" i="12"/>
  <c r="T1780" i="12"/>
  <c r="U1780" i="12"/>
  <c r="T1781" i="12"/>
  <c r="U1781" i="12"/>
  <c r="T1782" i="12"/>
  <c r="U1782" i="12"/>
  <c r="T1783" i="12"/>
  <c r="U1783" i="12"/>
  <c r="T1784" i="12"/>
  <c r="U1784" i="12"/>
  <c r="T1785" i="12"/>
  <c r="U1785" i="12"/>
  <c r="T1786" i="12"/>
  <c r="U1786" i="12"/>
  <c r="T1787" i="12"/>
  <c r="U1787" i="12"/>
  <c r="T1788" i="12"/>
  <c r="U1788" i="12"/>
  <c r="T1789" i="12"/>
  <c r="U1789" i="12"/>
  <c r="T1790" i="12"/>
  <c r="U1790" i="12"/>
  <c r="T1791" i="12"/>
  <c r="U1791" i="12"/>
  <c r="T1792" i="12"/>
  <c r="U1792" i="12"/>
  <c r="T1793" i="12"/>
  <c r="U1793" i="12"/>
  <c r="T1794" i="12"/>
  <c r="U1794" i="12"/>
  <c r="T1795" i="12"/>
  <c r="U1795" i="12"/>
  <c r="T1796" i="12"/>
  <c r="U1796" i="12"/>
  <c r="T1797" i="12"/>
  <c r="U1797" i="12"/>
  <c r="T1798" i="12"/>
  <c r="U1798" i="12"/>
  <c r="T1799" i="12"/>
  <c r="U1799" i="12"/>
  <c r="T1800" i="12"/>
  <c r="U1800" i="12"/>
  <c r="T1801" i="12"/>
  <c r="U1801" i="12"/>
  <c r="T1802" i="12"/>
  <c r="U1802" i="12"/>
  <c r="T1803" i="12"/>
  <c r="U1803" i="12"/>
  <c r="T1804" i="12"/>
  <c r="U1804" i="12"/>
  <c r="T1805" i="12"/>
  <c r="U1805" i="12"/>
  <c r="T1806" i="12"/>
  <c r="U1806" i="12"/>
  <c r="T1807" i="12"/>
  <c r="U1807" i="12"/>
  <c r="T1808" i="12"/>
  <c r="U1808" i="12"/>
  <c r="T1809" i="12"/>
  <c r="U1809" i="12"/>
  <c r="T1810" i="12"/>
  <c r="U1810" i="12"/>
  <c r="T1811" i="12"/>
  <c r="U1811" i="12"/>
  <c r="T1812" i="12"/>
  <c r="U1812" i="12"/>
  <c r="T1813" i="12"/>
  <c r="U1813" i="12"/>
  <c r="T1814" i="12"/>
  <c r="U1814" i="12"/>
  <c r="T1815" i="12"/>
  <c r="U1815" i="12"/>
  <c r="T1816" i="12"/>
  <c r="U1816" i="12"/>
  <c r="T1817" i="12"/>
  <c r="U1817" i="12"/>
  <c r="T1818" i="12"/>
  <c r="U1818" i="12"/>
  <c r="T1819" i="12"/>
  <c r="U1819" i="12"/>
  <c r="T1820" i="12"/>
  <c r="U1820" i="12"/>
  <c r="T1821" i="12"/>
  <c r="U1821" i="12"/>
  <c r="T1822" i="12"/>
  <c r="U1822" i="12"/>
  <c r="T1823" i="12"/>
  <c r="U1823" i="12"/>
  <c r="T1824" i="12"/>
  <c r="U1824" i="12"/>
  <c r="T1825" i="12"/>
  <c r="U1825" i="12"/>
  <c r="T1826" i="12"/>
  <c r="U1826" i="12"/>
  <c r="T1827" i="12"/>
  <c r="U1827" i="12"/>
  <c r="T1828" i="12"/>
  <c r="U1828" i="12"/>
  <c r="T1829" i="12"/>
  <c r="U1829" i="12"/>
  <c r="T1830" i="12"/>
  <c r="U1830" i="12"/>
  <c r="T1831" i="12"/>
  <c r="U1831" i="12"/>
  <c r="T1832" i="12"/>
  <c r="U1832" i="12"/>
  <c r="T1833" i="12"/>
  <c r="U1833" i="12"/>
  <c r="T1834" i="12"/>
  <c r="U1834" i="12"/>
  <c r="T1835" i="12"/>
  <c r="U1835" i="12"/>
  <c r="T1836" i="12"/>
  <c r="U1836" i="12"/>
  <c r="T1837" i="12"/>
  <c r="U1837" i="12"/>
  <c r="T1838" i="12"/>
  <c r="U1838" i="12"/>
  <c r="T1839" i="12"/>
  <c r="U1839" i="12"/>
  <c r="T1840" i="12"/>
  <c r="U1840" i="12"/>
  <c r="T1841" i="12"/>
  <c r="U1841" i="12"/>
  <c r="T1842" i="12"/>
  <c r="U1842" i="12"/>
  <c r="T1843" i="12"/>
  <c r="U1843" i="12"/>
  <c r="T1844" i="12"/>
  <c r="U1844" i="12"/>
  <c r="T1845" i="12"/>
  <c r="U1845" i="12"/>
  <c r="T1846" i="12"/>
  <c r="U1846" i="12"/>
  <c r="T1847" i="12"/>
  <c r="U1847" i="12"/>
  <c r="T1848" i="12"/>
  <c r="U1848" i="12"/>
  <c r="T1849" i="12"/>
  <c r="U1849" i="12"/>
  <c r="T1850" i="12"/>
  <c r="U1850" i="12"/>
  <c r="T1851" i="12"/>
  <c r="U1851" i="12"/>
  <c r="T1852" i="12"/>
  <c r="U1852" i="12"/>
  <c r="T1853" i="12"/>
  <c r="U1853" i="12"/>
  <c r="T1854" i="12"/>
  <c r="U1854" i="12"/>
  <c r="T1855" i="12"/>
  <c r="U1855" i="12"/>
  <c r="T1856" i="12"/>
  <c r="U1856" i="12"/>
  <c r="T1857" i="12"/>
  <c r="U1857" i="12"/>
  <c r="T1858" i="12"/>
  <c r="U1858" i="12"/>
  <c r="T1859" i="12"/>
  <c r="U1859" i="12"/>
  <c r="T1860" i="12"/>
  <c r="U1860" i="12"/>
  <c r="T1861" i="12"/>
  <c r="U1861" i="12"/>
  <c r="T1862" i="12"/>
  <c r="U1862" i="12"/>
  <c r="T1863" i="12"/>
  <c r="U1863" i="12"/>
  <c r="T1864" i="12"/>
  <c r="U1864" i="12"/>
  <c r="T1865" i="12"/>
  <c r="U1865" i="12"/>
  <c r="T1866" i="12"/>
  <c r="U1866" i="12"/>
  <c r="T1867" i="12"/>
  <c r="U1867" i="12"/>
  <c r="T1868" i="12"/>
  <c r="U1868" i="12"/>
  <c r="T1869" i="12"/>
  <c r="U1869" i="12"/>
  <c r="T1870" i="12"/>
  <c r="U1870" i="12"/>
  <c r="T1871" i="12"/>
  <c r="U1871" i="12"/>
  <c r="T1872" i="12"/>
  <c r="U1872" i="12"/>
  <c r="T1873" i="12"/>
  <c r="U1873" i="12"/>
  <c r="T1874" i="12"/>
  <c r="U1874" i="12"/>
  <c r="T1875" i="12"/>
  <c r="U1875" i="12"/>
  <c r="T1876" i="12"/>
  <c r="U1876" i="12"/>
  <c r="T1877" i="12"/>
  <c r="U1877" i="12"/>
  <c r="T1878" i="12"/>
  <c r="U1878" i="12"/>
  <c r="T1879" i="12"/>
  <c r="U1879" i="12"/>
  <c r="T1880" i="12"/>
  <c r="U1880" i="12"/>
  <c r="T1881" i="12"/>
  <c r="U1881" i="12"/>
  <c r="T1882" i="12"/>
  <c r="U1882" i="12"/>
  <c r="T1883" i="12"/>
  <c r="U1883" i="12"/>
  <c r="T1884" i="12"/>
  <c r="U1884" i="12"/>
  <c r="T1885" i="12"/>
  <c r="U1885" i="12"/>
  <c r="T1886" i="12"/>
  <c r="U1886" i="12"/>
  <c r="T1887" i="12"/>
  <c r="U1887" i="12"/>
  <c r="T1888" i="12"/>
  <c r="U1888" i="12"/>
  <c r="T1889" i="12"/>
  <c r="U1889" i="12"/>
  <c r="T1890" i="12"/>
  <c r="U1890" i="12"/>
  <c r="T1891" i="12"/>
  <c r="U1891" i="12"/>
  <c r="T1892" i="12"/>
  <c r="U1892" i="12"/>
  <c r="T1893" i="12"/>
  <c r="U1893" i="12"/>
  <c r="T1894" i="12"/>
  <c r="U1894" i="12"/>
  <c r="T1895" i="12"/>
  <c r="U1895" i="12"/>
  <c r="T1896" i="12"/>
  <c r="U1896" i="12"/>
  <c r="T1897" i="12"/>
  <c r="U1897" i="12"/>
  <c r="T1898" i="12"/>
  <c r="U1898" i="12"/>
  <c r="T1899" i="12"/>
  <c r="U1899" i="12"/>
  <c r="T1900" i="12"/>
  <c r="U1900" i="12"/>
  <c r="T1901" i="12"/>
  <c r="U1901" i="12"/>
  <c r="T1902" i="12"/>
  <c r="U1902" i="12"/>
  <c r="T1903" i="12"/>
  <c r="U1903" i="12"/>
  <c r="T1904" i="12"/>
  <c r="U1904" i="12"/>
  <c r="T1905" i="12"/>
  <c r="U1905" i="12"/>
  <c r="T1906" i="12"/>
  <c r="U1906" i="12"/>
  <c r="T1907" i="12"/>
  <c r="U1907" i="12"/>
  <c r="T1908" i="12"/>
  <c r="U1908" i="12"/>
  <c r="T1909" i="12"/>
  <c r="U1909" i="12"/>
  <c r="T1910" i="12"/>
  <c r="U1910" i="12"/>
  <c r="T1911" i="12"/>
  <c r="U1911" i="12"/>
  <c r="T1912" i="12"/>
  <c r="U1912" i="12"/>
  <c r="T1913" i="12"/>
  <c r="U1913" i="12"/>
  <c r="T1914" i="12"/>
  <c r="U1914" i="12"/>
  <c r="T1915" i="12"/>
  <c r="U1915" i="12"/>
  <c r="T1916" i="12"/>
  <c r="U1916" i="12"/>
  <c r="T1917" i="12"/>
  <c r="U1917" i="12"/>
  <c r="T1918" i="12"/>
  <c r="U1918" i="12"/>
  <c r="T1919" i="12"/>
  <c r="U1919" i="12"/>
  <c r="T1920" i="12"/>
  <c r="U1920" i="12"/>
  <c r="T1921" i="12"/>
  <c r="U1921" i="12"/>
  <c r="T1922" i="12"/>
  <c r="U1922" i="12"/>
  <c r="T1923" i="12"/>
  <c r="U1923" i="12"/>
  <c r="T1924" i="12"/>
  <c r="U1924" i="12"/>
  <c r="T1925" i="12"/>
  <c r="U1925" i="12"/>
  <c r="T1926" i="12"/>
  <c r="U1926" i="12"/>
  <c r="T1927" i="12"/>
  <c r="U1927" i="12"/>
  <c r="T1928" i="12"/>
  <c r="U1928" i="12"/>
  <c r="T1929" i="12"/>
  <c r="U1929" i="12"/>
  <c r="T1930" i="12"/>
  <c r="U1930" i="12"/>
  <c r="T1931" i="12"/>
  <c r="U1931" i="12"/>
  <c r="T1932" i="12"/>
  <c r="U1932" i="12"/>
  <c r="T1933" i="12"/>
  <c r="U1933" i="12"/>
  <c r="T1934" i="12"/>
  <c r="U1934" i="12"/>
  <c r="T1935" i="12"/>
  <c r="U1935" i="12"/>
  <c r="T1936" i="12"/>
  <c r="U1936" i="12"/>
  <c r="T1937" i="12"/>
  <c r="U1937" i="12"/>
  <c r="T1938" i="12"/>
  <c r="U1938" i="12"/>
  <c r="T1939" i="12"/>
  <c r="U1939" i="12"/>
  <c r="T1940" i="12"/>
  <c r="U1940" i="12"/>
  <c r="T1941" i="12"/>
  <c r="U1941" i="12"/>
  <c r="T1942" i="12"/>
  <c r="U1942" i="12"/>
  <c r="T1943" i="12"/>
  <c r="U1943" i="12"/>
  <c r="T1944" i="12"/>
  <c r="U1944" i="12"/>
  <c r="T1945" i="12"/>
  <c r="U1945" i="12"/>
  <c r="T1946" i="12"/>
  <c r="U1946" i="12"/>
  <c r="T1947" i="12"/>
  <c r="U1947" i="12"/>
  <c r="T1948" i="12"/>
  <c r="U1948" i="12"/>
  <c r="T1949" i="12"/>
  <c r="U1949" i="12"/>
  <c r="T1950" i="12"/>
  <c r="U1950" i="12"/>
  <c r="T1951" i="12"/>
  <c r="U1951" i="12"/>
  <c r="T1952" i="12"/>
  <c r="U1952" i="12"/>
  <c r="T1953" i="12"/>
  <c r="U1953" i="12"/>
  <c r="T1954" i="12"/>
  <c r="U1954" i="12"/>
  <c r="T1955" i="12"/>
  <c r="U1955" i="12"/>
  <c r="T1956" i="12"/>
  <c r="U1956" i="12"/>
  <c r="T1957" i="12"/>
  <c r="U1957" i="12"/>
  <c r="T1958" i="12"/>
  <c r="U1958" i="12"/>
  <c r="T1959" i="12"/>
  <c r="U1959" i="12"/>
  <c r="T1960" i="12"/>
  <c r="U1960" i="12"/>
  <c r="T1961" i="12"/>
  <c r="U1961" i="12"/>
  <c r="T1962" i="12"/>
  <c r="U1962" i="12"/>
  <c r="T1963" i="12"/>
  <c r="U1963" i="12"/>
  <c r="T1964" i="12"/>
  <c r="U1964" i="12"/>
  <c r="T1965" i="12"/>
  <c r="U1965" i="12"/>
  <c r="T1966" i="12"/>
  <c r="U1966" i="12"/>
  <c r="T1967" i="12"/>
  <c r="U1967" i="12"/>
  <c r="T1968" i="12"/>
  <c r="U1968" i="12"/>
  <c r="T1969" i="12"/>
  <c r="U1969" i="12"/>
  <c r="T1970" i="12"/>
  <c r="U1970" i="12"/>
  <c r="T1971" i="12"/>
  <c r="U1971" i="12"/>
  <c r="T1972" i="12"/>
  <c r="U1972" i="12"/>
  <c r="T1973" i="12"/>
  <c r="U1973" i="12"/>
  <c r="T1974" i="12"/>
  <c r="U1974" i="12"/>
  <c r="T1975" i="12"/>
  <c r="U1975" i="12"/>
  <c r="T1976" i="12"/>
  <c r="U1976" i="12"/>
  <c r="T1977" i="12"/>
  <c r="U1977" i="12"/>
  <c r="T1978" i="12"/>
  <c r="U1978" i="12"/>
  <c r="T1979" i="12"/>
  <c r="U1979" i="12"/>
  <c r="T1980" i="12"/>
  <c r="U1980" i="12"/>
  <c r="T1981" i="12"/>
  <c r="U1981" i="12"/>
  <c r="T1982" i="12"/>
  <c r="U1982" i="12"/>
  <c r="T1983" i="12"/>
  <c r="U1983" i="12"/>
  <c r="T1984" i="12"/>
  <c r="U1984" i="12"/>
  <c r="T1985" i="12"/>
  <c r="U1985" i="12"/>
  <c r="T1986" i="12"/>
  <c r="U1986" i="12"/>
  <c r="T1987" i="12"/>
  <c r="U1987" i="12"/>
  <c r="T1988" i="12"/>
  <c r="U1988" i="12"/>
  <c r="T1989" i="12"/>
  <c r="U1989" i="12"/>
  <c r="T1990" i="12"/>
  <c r="U1990" i="12"/>
  <c r="T1991" i="12"/>
  <c r="U1991" i="12"/>
  <c r="T1992" i="12"/>
  <c r="U1992" i="12"/>
  <c r="T1993" i="12"/>
  <c r="U1993" i="12"/>
  <c r="T1994" i="12"/>
  <c r="U1994" i="12"/>
  <c r="T1995" i="12"/>
  <c r="U1995" i="12"/>
  <c r="T1996" i="12"/>
  <c r="U1996" i="12"/>
  <c r="T1997" i="12"/>
  <c r="U1997" i="12"/>
  <c r="T1998" i="12"/>
  <c r="U1998" i="12"/>
  <c r="T1999" i="12"/>
  <c r="U1999" i="12"/>
  <c r="T2000" i="12"/>
  <c r="U2000" i="12"/>
  <c r="T2001" i="12"/>
  <c r="U2001" i="12"/>
  <c r="T2002" i="12"/>
  <c r="U2002" i="12"/>
  <c r="T2003" i="12"/>
  <c r="U2003" i="12"/>
  <c r="T2004" i="12"/>
  <c r="U2004" i="12"/>
  <c r="T2005" i="12"/>
  <c r="U2005" i="12"/>
  <c r="T2006" i="12"/>
  <c r="U2006" i="12"/>
  <c r="T9" i="12"/>
  <c r="U9" i="12"/>
  <c r="T10" i="12"/>
  <c r="U10" i="12"/>
  <c r="T11" i="12"/>
  <c r="U11" i="12"/>
  <c r="T12" i="12"/>
  <c r="U12" i="12"/>
  <c r="T8" i="12"/>
  <c r="U8" i="12"/>
  <c r="U7" i="12"/>
  <c r="T7" i="12"/>
  <c r="Q5" i="12"/>
  <c r="P5" i="12"/>
  <c r="K16" i="12"/>
  <c r="J16" i="12"/>
  <c r="D9" i="12" a="1"/>
  <c r="B9" i="12" a="1"/>
  <c r="M27" i="12" l="1"/>
  <c r="L26" i="12" s="1"/>
  <c r="D9" i="12"/>
  <c r="B9" i="12"/>
  <c r="F4461" i="12"/>
  <c r="F3363" i="12"/>
  <c r="F3371" i="12"/>
  <c r="F3379" i="12"/>
  <c r="F3387" i="12"/>
  <c r="F3395" i="12"/>
  <c r="F3403" i="12"/>
  <c r="F3411" i="12"/>
  <c r="F3419" i="12"/>
  <c r="F3427" i="12"/>
  <c r="F3365" i="12"/>
  <c r="F3373" i="12"/>
  <c r="F3381" i="12"/>
  <c r="F3389" i="12"/>
  <c r="F3397" i="12"/>
  <c r="F3405" i="12"/>
  <c r="F3413" i="12"/>
  <c r="F3421" i="12"/>
  <c r="F3429" i="12"/>
  <c r="F3437" i="12"/>
  <c r="F3445" i="12"/>
  <c r="F3453" i="12"/>
  <c r="F3367" i="12"/>
  <c r="F3375" i="12"/>
  <c r="F3383" i="12"/>
  <c r="F3391" i="12"/>
  <c r="F3399" i="12"/>
  <c r="F3377" i="12"/>
  <c r="F3394" i="12"/>
  <c r="F3410" i="12"/>
  <c r="F3425" i="12"/>
  <c r="F3448" i="12"/>
  <c r="F3360" i="12"/>
  <c r="F3396" i="12"/>
  <c r="F3412" i="12"/>
  <c r="F3438" i="12"/>
  <c r="F3458" i="12"/>
  <c r="F3466" i="12"/>
  <c r="F3474" i="12"/>
  <c r="F3482" i="12"/>
  <c r="F3490" i="12"/>
  <c r="F3498" i="12"/>
  <c r="F3506" i="12"/>
  <c r="F3514" i="12"/>
  <c r="F3522" i="12"/>
  <c r="F3530" i="12"/>
  <c r="F3538" i="12"/>
  <c r="F3546" i="12"/>
  <c r="F3554" i="12"/>
  <c r="F3562" i="12"/>
  <c r="F3570" i="12"/>
  <c r="F3578" i="12"/>
  <c r="F3586" i="12"/>
  <c r="F3594" i="12"/>
  <c r="F3602" i="12"/>
  <c r="F3610" i="12"/>
  <c r="F3618" i="12"/>
  <c r="F3626" i="12"/>
  <c r="F3634" i="12"/>
  <c r="F3642" i="12"/>
  <c r="F3650" i="12"/>
  <c r="F3658" i="12"/>
  <c r="F3666" i="12"/>
  <c r="F3674" i="12"/>
  <c r="F3682" i="12"/>
  <c r="F3690" i="12"/>
  <c r="F3698" i="12"/>
  <c r="F3706" i="12"/>
  <c r="F3714" i="12"/>
  <c r="F3722" i="12"/>
  <c r="F3730" i="12"/>
  <c r="F3738" i="12"/>
  <c r="F3746" i="12"/>
  <c r="F3754" i="12"/>
  <c r="F3762" i="12"/>
  <c r="F3770" i="12"/>
  <c r="F3778" i="12"/>
  <c r="F3786" i="12"/>
  <c r="F3794" i="12"/>
  <c r="F3802" i="12"/>
  <c r="F3810" i="12"/>
  <c r="F3818" i="12"/>
  <c r="F3826" i="12"/>
  <c r="F3834" i="12"/>
  <c r="F3842" i="12"/>
  <c r="F3850" i="12"/>
  <c r="F3858" i="12"/>
  <c r="F3866" i="12"/>
  <c r="F3874" i="12"/>
  <c r="F3882" i="12"/>
  <c r="F3890" i="12"/>
  <c r="F3898" i="12"/>
  <c r="F3906" i="12"/>
  <c r="F3914" i="12"/>
  <c r="F3922" i="12"/>
  <c r="F3930" i="12"/>
  <c r="F3938" i="12"/>
  <c r="F3946" i="12"/>
  <c r="F3361" i="12"/>
  <c r="F3378" i="12"/>
  <c r="F3398" i="12"/>
  <c r="F3426" i="12"/>
  <c r="F3449" i="12"/>
  <c r="F3380" i="12"/>
  <c r="F3414" i="12"/>
  <c r="F3439" i="12"/>
  <c r="F3459" i="12"/>
  <c r="F3467" i="12"/>
  <c r="F3475" i="12"/>
  <c r="F3483" i="12"/>
  <c r="F3491" i="12"/>
  <c r="F3499" i="12"/>
  <c r="F3507" i="12"/>
  <c r="F3515" i="12"/>
  <c r="F3523" i="12"/>
  <c r="F3531" i="12"/>
  <c r="F3539" i="12"/>
  <c r="F3547" i="12"/>
  <c r="F3555" i="12"/>
  <c r="F3563" i="12"/>
  <c r="F3571" i="12"/>
  <c r="F3579" i="12"/>
  <c r="F3587" i="12"/>
  <c r="F3595" i="12"/>
  <c r="F3603" i="12"/>
  <c r="F3611" i="12"/>
  <c r="F3619" i="12"/>
  <c r="F3627" i="12"/>
  <c r="F3635" i="12"/>
  <c r="F3643" i="12"/>
  <c r="F3651" i="12"/>
  <c r="F3659" i="12"/>
  <c r="F3667" i="12"/>
  <c r="F3675" i="12"/>
  <c r="F3683" i="12"/>
  <c r="F3691" i="12"/>
  <c r="F3699" i="12"/>
  <c r="F3707" i="12"/>
  <c r="F3715" i="12"/>
  <c r="F3723" i="12"/>
  <c r="F3731" i="12"/>
  <c r="F3739" i="12"/>
  <c r="F3747" i="12"/>
  <c r="F3755" i="12"/>
  <c r="F3763" i="12"/>
  <c r="F3771" i="12"/>
  <c r="F3779" i="12"/>
  <c r="F3787" i="12"/>
  <c r="F3795" i="12"/>
  <c r="F3803" i="12"/>
  <c r="F3811" i="12"/>
  <c r="F3819" i="12"/>
  <c r="F3827" i="12"/>
  <c r="F3835" i="12"/>
  <c r="F3843" i="12"/>
  <c r="F3851" i="12"/>
  <c r="F3859" i="12"/>
  <c r="F3867" i="12"/>
  <c r="F3875" i="12"/>
  <c r="F3883" i="12"/>
  <c r="F3891" i="12"/>
  <c r="F3899" i="12"/>
  <c r="F3907" i="12"/>
  <c r="F3915" i="12"/>
  <c r="F3923" i="12"/>
  <c r="F3931" i="12"/>
  <c r="F3939" i="12"/>
  <c r="F3947" i="12"/>
  <c r="F3955" i="12"/>
  <c r="F3362" i="12"/>
  <c r="F3382" i="12"/>
  <c r="F3400" i="12"/>
  <c r="F3428" i="12"/>
  <c r="F3440" i="12"/>
  <c r="F3450" i="12"/>
  <c r="F3364" i="12"/>
  <c r="F3401" i="12"/>
  <c r="F3415" i="12"/>
  <c r="F3460" i="12"/>
  <c r="F3468" i="12"/>
  <c r="F3476" i="12"/>
  <c r="F3484" i="12"/>
  <c r="F3492" i="12"/>
  <c r="F3500" i="12"/>
  <c r="F3508" i="12"/>
  <c r="F3516" i="12"/>
  <c r="F3524" i="12"/>
  <c r="F3532" i="12"/>
  <c r="F3540" i="12"/>
  <c r="F3548" i="12"/>
  <c r="F3556" i="12"/>
  <c r="F3564" i="12"/>
  <c r="F3572" i="12"/>
  <c r="F3580" i="12"/>
  <c r="F3588" i="12"/>
  <c r="F3596" i="12"/>
  <c r="F3604" i="12"/>
  <c r="F3612" i="12"/>
  <c r="F3620" i="12"/>
  <c r="F3628" i="12"/>
  <c r="F3636" i="12"/>
  <c r="F3644" i="12"/>
  <c r="F3652" i="12"/>
  <c r="F3660" i="12"/>
  <c r="F3668" i="12"/>
  <c r="F3676" i="12"/>
  <c r="F3684" i="12"/>
  <c r="F3692" i="12"/>
  <c r="F3700" i="12"/>
  <c r="F3708" i="12"/>
  <c r="F3716" i="12"/>
  <c r="F3724" i="12"/>
  <c r="F3732" i="12"/>
  <c r="F3740" i="12"/>
  <c r="F3748" i="12"/>
  <c r="F3756" i="12"/>
  <c r="F3764" i="12"/>
  <c r="F3772" i="12"/>
  <c r="F3780" i="12"/>
  <c r="F3788" i="12"/>
  <c r="F3796" i="12"/>
  <c r="F3804" i="12"/>
  <c r="F3812" i="12"/>
  <c r="F3820" i="12"/>
  <c r="F3828" i="12"/>
  <c r="F3836" i="12"/>
  <c r="F3844" i="12"/>
  <c r="F3852" i="12"/>
  <c r="F3860" i="12"/>
  <c r="F3868" i="12"/>
  <c r="F3876" i="12"/>
  <c r="F3884" i="12"/>
  <c r="F3892" i="12"/>
  <c r="F3900" i="12"/>
  <c r="F3908" i="12"/>
  <c r="F3916" i="12"/>
  <c r="F3924" i="12"/>
  <c r="F3932" i="12"/>
  <c r="F3940" i="12"/>
  <c r="F3948" i="12"/>
  <c r="F3956" i="12"/>
  <c r="F3366" i="12"/>
  <c r="F3384" i="12"/>
  <c r="F3416" i="12"/>
  <c r="F3430" i="12"/>
  <c r="F3441" i="12"/>
  <c r="F3451" i="12"/>
  <c r="F3385" i="12"/>
  <c r="F3402" i="12"/>
  <c r="F3417" i="12"/>
  <c r="F3461" i="12"/>
  <c r="F3469" i="12"/>
  <c r="F3477" i="12"/>
  <c r="F3485" i="12"/>
  <c r="F3493" i="12"/>
  <c r="F3501" i="12"/>
  <c r="F3509" i="12"/>
  <c r="F3517" i="12"/>
  <c r="F3525" i="12"/>
  <c r="F3533" i="12"/>
  <c r="F3541" i="12"/>
  <c r="F3549" i="12"/>
  <c r="F3557" i="12"/>
  <c r="F3565" i="12"/>
  <c r="F3573" i="12"/>
  <c r="F3581" i="12"/>
  <c r="F3589" i="12"/>
  <c r="F3597" i="12"/>
  <c r="F3605" i="12"/>
  <c r="F3613" i="12"/>
  <c r="F3621" i="12"/>
  <c r="F3629" i="12"/>
  <c r="F3637" i="12"/>
  <c r="F3645" i="12"/>
  <c r="F3653" i="12"/>
  <c r="F3661" i="12"/>
  <c r="F3669" i="12"/>
  <c r="F3677" i="12"/>
  <c r="F3685" i="12"/>
  <c r="F3693" i="12"/>
  <c r="F3701" i="12"/>
  <c r="F3709" i="12"/>
  <c r="F3717" i="12"/>
  <c r="F3725" i="12"/>
  <c r="F3733" i="12"/>
  <c r="F3741" i="12"/>
  <c r="F3749" i="12"/>
  <c r="F3757" i="12"/>
  <c r="F3765" i="12"/>
  <c r="F3773" i="12"/>
  <c r="F3781" i="12"/>
  <c r="F3789" i="12"/>
  <c r="F3797" i="12"/>
  <c r="F3805" i="12"/>
  <c r="F3813" i="12"/>
  <c r="F3821" i="12"/>
  <c r="F3829" i="12"/>
  <c r="F3837" i="12"/>
  <c r="F3845" i="12"/>
  <c r="F3853" i="12"/>
  <c r="F3861" i="12"/>
  <c r="F3869" i="12"/>
  <c r="F3877" i="12"/>
  <c r="F3885" i="12"/>
  <c r="F3893" i="12"/>
  <c r="F3901" i="12"/>
  <c r="F3909" i="12"/>
  <c r="F3917" i="12"/>
  <c r="F3925" i="12"/>
  <c r="F3933" i="12"/>
  <c r="F3941" i="12"/>
  <c r="F3949" i="12"/>
  <c r="F3957" i="12"/>
  <c r="F3368" i="12"/>
  <c r="F3404" i="12"/>
  <c r="F3431" i="12"/>
  <c r="F3442" i="12"/>
  <c r="F3452" i="12"/>
  <c r="F3369" i="12"/>
  <c r="F3386" i="12"/>
  <c r="F3418" i="12"/>
  <c r="F3432" i="12"/>
  <c r="F3462" i="12"/>
  <c r="F3470" i="12"/>
  <c r="F3478" i="12"/>
  <c r="F3486" i="12"/>
  <c r="F3494" i="12"/>
  <c r="F3502" i="12"/>
  <c r="F3510" i="12"/>
  <c r="F3518" i="12"/>
  <c r="F3526" i="12"/>
  <c r="F3534" i="12"/>
  <c r="F3542" i="12"/>
  <c r="F3550" i="12"/>
  <c r="F3558" i="12"/>
  <c r="F3566" i="12"/>
  <c r="F3574" i="12"/>
  <c r="F3582" i="12"/>
  <c r="F3590" i="12"/>
  <c r="F3598" i="12"/>
  <c r="F3606" i="12"/>
  <c r="F3614" i="12"/>
  <c r="F3622" i="12"/>
  <c r="F3630" i="12"/>
  <c r="F3638" i="12"/>
  <c r="F3646" i="12"/>
  <c r="F3654" i="12"/>
  <c r="F3662" i="12"/>
  <c r="F3670" i="12"/>
  <c r="F3678" i="12"/>
  <c r="F3686" i="12"/>
  <c r="F3694" i="12"/>
  <c r="F3702" i="12"/>
  <c r="F3710" i="12"/>
  <c r="F3718" i="12"/>
  <c r="F3726" i="12"/>
  <c r="F3734" i="12"/>
  <c r="F3742" i="12"/>
  <c r="F3750" i="12"/>
  <c r="F3758" i="12"/>
  <c r="F3766" i="12"/>
  <c r="F3774" i="12"/>
  <c r="F3782" i="12"/>
  <c r="F3790" i="12"/>
  <c r="F3798" i="12"/>
  <c r="F3806" i="12"/>
  <c r="F3814" i="12"/>
  <c r="F3822" i="12"/>
  <c r="F3830" i="12"/>
  <c r="F3838" i="12"/>
  <c r="F3846" i="12"/>
  <c r="F3854" i="12"/>
  <c r="F3862" i="12"/>
  <c r="F3870" i="12"/>
  <c r="F3878" i="12"/>
  <c r="F3886" i="12"/>
  <c r="F3894" i="12"/>
  <c r="F3902" i="12"/>
  <c r="F3910" i="12"/>
  <c r="F3918" i="12"/>
  <c r="F3926" i="12"/>
  <c r="F3934" i="12"/>
  <c r="F3942" i="12"/>
  <c r="F3388" i="12"/>
  <c r="F3406" i="12"/>
  <c r="F3420" i="12"/>
  <c r="F3433" i="12"/>
  <c r="F3443" i="12"/>
  <c r="F3454" i="12"/>
  <c r="F3372" i="12"/>
  <c r="F3407" i="12"/>
  <c r="F3422" i="12"/>
  <c r="F3434" i="12"/>
  <c r="F3455" i="12"/>
  <c r="F3374" i="12"/>
  <c r="F3392" i="12"/>
  <c r="F3408" i="12"/>
  <c r="F3446" i="12"/>
  <c r="F3456" i="12"/>
  <c r="F3464" i="12"/>
  <c r="F3472" i="12"/>
  <c r="F3480" i="12"/>
  <c r="F3488" i="12"/>
  <c r="F3496" i="12"/>
  <c r="F3504" i="12"/>
  <c r="F3512" i="12"/>
  <c r="F3520" i="12"/>
  <c r="F3528" i="12"/>
  <c r="F3536" i="12"/>
  <c r="F3544" i="12"/>
  <c r="F3552" i="12"/>
  <c r="F3560" i="12"/>
  <c r="F3568" i="12"/>
  <c r="F3576" i="12"/>
  <c r="F3584" i="12"/>
  <c r="F3592" i="12"/>
  <c r="F3600" i="12"/>
  <c r="F3608" i="12"/>
  <c r="F3616" i="12"/>
  <c r="F3624" i="12"/>
  <c r="F3632" i="12"/>
  <c r="F3640" i="12"/>
  <c r="F3648" i="12"/>
  <c r="F3656" i="12"/>
  <c r="F3664" i="12"/>
  <c r="F3672" i="12"/>
  <c r="F3680" i="12"/>
  <c r="F3688" i="12"/>
  <c r="F3696" i="12"/>
  <c r="F3704" i="12"/>
  <c r="F3712" i="12"/>
  <c r="F3720" i="12"/>
  <c r="F3728" i="12"/>
  <c r="F3736" i="12"/>
  <c r="F3744" i="12"/>
  <c r="F3752" i="12"/>
  <c r="F3760" i="12"/>
  <c r="F3768" i="12"/>
  <c r="F3776" i="12"/>
  <c r="F3784" i="12"/>
  <c r="F3792" i="12"/>
  <c r="F3800" i="12"/>
  <c r="F3808" i="12"/>
  <c r="F3816" i="12"/>
  <c r="F3824" i="12"/>
  <c r="F3832" i="12"/>
  <c r="F3840" i="12"/>
  <c r="F3848" i="12"/>
  <c r="F3856" i="12"/>
  <c r="F3864" i="12"/>
  <c r="F3872" i="12"/>
  <c r="F3880" i="12"/>
  <c r="F3888" i="12"/>
  <c r="F3896" i="12"/>
  <c r="F3904" i="12"/>
  <c r="F3912" i="12"/>
  <c r="F3920" i="12"/>
  <c r="F3928" i="12"/>
  <c r="F3936" i="12"/>
  <c r="F3944" i="12"/>
  <c r="F3952" i="12"/>
  <c r="F3960" i="12"/>
  <c r="F3390" i="12"/>
  <c r="F3497" i="12"/>
  <c r="F3543" i="12"/>
  <c r="F3625" i="12"/>
  <c r="F3703" i="12"/>
  <c r="F3753" i="12"/>
  <c r="F3831" i="12"/>
  <c r="F3881" i="12"/>
  <c r="F3964" i="12"/>
  <c r="F3972" i="12"/>
  <c r="F3980" i="12"/>
  <c r="F3988" i="12"/>
  <c r="F3996" i="12"/>
  <c r="F4004" i="12"/>
  <c r="F4012" i="12"/>
  <c r="F4020" i="12"/>
  <c r="F4028" i="12"/>
  <c r="F4036" i="12"/>
  <c r="F4044" i="12"/>
  <c r="F4052" i="12"/>
  <c r="F4060" i="12"/>
  <c r="F4068" i="12"/>
  <c r="F4076" i="12"/>
  <c r="F4084" i="12"/>
  <c r="F4092" i="12"/>
  <c r="F4100" i="12"/>
  <c r="F4108" i="12"/>
  <c r="F4116" i="12"/>
  <c r="F4124" i="12"/>
  <c r="F4132" i="12"/>
  <c r="F4140" i="12"/>
  <c r="F4148" i="12"/>
  <c r="F4156" i="12"/>
  <c r="F4164" i="12"/>
  <c r="F4172" i="12"/>
  <c r="F4180" i="12"/>
  <c r="F4188" i="12"/>
  <c r="F4196" i="12"/>
  <c r="F4204" i="12"/>
  <c r="F4212" i="12"/>
  <c r="F4220" i="12"/>
  <c r="F4228" i="12"/>
  <c r="F4236" i="12"/>
  <c r="F4244" i="12"/>
  <c r="F4252" i="12"/>
  <c r="F4260" i="12"/>
  <c r="F4268" i="12"/>
  <c r="F4276" i="12"/>
  <c r="F4284" i="12"/>
  <c r="F4292" i="12"/>
  <c r="F4300" i="12"/>
  <c r="F4308" i="12"/>
  <c r="F4316" i="12"/>
  <c r="F4324" i="12"/>
  <c r="F4332" i="12"/>
  <c r="F4340" i="12"/>
  <c r="F4348" i="12"/>
  <c r="F4356" i="12"/>
  <c r="F4364" i="12"/>
  <c r="F4372" i="12"/>
  <c r="F4380" i="12"/>
  <c r="F4388" i="12"/>
  <c r="F4396" i="12"/>
  <c r="F4404" i="12"/>
  <c r="F4412" i="12"/>
  <c r="F4420" i="12"/>
  <c r="F4428" i="12"/>
  <c r="F4436" i="12"/>
  <c r="F4444" i="12"/>
  <c r="F4452" i="12"/>
  <c r="F4460" i="12"/>
  <c r="F3393" i="12"/>
  <c r="F3457" i="12"/>
  <c r="F3503" i="12"/>
  <c r="F3585" i="12"/>
  <c r="F3679" i="12"/>
  <c r="F3729" i="12"/>
  <c r="F3807" i="12"/>
  <c r="F3857" i="12"/>
  <c r="F3935" i="12"/>
  <c r="F3954" i="12"/>
  <c r="F3463" i="12"/>
  <c r="F3545" i="12"/>
  <c r="F3591" i="12"/>
  <c r="F3655" i="12"/>
  <c r="F3705" i="12"/>
  <c r="F3783" i="12"/>
  <c r="F3833" i="12"/>
  <c r="F3911" i="12"/>
  <c r="F3965" i="12"/>
  <c r="F3973" i="12"/>
  <c r="F3981" i="12"/>
  <c r="F3989" i="12"/>
  <c r="F3997" i="12"/>
  <c r="F4005" i="12"/>
  <c r="F4013" i="12"/>
  <c r="F4021" i="12"/>
  <c r="F4029" i="12"/>
  <c r="F4037" i="12"/>
  <c r="F4045" i="12"/>
  <c r="F4053" i="12"/>
  <c r="F4061" i="12"/>
  <c r="F4069" i="12"/>
  <c r="F4077" i="12"/>
  <c r="F4085" i="12"/>
  <c r="F4093" i="12"/>
  <c r="F4101" i="12"/>
  <c r="F4109" i="12"/>
  <c r="F4117" i="12"/>
  <c r="F4125" i="12"/>
  <c r="F4133" i="12"/>
  <c r="F4141" i="12"/>
  <c r="F4149" i="12"/>
  <c r="F4157" i="12"/>
  <c r="F4165" i="12"/>
  <c r="F4173" i="12"/>
  <c r="F4181" i="12"/>
  <c r="F4189" i="12"/>
  <c r="F4197" i="12"/>
  <c r="F4205" i="12"/>
  <c r="F4213" i="12"/>
  <c r="F4221" i="12"/>
  <c r="F4229" i="12"/>
  <c r="F4237" i="12"/>
  <c r="F4245" i="12"/>
  <c r="F4253" i="12"/>
  <c r="F4261" i="12"/>
  <c r="F4269" i="12"/>
  <c r="F4277" i="12"/>
  <c r="F4285" i="12"/>
  <c r="F4293" i="12"/>
  <c r="F4301" i="12"/>
  <c r="F4309" i="12"/>
  <c r="F4317" i="12"/>
  <c r="F4325" i="12"/>
  <c r="F4333" i="12"/>
  <c r="F4341" i="12"/>
  <c r="F4349" i="12"/>
  <c r="F4357" i="12"/>
  <c r="F4365" i="12"/>
  <c r="F4373" i="12"/>
  <c r="F4381" i="12"/>
  <c r="F4389" i="12"/>
  <c r="F4397" i="12"/>
  <c r="F4405" i="12"/>
  <c r="F4413" i="12"/>
  <c r="F4421" i="12"/>
  <c r="F4429" i="12"/>
  <c r="F4437" i="12"/>
  <c r="F4445" i="12"/>
  <c r="F4453" i="12"/>
  <c r="F3505" i="12"/>
  <c r="F3551" i="12"/>
  <c r="F3631" i="12"/>
  <c r="F3681" i="12"/>
  <c r="F3759" i="12"/>
  <c r="F3809" i="12"/>
  <c r="F3887" i="12"/>
  <c r="F3937" i="12"/>
  <c r="F3409" i="12"/>
  <c r="F3465" i="12"/>
  <c r="F3511" i="12"/>
  <c r="F3593" i="12"/>
  <c r="F3657" i="12"/>
  <c r="F3735" i="12"/>
  <c r="F3785" i="12"/>
  <c r="F3863" i="12"/>
  <c r="F3913" i="12"/>
  <c r="F3966" i="12"/>
  <c r="F3974" i="12"/>
  <c r="F3982" i="12"/>
  <c r="F3990" i="12"/>
  <c r="F3998" i="12"/>
  <c r="F4006" i="12"/>
  <c r="F4014" i="12"/>
  <c r="F4022" i="12"/>
  <c r="F4030" i="12"/>
  <c r="F4038" i="12"/>
  <c r="F4046" i="12"/>
  <c r="F4054" i="12"/>
  <c r="F4062" i="12"/>
  <c r="F4070" i="12"/>
  <c r="F4078" i="12"/>
  <c r="F4086" i="12"/>
  <c r="F4094" i="12"/>
  <c r="F4102" i="12"/>
  <c r="F4110" i="12"/>
  <c r="F4118" i="12"/>
  <c r="F4126" i="12"/>
  <c r="F4134" i="12"/>
  <c r="F4142" i="12"/>
  <c r="F4150" i="12"/>
  <c r="F4158" i="12"/>
  <c r="F4166" i="12"/>
  <c r="F4174" i="12"/>
  <c r="F4182" i="12"/>
  <c r="F4190" i="12"/>
  <c r="F4198" i="12"/>
  <c r="F4206" i="12"/>
  <c r="F4214" i="12"/>
  <c r="F4222" i="12"/>
  <c r="F4230" i="12"/>
  <c r="F4238" i="12"/>
  <c r="F4246" i="12"/>
  <c r="F4254" i="12"/>
  <c r="F4262" i="12"/>
  <c r="F4270" i="12"/>
  <c r="F4278" i="12"/>
  <c r="F4286" i="12"/>
  <c r="F4294" i="12"/>
  <c r="F4302" i="12"/>
  <c r="F4310" i="12"/>
  <c r="F4318" i="12"/>
  <c r="F4326" i="12"/>
  <c r="F4334" i="12"/>
  <c r="F4342" i="12"/>
  <c r="F4350" i="12"/>
  <c r="F4358" i="12"/>
  <c r="F4366" i="12"/>
  <c r="F4374" i="12"/>
  <c r="F4382" i="12"/>
  <c r="F4390" i="12"/>
  <c r="F4398" i="12"/>
  <c r="F4406" i="12"/>
  <c r="F4414" i="12"/>
  <c r="F4422" i="12"/>
  <c r="F4430" i="12"/>
  <c r="F4438" i="12"/>
  <c r="F4446" i="12"/>
  <c r="F4454" i="12"/>
  <c r="F3471" i="12"/>
  <c r="F3553" i="12"/>
  <c r="F3599" i="12"/>
  <c r="F3633" i="12"/>
  <c r="F3711" i="12"/>
  <c r="F3761" i="12"/>
  <c r="F3839" i="12"/>
  <c r="F3889" i="12"/>
  <c r="F3513" i="12"/>
  <c r="F3559" i="12"/>
  <c r="F3687" i="12"/>
  <c r="F3737" i="12"/>
  <c r="F3815" i="12"/>
  <c r="F3865" i="12"/>
  <c r="F3943" i="12"/>
  <c r="F3958" i="12"/>
  <c r="F3967" i="12"/>
  <c r="F3975" i="12"/>
  <c r="F3983" i="12"/>
  <c r="F3991" i="12"/>
  <c r="F3999" i="12"/>
  <c r="F4007" i="12"/>
  <c r="F4015" i="12"/>
  <c r="F4023" i="12"/>
  <c r="F4031" i="12"/>
  <c r="F4039" i="12"/>
  <c r="F4047" i="12"/>
  <c r="F4055" i="12"/>
  <c r="F4063" i="12"/>
  <c r="F4071" i="12"/>
  <c r="F4079" i="12"/>
  <c r="F4087" i="12"/>
  <c r="F4095" i="12"/>
  <c r="F4103" i="12"/>
  <c r="F4111" i="12"/>
  <c r="F4119" i="12"/>
  <c r="F4127" i="12"/>
  <c r="F4135" i="12"/>
  <c r="F4143" i="12"/>
  <c r="F4151" i="12"/>
  <c r="F4159" i="12"/>
  <c r="F4167" i="12"/>
  <c r="F4175" i="12"/>
  <c r="F4183" i="12"/>
  <c r="F4191" i="12"/>
  <c r="F4199" i="12"/>
  <c r="F4207" i="12"/>
  <c r="F4215" i="12"/>
  <c r="F4223" i="12"/>
  <c r="F4231" i="12"/>
  <c r="F4239" i="12"/>
  <c r="F4247" i="12"/>
  <c r="F4255" i="12"/>
  <c r="F4263" i="12"/>
  <c r="F4271" i="12"/>
  <c r="F4279" i="12"/>
  <c r="F4287" i="12"/>
  <c r="F4295" i="12"/>
  <c r="F4303" i="12"/>
  <c r="F4311" i="12"/>
  <c r="F4319" i="12"/>
  <c r="F4327" i="12"/>
  <c r="F4335" i="12"/>
  <c r="F4343" i="12"/>
  <c r="F4351" i="12"/>
  <c r="F4359" i="12"/>
  <c r="F4367" i="12"/>
  <c r="F4375" i="12"/>
  <c r="F4383" i="12"/>
  <c r="F4391" i="12"/>
  <c r="F4399" i="12"/>
  <c r="F4407" i="12"/>
  <c r="F4415" i="12"/>
  <c r="F4423" i="12"/>
  <c r="F4431" i="12"/>
  <c r="F4439" i="12"/>
  <c r="F4447" i="12"/>
  <c r="F4455" i="12"/>
  <c r="F3423" i="12"/>
  <c r="F3473" i="12"/>
  <c r="F3519" i="12"/>
  <c r="F3601" i="12"/>
  <c r="F3663" i="12"/>
  <c r="F3713" i="12"/>
  <c r="F3791" i="12"/>
  <c r="F3841" i="12"/>
  <c r="F3919" i="12"/>
  <c r="F3424" i="12"/>
  <c r="F3479" i="12"/>
  <c r="F3561" i="12"/>
  <c r="F3607" i="12"/>
  <c r="F3639" i="12"/>
  <c r="F3689" i="12"/>
  <c r="F3767" i="12"/>
  <c r="F3817" i="12"/>
  <c r="F3895" i="12"/>
  <c r="F3945" i="12"/>
  <c r="F3959" i="12"/>
  <c r="F3968" i="12"/>
  <c r="F3976" i="12"/>
  <c r="F3984" i="12"/>
  <c r="F3992" i="12"/>
  <c r="F4000" i="12"/>
  <c r="F4008" i="12"/>
  <c r="F4016" i="12"/>
  <c r="F4024" i="12"/>
  <c r="F4032" i="12"/>
  <c r="F4040" i="12"/>
  <c r="F4048" i="12"/>
  <c r="F4056" i="12"/>
  <c r="F4064" i="12"/>
  <c r="F4072" i="12"/>
  <c r="F4080" i="12"/>
  <c r="F4088" i="12"/>
  <c r="F4096" i="12"/>
  <c r="F4104" i="12"/>
  <c r="F4112" i="12"/>
  <c r="F4120" i="12"/>
  <c r="F4128" i="12"/>
  <c r="F4136" i="12"/>
  <c r="F4144" i="12"/>
  <c r="F4152" i="12"/>
  <c r="F4160" i="12"/>
  <c r="F4168" i="12"/>
  <c r="F4176" i="12"/>
  <c r="F4184" i="12"/>
  <c r="F4192" i="12"/>
  <c r="F4200" i="12"/>
  <c r="F4208" i="12"/>
  <c r="F4216" i="12"/>
  <c r="F4224" i="12"/>
  <c r="F4232" i="12"/>
  <c r="F4240" i="12"/>
  <c r="F4248" i="12"/>
  <c r="F4256" i="12"/>
  <c r="F4264" i="12"/>
  <c r="F4272" i="12"/>
  <c r="F4280" i="12"/>
  <c r="F4288" i="12"/>
  <c r="F4296" i="12"/>
  <c r="F4304" i="12"/>
  <c r="F4312" i="12"/>
  <c r="F4320" i="12"/>
  <c r="F4328" i="12"/>
  <c r="F4336" i="12"/>
  <c r="F4344" i="12"/>
  <c r="F4352" i="12"/>
  <c r="F4360" i="12"/>
  <c r="F4368" i="12"/>
  <c r="F4376" i="12"/>
  <c r="F4384" i="12"/>
  <c r="F4392" i="12"/>
  <c r="F4400" i="12"/>
  <c r="F4408" i="12"/>
  <c r="F4416" i="12"/>
  <c r="F4424" i="12"/>
  <c r="F4432" i="12"/>
  <c r="F4440" i="12"/>
  <c r="F4448" i="12"/>
  <c r="F4456" i="12"/>
  <c r="F3521" i="12"/>
  <c r="F3567" i="12"/>
  <c r="F3665" i="12"/>
  <c r="F3743" i="12"/>
  <c r="F3793" i="12"/>
  <c r="F3871" i="12"/>
  <c r="F3921" i="12"/>
  <c r="F3435" i="12"/>
  <c r="F3481" i="12"/>
  <c r="F3527" i="12"/>
  <c r="F3609" i="12"/>
  <c r="F3641" i="12"/>
  <c r="F3719" i="12"/>
  <c r="F3769" i="12"/>
  <c r="F3847" i="12"/>
  <c r="F3897" i="12"/>
  <c r="F3961" i="12"/>
  <c r="F3969" i="12"/>
  <c r="F3977" i="12"/>
  <c r="F3985" i="12"/>
  <c r="F3993" i="12"/>
  <c r="F4001" i="12"/>
  <c r="F4009" i="12"/>
  <c r="F4017" i="12"/>
  <c r="F4025" i="12"/>
  <c r="F4033" i="12"/>
  <c r="F4041" i="12"/>
  <c r="F4049" i="12"/>
  <c r="F4057" i="12"/>
  <c r="F4065" i="12"/>
  <c r="F4073" i="12"/>
  <c r="F4081" i="12"/>
  <c r="F4089" i="12"/>
  <c r="F4097" i="12"/>
  <c r="F4105" i="12"/>
  <c r="F4113" i="12"/>
  <c r="F4121" i="12"/>
  <c r="F4129" i="12"/>
  <c r="F4137" i="12"/>
  <c r="F4145" i="12"/>
  <c r="F4153" i="12"/>
  <c r="F4161" i="12"/>
  <c r="F4169" i="12"/>
  <c r="F4177" i="12"/>
  <c r="F4185" i="12"/>
  <c r="F4193" i="12"/>
  <c r="F4201" i="12"/>
  <c r="F4209" i="12"/>
  <c r="F4217" i="12"/>
  <c r="F4225" i="12"/>
  <c r="F4233" i="12"/>
  <c r="F4241" i="12"/>
  <c r="F4249" i="12"/>
  <c r="F4257" i="12"/>
  <c r="F4265" i="12"/>
  <c r="F4273" i="12"/>
  <c r="F4281" i="12"/>
  <c r="F4289" i="12"/>
  <c r="F4297" i="12"/>
  <c r="F4305" i="12"/>
  <c r="F4313" i="12"/>
  <c r="F4321" i="12"/>
  <c r="F4329" i="12"/>
  <c r="F4337" i="12"/>
  <c r="F4345" i="12"/>
  <c r="F4353" i="12"/>
  <c r="F4361" i="12"/>
  <c r="F4369" i="12"/>
  <c r="F4377" i="12"/>
  <c r="F4385" i="12"/>
  <c r="F4393" i="12"/>
  <c r="F4401" i="12"/>
  <c r="F4409" i="12"/>
  <c r="F4417" i="12"/>
  <c r="F4425" i="12"/>
  <c r="F4433" i="12"/>
  <c r="F4441" i="12"/>
  <c r="F4449" i="12"/>
  <c r="F4457" i="12"/>
  <c r="F3444" i="12"/>
  <c r="F3529" i="12"/>
  <c r="F3575" i="12"/>
  <c r="F3671" i="12"/>
  <c r="F3721" i="12"/>
  <c r="F3799" i="12"/>
  <c r="F3849" i="12"/>
  <c r="F3927" i="12"/>
  <c r="F3962" i="12"/>
  <c r="F3970" i="12"/>
  <c r="F3978" i="12"/>
  <c r="F3986" i="12"/>
  <c r="F3994" i="12"/>
  <c r="F4002" i="12"/>
  <c r="F4010" i="12"/>
  <c r="F4018" i="12"/>
  <c r="F4026" i="12"/>
  <c r="F4034" i="12"/>
  <c r="F4042" i="12"/>
  <c r="F4050" i="12"/>
  <c r="F4058" i="12"/>
  <c r="F4066" i="12"/>
  <c r="F4074" i="12"/>
  <c r="F4082" i="12"/>
  <c r="F4090" i="12"/>
  <c r="F4098" i="12"/>
  <c r="F4106" i="12"/>
  <c r="F4114" i="12"/>
  <c r="F4122" i="12"/>
  <c r="F4130" i="12"/>
  <c r="F4138" i="12"/>
  <c r="F4146" i="12"/>
  <c r="F4154" i="12"/>
  <c r="F4162" i="12"/>
  <c r="F4170" i="12"/>
  <c r="F4178" i="12"/>
  <c r="F4186" i="12"/>
  <c r="F4194" i="12"/>
  <c r="F4202" i="12"/>
  <c r="F4210" i="12"/>
  <c r="F4218" i="12"/>
  <c r="F4226" i="12"/>
  <c r="F4234" i="12"/>
  <c r="F4242" i="12"/>
  <c r="F4250" i="12"/>
  <c r="F4258" i="12"/>
  <c r="F4266" i="12"/>
  <c r="F4274" i="12"/>
  <c r="F4282" i="12"/>
  <c r="F4290" i="12"/>
  <c r="F4298" i="12"/>
  <c r="F4306" i="12"/>
  <c r="F4314" i="12"/>
  <c r="F4322" i="12"/>
  <c r="F4330" i="12"/>
  <c r="F4338" i="12"/>
  <c r="F4346" i="12"/>
  <c r="F4354" i="12"/>
  <c r="F4362" i="12"/>
  <c r="F4370" i="12"/>
  <c r="F4378" i="12"/>
  <c r="F4386" i="12"/>
  <c r="F4394" i="12"/>
  <c r="F4402" i="12"/>
  <c r="F4410" i="12"/>
  <c r="F4418" i="12"/>
  <c r="F4426" i="12"/>
  <c r="F4434" i="12"/>
  <c r="F4442" i="12"/>
  <c r="F4450" i="12"/>
  <c r="F4458" i="12"/>
  <c r="F3370" i="12"/>
  <c r="F3489" i="12"/>
  <c r="F3535" i="12"/>
  <c r="F3617" i="12"/>
  <c r="F3647" i="12"/>
  <c r="F3697" i="12"/>
  <c r="F3775" i="12"/>
  <c r="F3825" i="12"/>
  <c r="F3903" i="12"/>
  <c r="F3951" i="12"/>
  <c r="F3963" i="12"/>
  <c r="F4091" i="12"/>
  <c r="F4219" i="12"/>
  <c r="F4347" i="12"/>
  <c r="F4323" i="12"/>
  <c r="F3987" i="12"/>
  <c r="F3447" i="12"/>
  <c r="F4075" i="12"/>
  <c r="F3953" i="12"/>
  <c r="F4131" i="12"/>
  <c r="F3537" i="12"/>
  <c r="F4051" i="12"/>
  <c r="F4179" i="12"/>
  <c r="F4307" i="12"/>
  <c r="F4435" i="12"/>
  <c r="F4403" i="12"/>
  <c r="F4411" i="12"/>
  <c r="F4243" i="12"/>
  <c r="F3649" i="12"/>
  <c r="F3801" i="12"/>
  <c r="F4291" i="12"/>
  <c r="F4171" i="12"/>
  <c r="F4427" i="12"/>
  <c r="F3569" i="12"/>
  <c r="F3855" i="12"/>
  <c r="F4011" i="12"/>
  <c r="F4139" i="12"/>
  <c r="F4267" i="12"/>
  <c r="F4395" i="12"/>
  <c r="F3577" i="12"/>
  <c r="F3727" i="12"/>
  <c r="F3873" i="12"/>
  <c r="F3971" i="12"/>
  <c r="F4099" i="12"/>
  <c r="F4227" i="12"/>
  <c r="F4355" i="12"/>
  <c r="F4235" i="12"/>
  <c r="F4451" i="12"/>
  <c r="F4379" i="12"/>
  <c r="F3583" i="12"/>
  <c r="F3745" i="12"/>
  <c r="F3879" i="12"/>
  <c r="F4059" i="12"/>
  <c r="F4187" i="12"/>
  <c r="F4315" i="12"/>
  <c r="F4443" i="12"/>
  <c r="F4387" i="12"/>
  <c r="F3615" i="12"/>
  <c r="F3751" i="12"/>
  <c r="F4019" i="12"/>
  <c r="F4147" i="12"/>
  <c r="F4275" i="12"/>
  <c r="F3623" i="12"/>
  <c r="F3979" i="12"/>
  <c r="F4107" i="12"/>
  <c r="F4363" i="12"/>
  <c r="F4371" i="12"/>
  <c r="F4203" i="12"/>
  <c r="F4339" i="12"/>
  <c r="F4043" i="12"/>
  <c r="F4067" i="12"/>
  <c r="F4195" i="12"/>
  <c r="F3376" i="12"/>
  <c r="F3905" i="12"/>
  <c r="F4027" i="12"/>
  <c r="F4155" i="12"/>
  <c r="F4283" i="12"/>
  <c r="F4115" i="12"/>
  <c r="F3929" i="12"/>
  <c r="F4331" i="12"/>
  <c r="F4163" i="12"/>
  <c r="F3436" i="12"/>
  <c r="F3777" i="12"/>
  <c r="F4459" i="12"/>
  <c r="F4035" i="12"/>
  <c r="F4419" i="12"/>
  <c r="F4251" i="12"/>
  <c r="F3695" i="12"/>
  <c r="F4299" i="12"/>
  <c r="F4003" i="12"/>
  <c r="F3487" i="12"/>
  <c r="F3673" i="12"/>
  <c r="F3950" i="12"/>
  <c r="F3995" i="12"/>
  <c r="F4123" i="12"/>
  <c r="F4259" i="12"/>
  <c r="F3495" i="12"/>
  <c r="F3823" i="12"/>
  <c r="F4083" i="12"/>
  <c r="F4211" i="12"/>
  <c r="E436" i="12"/>
  <c r="E452" i="12"/>
  <c r="E468" i="12"/>
  <c r="E484" i="12"/>
  <c r="E500" i="12"/>
  <c r="E516" i="12"/>
  <c r="E532" i="12"/>
  <c r="E548" i="12"/>
  <c r="E564" i="12"/>
  <c r="E580" i="12"/>
  <c r="E596" i="12"/>
  <c r="E612" i="12"/>
  <c r="E628" i="12"/>
  <c r="E644" i="12"/>
  <c r="E660" i="12"/>
  <c r="E676" i="12"/>
  <c r="E692" i="12"/>
  <c r="E708" i="12"/>
  <c r="E724" i="12"/>
  <c r="E740" i="12"/>
  <c r="E756" i="12"/>
  <c r="E772" i="12"/>
  <c r="E788" i="12"/>
  <c r="E804" i="12"/>
  <c r="E820" i="12"/>
  <c r="E836" i="12"/>
  <c r="E852" i="12"/>
  <c r="E868" i="12"/>
  <c r="E884" i="12"/>
  <c r="E900" i="12"/>
  <c r="E916" i="12"/>
  <c r="E932" i="12"/>
  <c r="E948" i="12"/>
  <c r="E964" i="12"/>
  <c r="E980" i="12"/>
  <c r="E996" i="12"/>
  <c r="E1012" i="12"/>
  <c r="E1028" i="12"/>
  <c r="E1044" i="12"/>
  <c r="E1060" i="12"/>
  <c r="E1076" i="12"/>
  <c r="E1092" i="12"/>
  <c r="E1108" i="12"/>
  <c r="E1124" i="12"/>
  <c r="E1140" i="12"/>
  <c r="E1156" i="12"/>
  <c r="E1172" i="12"/>
  <c r="E1188" i="12"/>
  <c r="E1204" i="12"/>
  <c r="E1220" i="12"/>
  <c r="E1236" i="12"/>
  <c r="E1252" i="12"/>
  <c r="E1268" i="12"/>
  <c r="E1284" i="12"/>
  <c r="E1300" i="12"/>
  <c r="E1316" i="12"/>
  <c r="E1332" i="12"/>
  <c r="E1348" i="12"/>
  <c r="E1364" i="12"/>
  <c r="E1380" i="12"/>
  <c r="E1396" i="12"/>
  <c r="E1412" i="12"/>
  <c r="E1428" i="12"/>
  <c r="E1444" i="12"/>
  <c r="E1460" i="12"/>
  <c r="E1476" i="12"/>
  <c r="E1492" i="12"/>
  <c r="E1508" i="12"/>
  <c r="E1524" i="12"/>
  <c r="E1540" i="12"/>
  <c r="E1556" i="12"/>
  <c r="E1572" i="12"/>
  <c r="E1588" i="12"/>
  <c r="E1604" i="12"/>
  <c r="E1620" i="12"/>
  <c r="E1636" i="12"/>
  <c r="E1652" i="12"/>
  <c r="E1668" i="12"/>
  <c r="E1684" i="12"/>
  <c r="E1700" i="12"/>
  <c r="E1716" i="12"/>
  <c r="E1732" i="12"/>
  <c r="E1748" i="12"/>
  <c r="E1764" i="12"/>
  <c r="E1780" i="12"/>
  <c r="E437" i="12"/>
  <c r="E453" i="12"/>
  <c r="E469" i="12"/>
  <c r="E485" i="12"/>
  <c r="E501" i="12"/>
  <c r="E517" i="12"/>
  <c r="E533" i="12"/>
  <c r="E549" i="12"/>
  <c r="E565" i="12"/>
  <c r="E581" i="12"/>
  <c r="E597" i="12"/>
  <c r="E613" i="12"/>
  <c r="E629" i="12"/>
  <c r="E645" i="12"/>
  <c r="E661" i="12"/>
  <c r="E677" i="12"/>
  <c r="E693" i="12"/>
  <c r="E709" i="12"/>
  <c r="E725" i="12"/>
  <c r="E741" i="12"/>
  <c r="E757" i="12"/>
  <c r="E773" i="12"/>
  <c r="E789" i="12"/>
  <c r="E805" i="12"/>
  <c r="E821" i="12"/>
  <c r="E837" i="12"/>
  <c r="E853" i="12"/>
  <c r="E869" i="12"/>
  <c r="E885" i="12"/>
  <c r="E901" i="12"/>
  <c r="E917" i="12"/>
  <c r="E933" i="12"/>
  <c r="E949" i="12"/>
  <c r="E965" i="12"/>
  <c r="E981" i="12"/>
  <c r="E997" i="12"/>
  <c r="E1013" i="12"/>
  <c r="E1029" i="12"/>
  <c r="E1045" i="12"/>
  <c r="E1061" i="12"/>
  <c r="E1077" i="12"/>
  <c r="E1093" i="12"/>
  <c r="E1109" i="12"/>
  <c r="E1125" i="12"/>
  <c r="E1141" i="12"/>
  <c r="E1157" i="12"/>
  <c r="E1173" i="12"/>
  <c r="E1189" i="12"/>
  <c r="E1205" i="12"/>
  <c r="E1221" i="12"/>
  <c r="E1237" i="12"/>
  <c r="E1253" i="12"/>
  <c r="E1269" i="12"/>
  <c r="E1285" i="12"/>
  <c r="E1301" i="12"/>
  <c r="E1317" i="12"/>
  <c r="E1333" i="12"/>
  <c r="E1349" i="12"/>
  <c r="E1365" i="12"/>
  <c r="E1381" i="12"/>
  <c r="E1397" i="12"/>
  <c r="E1413" i="12"/>
  <c r="E1429" i="12"/>
  <c r="E1445" i="12"/>
  <c r="E1461" i="12"/>
  <c r="E1477" i="12"/>
  <c r="E1493" i="12"/>
  <c r="E1509" i="12"/>
  <c r="E1525" i="12"/>
  <c r="E1541" i="12"/>
  <c r="E1557" i="12"/>
  <c r="E1573" i="12"/>
  <c r="E1589" i="12"/>
  <c r="E1605" i="12"/>
  <c r="E1621" i="12"/>
  <c r="E1637" i="12"/>
  <c r="E1653" i="12"/>
  <c r="E1669" i="12"/>
  <c r="E1685" i="12"/>
  <c r="E1701" i="12"/>
  <c r="E1717" i="12"/>
  <c r="E1733" i="12"/>
  <c r="E1749" i="12"/>
  <c r="E1765" i="12"/>
  <c r="E1781" i="12"/>
  <c r="E438" i="12"/>
  <c r="E454" i="12"/>
  <c r="E470" i="12"/>
  <c r="E486" i="12"/>
  <c r="E502" i="12"/>
  <c r="E518" i="12"/>
  <c r="E534" i="12"/>
  <c r="E550" i="12"/>
  <c r="E566" i="12"/>
  <c r="E582" i="12"/>
  <c r="E598" i="12"/>
  <c r="E614" i="12"/>
  <c r="E630" i="12"/>
  <c r="E646" i="12"/>
  <c r="E662" i="12"/>
  <c r="E678" i="12"/>
  <c r="E694" i="12"/>
  <c r="E710" i="12"/>
  <c r="E726" i="12"/>
  <c r="E742" i="12"/>
  <c r="E758" i="12"/>
  <c r="E774" i="12"/>
  <c r="E790" i="12"/>
  <c r="E806" i="12"/>
  <c r="E822" i="12"/>
  <c r="E838" i="12"/>
  <c r="E854" i="12"/>
  <c r="E870" i="12"/>
  <c r="E886" i="12"/>
  <c r="E902" i="12"/>
  <c r="E918" i="12"/>
  <c r="E439" i="12"/>
  <c r="E455" i="12"/>
  <c r="E471" i="12"/>
  <c r="E487" i="12"/>
  <c r="E503" i="12"/>
  <c r="E519" i="12"/>
  <c r="E535" i="12"/>
  <c r="E551" i="12"/>
  <c r="E567" i="12"/>
  <c r="E583" i="12"/>
  <c r="E599" i="12"/>
  <c r="E615" i="12"/>
  <c r="E631" i="12"/>
  <c r="E647" i="12"/>
  <c r="E663" i="12"/>
  <c r="E679" i="12"/>
  <c r="E695" i="12"/>
  <c r="E711" i="12"/>
  <c r="E727" i="12"/>
  <c r="E743" i="12"/>
  <c r="E759" i="12"/>
  <c r="E775" i="12"/>
  <c r="E791" i="12"/>
  <c r="E807" i="12"/>
  <c r="E823" i="12"/>
  <c r="E839" i="12"/>
  <c r="E855" i="12"/>
  <c r="E871" i="12"/>
  <c r="E887" i="12"/>
  <c r="E903" i="12"/>
  <c r="E919" i="12"/>
  <c r="E935" i="12"/>
  <c r="E951" i="12"/>
  <c r="E967" i="12"/>
  <c r="E983" i="12"/>
  <c r="E999" i="12"/>
  <c r="E1015" i="12"/>
  <c r="E1031" i="12"/>
  <c r="E1047" i="12"/>
  <c r="E440" i="12"/>
  <c r="E456" i="12"/>
  <c r="E472" i="12"/>
  <c r="E488" i="12"/>
  <c r="E504" i="12"/>
  <c r="E520" i="12"/>
  <c r="E536" i="12"/>
  <c r="E552" i="12"/>
  <c r="E568" i="12"/>
  <c r="E584" i="12"/>
  <c r="E600" i="12"/>
  <c r="E616" i="12"/>
  <c r="E632" i="12"/>
  <c r="E648" i="12"/>
  <c r="E664" i="12"/>
  <c r="E680" i="12"/>
  <c r="E696" i="12"/>
  <c r="E712" i="12"/>
  <c r="E728" i="12"/>
  <c r="E744" i="12"/>
  <c r="E760" i="12"/>
  <c r="E776" i="12"/>
  <c r="E792" i="12"/>
  <c r="E808" i="12"/>
  <c r="E824" i="12"/>
  <c r="E840" i="12"/>
  <c r="E856" i="12"/>
  <c r="E872" i="12"/>
  <c r="E888" i="12"/>
  <c r="E904" i="12"/>
  <c r="E920" i="12"/>
  <c r="E936" i="12"/>
  <c r="E952" i="12"/>
  <c r="E968" i="12"/>
  <c r="E984" i="12"/>
  <c r="E1000" i="12"/>
  <c r="E1016" i="12"/>
  <c r="E1032" i="12"/>
  <c r="E1048" i="12"/>
  <c r="E1064" i="12"/>
  <c r="E1080" i="12"/>
  <c r="E1096" i="12"/>
  <c r="E1112" i="12"/>
  <c r="E1128" i="12"/>
  <c r="E1144" i="12"/>
  <c r="E1160" i="12"/>
  <c r="E1176" i="12"/>
  <c r="E1192" i="12"/>
  <c r="E1208" i="12"/>
  <c r="E1224" i="12"/>
  <c r="E1240" i="12"/>
  <c r="E1256" i="12"/>
  <c r="E1272" i="12"/>
  <c r="E1288" i="12"/>
  <c r="E1304" i="12"/>
  <c r="E1320" i="12"/>
  <c r="E1336" i="12"/>
  <c r="E1352" i="12"/>
  <c r="E1368" i="12"/>
  <c r="E1384" i="12"/>
  <c r="E1400" i="12"/>
  <c r="E1416" i="12"/>
  <c r="E1432" i="12"/>
  <c r="E1448" i="12"/>
  <c r="E1464" i="12"/>
  <c r="E1480" i="12"/>
  <c r="E1496" i="12"/>
  <c r="E1512" i="12"/>
  <c r="E1528" i="12"/>
  <c r="E1544" i="12"/>
  <c r="E1560" i="12"/>
  <c r="E1576" i="12"/>
  <c r="E1592" i="12"/>
  <c r="E1608" i="12"/>
  <c r="E1624" i="12"/>
  <c r="E1640" i="12"/>
  <c r="E1656" i="12"/>
  <c r="E1672" i="12"/>
  <c r="E1688" i="12"/>
  <c r="E1704" i="12"/>
  <c r="E1720" i="12"/>
  <c r="E1736" i="12"/>
  <c r="E1752" i="12"/>
  <c r="E1768" i="12"/>
  <c r="E1784" i="12"/>
  <c r="E441" i="12"/>
  <c r="E457" i="12"/>
  <c r="E473" i="12"/>
  <c r="E489" i="12"/>
  <c r="E505" i="12"/>
  <c r="E521" i="12"/>
  <c r="E537" i="12"/>
  <c r="E553" i="12"/>
  <c r="E569" i="12"/>
  <c r="E585" i="12"/>
  <c r="E601" i="12"/>
  <c r="E617" i="12"/>
  <c r="E633" i="12"/>
  <c r="E649" i="12"/>
  <c r="E665" i="12"/>
  <c r="E681" i="12"/>
  <c r="E697" i="12"/>
  <c r="E713" i="12"/>
  <c r="E729" i="12"/>
  <c r="E745" i="12"/>
  <c r="E761" i="12"/>
  <c r="E777" i="12"/>
  <c r="E793" i="12"/>
  <c r="E809" i="12"/>
  <c r="E825" i="12"/>
  <c r="E841" i="12"/>
  <c r="E857" i="12"/>
  <c r="E873" i="12"/>
  <c r="E889" i="12"/>
  <c r="E905" i="12"/>
  <c r="E921" i="12"/>
  <c r="E937" i="12"/>
  <c r="E953" i="12"/>
  <c r="E969" i="12"/>
  <c r="E985" i="12"/>
  <c r="E1001" i="12"/>
  <c r="E1017" i="12"/>
  <c r="E1033" i="12"/>
  <c r="E1049" i="12"/>
  <c r="E1065" i="12"/>
  <c r="E1081" i="12"/>
  <c r="E1097" i="12"/>
  <c r="E1113" i="12"/>
  <c r="E1129" i="12"/>
  <c r="E1145" i="12"/>
  <c r="E1161" i="12"/>
  <c r="E1177" i="12"/>
  <c r="E1193" i="12"/>
  <c r="E1209" i="12"/>
  <c r="E1225" i="12"/>
  <c r="E1241" i="12"/>
  <c r="E1257" i="12"/>
  <c r="E1273" i="12"/>
  <c r="E1289" i="12"/>
  <c r="E1305" i="12"/>
  <c r="E1321" i="12"/>
  <c r="E1337" i="12"/>
  <c r="E1353" i="12"/>
  <c r="E1369" i="12"/>
  <c r="E1385" i="12"/>
  <c r="E1401" i="12"/>
  <c r="E1417" i="12"/>
  <c r="E1433" i="12"/>
  <c r="E1449" i="12"/>
  <c r="E1465" i="12"/>
  <c r="E1481" i="12"/>
  <c r="E1497" i="12"/>
  <c r="E1513" i="12"/>
  <c r="E1529" i="12"/>
  <c r="E1545" i="12"/>
  <c r="E1561" i="12"/>
  <c r="E1577" i="12"/>
  <c r="E1593" i="12"/>
  <c r="E1609" i="12"/>
  <c r="E1625" i="12"/>
  <c r="E442" i="12"/>
  <c r="E458" i="12"/>
  <c r="E474" i="12"/>
  <c r="E490" i="12"/>
  <c r="E506" i="12"/>
  <c r="E522" i="12"/>
  <c r="E538" i="12"/>
  <c r="E554" i="12"/>
  <c r="E570" i="12"/>
  <c r="E586" i="12"/>
  <c r="E602" i="12"/>
  <c r="E618" i="12"/>
  <c r="E634" i="12"/>
  <c r="E650" i="12"/>
  <c r="E666" i="12"/>
  <c r="E682" i="12"/>
  <c r="E698" i="12"/>
  <c r="E714" i="12"/>
  <c r="E730" i="12"/>
  <c r="E746" i="12"/>
  <c r="E762" i="12"/>
  <c r="E778" i="12"/>
  <c r="E794" i="12"/>
  <c r="E810" i="12"/>
  <c r="E826" i="12"/>
  <c r="E842" i="12"/>
  <c r="E858" i="12"/>
  <c r="E874" i="12"/>
  <c r="E890" i="12"/>
  <c r="E906" i="12"/>
  <c r="E922" i="12"/>
  <c r="E938" i="12"/>
  <c r="E954" i="12"/>
  <c r="E970" i="12"/>
  <c r="E986" i="12"/>
  <c r="E1002" i="12"/>
  <c r="E1018" i="12"/>
  <c r="E1034" i="12"/>
  <c r="E1050" i="12"/>
  <c r="E1066" i="12"/>
  <c r="E1082" i="12"/>
  <c r="E1098" i="12"/>
  <c r="E1114" i="12"/>
  <c r="E1130" i="12"/>
  <c r="E1146" i="12"/>
  <c r="E1162" i="12"/>
  <c r="E1178" i="12"/>
  <c r="E1194" i="12"/>
  <c r="E1210" i="12"/>
  <c r="E1226" i="12"/>
  <c r="E1242" i="12"/>
  <c r="E1258" i="12"/>
  <c r="E1274" i="12"/>
  <c r="E1290" i="12"/>
  <c r="E1306" i="12"/>
  <c r="E1322" i="12"/>
  <c r="E1338" i="12"/>
  <c r="E1354" i="12"/>
  <c r="E1370" i="12"/>
  <c r="E1386" i="12"/>
  <c r="E1402" i="12"/>
  <c r="E1418" i="12"/>
  <c r="E1434" i="12"/>
  <c r="E1450" i="12"/>
  <c r="E1466" i="12"/>
  <c r="E1482" i="12"/>
  <c r="E1498" i="12"/>
  <c r="E1514" i="12"/>
  <c r="E1530" i="12"/>
  <c r="E1546" i="12"/>
  <c r="E1562" i="12"/>
  <c r="E1578" i="12"/>
  <c r="E1594" i="12"/>
  <c r="E1610" i="12"/>
  <c r="E1626" i="12"/>
  <c r="E1642" i="12"/>
  <c r="E1658" i="12"/>
  <c r="E1674" i="12"/>
  <c r="E1690" i="12"/>
  <c r="E1706" i="12"/>
  <c r="E1722" i="12"/>
  <c r="E1738" i="12"/>
  <c r="E1754" i="12"/>
  <c r="E1770" i="12"/>
  <c r="E1786" i="12"/>
  <c r="E443" i="12"/>
  <c r="E459" i="12"/>
  <c r="E475" i="12"/>
  <c r="E491" i="12"/>
  <c r="E507" i="12"/>
  <c r="E523" i="12"/>
  <c r="E539" i="12"/>
  <c r="E555" i="12"/>
  <c r="E571" i="12"/>
  <c r="E587" i="12"/>
  <c r="E603" i="12"/>
  <c r="E619" i="12"/>
  <c r="E635" i="12"/>
  <c r="E651" i="12"/>
  <c r="E667" i="12"/>
  <c r="E683" i="12"/>
  <c r="E699" i="12"/>
  <c r="E715" i="12"/>
  <c r="E731" i="12"/>
  <c r="E747" i="12"/>
  <c r="E763" i="12"/>
  <c r="E779" i="12"/>
  <c r="E795" i="12"/>
  <c r="E811" i="12"/>
  <c r="E827" i="12"/>
  <c r="E843" i="12"/>
  <c r="E859" i="12"/>
  <c r="E875" i="12"/>
  <c r="E891" i="12"/>
  <c r="E907" i="12"/>
  <c r="E923" i="12"/>
  <c r="E939" i="12"/>
  <c r="E955" i="12"/>
  <c r="E971" i="12"/>
  <c r="E987" i="12"/>
  <c r="E1003" i="12"/>
  <c r="E1019" i="12"/>
  <c r="E1035" i="12"/>
  <c r="E1051" i="12"/>
  <c r="E1067" i="12"/>
  <c r="E1083" i="12"/>
  <c r="E1099" i="12"/>
  <c r="E1115" i="12"/>
  <c r="E1131" i="12"/>
  <c r="E1147" i="12"/>
  <c r="E1163" i="12"/>
  <c r="E1179" i="12"/>
  <c r="E1195" i="12"/>
  <c r="E1211" i="12"/>
  <c r="E1227" i="12"/>
  <c r="E1243" i="12"/>
  <c r="E1259" i="12"/>
  <c r="E1275" i="12"/>
  <c r="E1291" i="12"/>
  <c r="E1307" i="12"/>
  <c r="E1323" i="12"/>
  <c r="E1339" i="12"/>
  <c r="E1355" i="12"/>
  <c r="E1371" i="12"/>
  <c r="E1387" i="12"/>
  <c r="E1403" i="12"/>
  <c r="E1419" i="12"/>
  <c r="E1435" i="12"/>
  <c r="E1451" i="12"/>
  <c r="E1467" i="12"/>
  <c r="E1483" i="12"/>
  <c r="E1499" i="12"/>
  <c r="E1515" i="12"/>
  <c r="E1531" i="12"/>
  <c r="E1547" i="12"/>
  <c r="E1563" i="12"/>
  <c r="E1579" i="12"/>
  <c r="E1595" i="12"/>
  <c r="E1611" i="12"/>
  <c r="E1627" i="12"/>
  <c r="E1643" i="12"/>
  <c r="E1659" i="12"/>
  <c r="E1675" i="12"/>
  <c r="E1691" i="12"/>
  <c r="E1707" i="12"/>
  <c r="E1723" i="12"/>
  <c r="E1739" i="12"/>
  <c r="E1755" i="12"/>
  <c r="E1771" i="12"/>
  <c r="E1787" i="12"/>
  <c r="E444" i="12"/>
  <c r="E460" i="12"/>
  <c r="E476" i="12"/>
  <c r="E492" i="12"/>
  <c r="E508" i="12"/>
  <c r="E524" i="12"/>
  <c r="E540" i="12"/>
  <c r="E556" i="12"/>
  <c r="E572" i="12"/>
  <c r="E588" i="12"/>
  <c r="E604" i="12"/>
  <c r="E620" i="12"/>
  <c r="E636" i="12"/>
  <c r="E652" i="12"/>
  <c r="E668" i="12"/>
  <c r="E684" i="12"/>
  <c r="E700" i="12"/>
  <c r="E716" i="12"/>
  <c r="E732" i="12"/>
  <c r="E748" i="12"/>
  <c r="E764" i="12"/>
  <c r="E780" i="12"/>
  <c r="E796" i="12"/>
  <c r="E812" i="12"/>
  <c r="E828" i="12"/>
  <c r="E844" i="12"/>
  <c r="E860" i="12"/>
  <c r="E876" i="12"/>
  <c r="E892" i="12"/>
  <c r="E908" i="12"/>
  <c r="E924" i="12"/>
  <c r="E940" i="12"/>
  <c r="E956" i="12"/>
  <c r="E972" i="12"/>
  <c r="E988" i="12"/>
  <c r="E1004" i="12"/>
  <c r="E1020" i="12"/>
  <c r="E1036" i="12"/>
  <c r="E1052" i="12"/>
  <c r="E1068" i="12"/>
  <c r="E1084" i="12"/>
  <c r="E1100" i="12"/>
  <c r="E1116" i="12"/>
  <c r="E1132" i="12"/>
  <c r="E1148" i="12"/>
  <c r="E1164" i="12"/>
  <c r="E1180" i="12"/>
  <c r="E1196" i="12"/>
  <c r="E1212" i="12"/>
  <c r="E1228" i="12"/>
  <c r="E1244" i="12"/>
  <c r="E1260" i="12"/>
  <c r="E1276" i="12"/>
  <c r="E1292" i="12"/>
  <c r="E1308" i="12"/>
  <c r="E1324" i="12"/>
  <c r="E1340" i="12"/>
  <c r="E1356" i="12"/>
  <c r="E1372" i="12"/>
  <c r="E1388" i="12"/>
  <c r="E1404" i="12"/>
  <c r="E1420" i="12"/>
  <c r="E1436" i="12"/>
  <c r="E1452" i="12"/>
  <c r="E1468" i="12"/>
  <c r="E1484" i="12"/>
  <c r="E1500" i="12"/>
  <c r="E1516" i="12"/>
  <c r="E1532" i="12"/>
  <c r="E1548" i="12"/>
  <c r="E1564" i="12"/>
  <c r="E1580" i="12"/>
  <c r="E1596" i="12"/>
  <c r="E1612" i="12"/>
  <c r="E1628" i="12"/>
  <c r="E1644" i="12"/>
  <c r="E1660" i="12"/>
  <c r="E1676" i="12"/>
  <c r="E1692" i="12"/>
  <c r="E1708" i="12"/>
  <c r="E1724" i="12"/>
  <c r="E1740" i="12"/>
  <c r="E1756" i="12"/>
  <c r="E1772" i="12"/>
  <c r="E1788" i="12"/>
  <c r="E445" i="12"/>
  <c r="E461" i="12"/>
  <c r="E477" i="12"/>
  <c r="E493" i="12"/>
  <c r="E509" i="12"/>
  <c r="E525" i="12"/>
  <c r="E541" i="12"/>
  <c r="E557" i="12"/>
  <c r="E573" i="12"/>
  <c r="E589" i="12"/>
  <c r="E605" i="12"/>
  <c r="E621" i="12"/>
  <c r="E637" i="12"/>
  <c r="E653" i="12"/>
  <c r="E669" i="12"/>
  <c r="E685" i="12"/>
  <c r="E701" i="12"/>
  <c r="E717" i="12"/>
  <c r="E733" i="12"/>
  <c r="E749" i="12"/>
  <c r="E765" i="12"/>
  <c r="E781" i="12"/>
  <c r="E797" i="12"/>
  <c r="E813" i="12"/>
  <c r="E829" i="12"/>
  <c r="E845" i="12"/>
  <c r="E861" i="12"/>
  <c r="E877" i="12"/>
  <c r="E893" i="12"/>
  <c r="E909" i="12"/>
  <c r="E925" i="12"/>
  <c r="E941" i="12"/>
  <c r="E957" i="12"/>
  <c r="E973" i="12"/>
  <c r="E446" i="12"/>
  <c r="E462" i="12"/>
  <c r="E478" i="12"/>
  <c r="E494" i="12"/>
  <c r="E510" i="12"/>
  <c r="E526" i="12"/>
  <c r="E542" i="12"/>
  <c r="E558" i="12"/>
  <c r="E574" i="12"/>
  <c r="E590" i="12"/>
  <c r="E606" i="12"/>
  <c r="E622" i="12"/>
  <c r="E638" i="12"/>
  <c r="E654" i="12"/>
  <c r="E670" i="12"/>
  <c r="E686" i="12"/>
  <c r="E702" i="12"/>
  <c r="E718" i="12"/>
  <c r="E734" i="12"/>
  <c r="E750" i="12"/>
  <c r="E766" i="12"/>
  <c r="E782" i="12"/>
  <c r="E798" i="12"/>
  <c r="E814" i="12"/>
  <c r="E830" i="12"/>
  <c r="E846" i="12"/>
  <c r="E862" i="12"/>
  <c r="E878" i="12"/>
  <c r="E894" i="12"/>
  <c r="E910" i="12"/>
  <c r="E926" i="12"/>
  <c r="E942" i="12"/>
  <c r="E958" i="12"/>
  <c r="E974" i="12"/>
  <c r="E990" i="12"/>
  <c r="E1006" i="12"/>
  <c r="E1022" i="12"/>
  <c r="E447" i="12"/>
  <c r="E463" i="12"/>
  <c r="E479" i="12"/>
  <c r="E495" i="12"/>
  <c r="E511" i="12"/>
  <c r="E527" i="12"/>
  <c r="E543" i="12"/>
  <c r="E559" i="12"/>
  <c r="E575" i="12"/>
  <c r="E591" i="12"/>
  <c r="E607" i="12"/>
  <c r="E623" i="12"/>
  <c r="E639" i="12"/>
  <c r="E655" i="12"/>
  <c r="E671" i="12"/>
  <c r="E687" i="12"/>
  <c r="E703" i="12"/>
  <c r="E719" i="12"/>
  <c r="E735" i="12"/>
  <c r="E751" i="12"/>
  <c r="E767" i="12"/>
  <c r="E783" i="12"/>
  <c r="E799" i="12"/>
  <c r="E815" i="12"/>
  <c r="E831" i="12"/>
  <c r="E847" i="12"/>
  <c r="E863" i="12"/>
  <c r="E879" i="12"/>
  <c r="E895" i="12"/>
  <c r="E911" i="12"/>
  <c r="E927" i="12"/>
  <c r="E448" i="12"/>
  <c r="E464" i="12"/>
  <c r="E480" i="12"/>
  <c r="E496" i="12"/>
  <c r="E512" i="12"/>
  <c r="E528" i="12"/>
  <c r="E544" i="12"/>
  <c r="E560" i="12"/>
  <c r="E576" i="12"/>
  <c r="E592" i="12"/>
  <c r="E608" i="12"/>
  <c r="E624" i="12"/>
  <c r="E640" i="12"/>
  <c r="E656" i="12"/>
  <c r="E672" i="12"/>
  <c r="E688" i="12"/>
  <c r="E704" i="12"/>
  <c r="E720" i="12"/>
  <c r="E736" i="12"/>
  <c r="E752" i="12"/>
  <c r="E768" i="12"/>
  <c r="E784" i="12"/>
  <c r="E800" i="12"/>
  <c r="E816" i="12"/>
  <c r="E832" i="12"/>
  <c r="E848" i="12"/>
  <c r="E864" i="12"/>
  <c r="E880" i="12"/>
  <c r="E896" i="12"/>
  <c r="E912" i="12"/>
  <c r="E928" i="12"/>
  <c r="E944" i="12"/>
  <c r="E960" i="12"/>
  <c r="E976" i="12"/>
  <c r="E992" i="12"/>
  <c r="E1008" i="12"/>
  <c r="E1024" i="12"/>
  <c r="E1040" i="12"/>
  <c r="E1056" i="12"/>
  <c r="E1072" i="12"/>
  <c r="E1088" i="12"/>
  <c r="E1104" i="12"/>
  <c r="E1120" i="12"/>
  <c r="E1136" i="12"/>
  <c r="E1152" i="12"/>
  <c r="E1168" i="12"/>
  <c r="E1184" i="12"/>
  <c r="E1200" i="12"/>
  <c r="E1216" i="12"/>
  <c r="E1232" i="12"/>
  <c r="E1248" i="12"/>
  <c r="E1264" i="12"/>
  <c r="E1280" i="12"/>
  <c r="E1296" i="12"/>
  <c r="E1312" i="12"/>
  <c r="E1328" i="12"/>
  <c r="E1344" i="12"/>
  <c r="E1360" i="12"/>
  <c r="E1376" i="12"/>
  <c r="E1392" i="12"/>
  <c r="E1408" i="12"/>
  <c r="E1424" i="12"/>
  <c r="E1440" i="12"/>
  <c r="E1456" i="12"/>
  <c r="E1472" i="12"/>
  <c r="E450" i="12"/>
  <c r="E466" i="12"/>
  <c r="E482" i="12"/>
  <c r="E498" i="12"/>
  <c r="E514" i="12"/>
  <c r="E530" i="12"/>
  <c r="E546" i="12"/>
  <c r="E562" i="12"/>
  <c r="E578" i="12"/>
  <c r="E594" i="12"/>
  <c r="E610" i="12"/>
  <c r="E626" i="12"/>
  <c r="E642" i="12"/>
  <c r="E658" i="12"/>
  <c r="E674" i="12"/>
  <c r="E690" i="12"/>
  <c r="E706" i="12"/>
  <c r="E722" i="12"/>
  <c r="E738" i="12"/>
  <c r="E754" i="12"/>
  <c r="E770" i="12"/>
  <c r="E786" i="12"/>
  <c r="E802" i="12"/>
  <c r="E818" i="12"/>
  <c r="E834" i="12"/>
  <c r="E850" i="12"/>
  <c r="E866" i="12"/>
  <c r="E882" i="12"/>
  <c r="E898" i="12"/>
  <c r="E914" i="12"/>
  <c r="E930" i="12"/>
  <c r="E449" i="12"/>
  <c r="E577" i="12"/>
  <c r="E705" i="12"/>
  <c r="E833" i="12"/>
  <c r="E945" i="12"/>
  <c r="E993" i="12"/>
  <c r="E1037" i="12"/>
  <c r="E1070" i="12"/>
  <c r="E1102" i="12"/>
  <c r="E1134" i="12"/>
  <c r="E1166" i="12"/>
  <c r="E1198" i="12"/>
  <c r="E1230" i="12"/>
  <c r="E1262" i="12"/>
  <c r="E1294" i="12"/>
  <c r="E1326" i="12"/>
  <c r="E1358" i="12"/>
  <c r="E1390" i="12"/>
  <c r="E1422" i="12"/>
  <c r="E1454" i="12"/>
  <c r="E1486" i="12"/>
  <c r="E1511" i="12"/>
  <c r="E1539" i="12"/>
  <c r="E1569" i="12"/>
  <c r="E1599" i="12"/>
  <c r="E1629" i="12"/>
  <c r="E1651" i="12"/>
  <c r="E1679" i="12"/>
  <c r="E1703" i="12"/>
  <c r="E1729" i="12"/>
  <c r="E451" i="12"/>
  <c r="E579" i="12"/>
  <c r="E707" i="12"/>
  <c r="E835" i="12"/>
  <c r="E946" i="12"/>
  <c r="E994" i="12"/>
  <c r="E1038" i="12"/>
  <c r="E1071" i="12"/>
  <c r="E1103" i="12"/>
  <c r="E1135" i="12"/>
  <c r="E1167" i="12"/>
  <c r="E1199" i="12"/>
  <c r="E1231" i="12"/>
  <c r="E1263" i="12"/>
  <c r="E1295" i="12"/>
  <c r="E1327" i="12"/>
  <c r="E1359" i="12"/>
  <c r="E1391" i="12"/>
  <c r="E1423" i="12"/>
  <c r="E1455" i="12"/>
  <c r="E1487" i="12"/>
  <c r="E1517" i="12"/>
  <c r="E1542" i="12"/>
  <c r="E1570" i="12"/>
  <c r="E1600" i="12"/>
  <c r="E1630" i="12"/>
  <c r="E1654" i="12"/>
  <c r="E1680" i="12"/>
  <c r="E1705" i="12"/>
  <c r="E1730" i="12"/>
  <c r="E1758" i="12"/>
  <c r="E1782" i="12"/>
  <c r="E1802" i="12"/>
  <c r="E1818" i="12"/>
  <c r="E1834" i="12"/>
  <c r="E1850" i="12"/>
  <c r="E1866" i="12"/>
  <c r="E1882" i="12"/>
  <c r="E1898" i="12"/>
  <c r="E1914" i="12"/>
  <c r="E1930" i="12"/>
  <c r="E1946" i="12"/>
  <c r="E1962" i="12"/>
  <c r="E1978" i="12"/>
  <c r="E1994" i="12"/>
  <c r="E2010" i="12"/>
  <c r="E2026" i="12"/>
  <c r="E2042" i="12"/>
  <c r="E2058" i="12"/>
  <c r="E2074" i="12"/>
  <c r="E2090" i="12"/>
  <c r="E2106" i="12"/>
  <c r="E2122" i="12"/>
  <c r="E2138" i="12"/>
  <c r="E2154" i="12"/>
  <c r="E2170" i="12"/>
  <c r="E2186" i="12"/>
  <c r="E2202" i="12"/>
  <c r="E2218" i="12"/>
  <c r="E2234" i="12"/>
  <c r="E2250" i="12"/>
  <c r="E2266" i="12"/>
  <c r="E2282" i="12"/>
  <c r="E2298" i="12"/>
  <c r="E2314" i="12"/>
  <c r="E2330" i="12"/>
  <c r="E2346" i="12"/>
  <c r="E2362" i="12"/>
  <c r="E2378" i="12"/>
  <c r="E2394" i="12"/>
  <c r="E2410" i="12"/>
  <c r="E2426" i="12"/>
  <c r="E2442" i="12"/>
  <c r="E2458" i="12"/>
  <c r="E2474" i="12"/>
  <c r="E2490" i="12"/>
  <c r="E2506" i="12"/>
  <c r="E2522" i="12"/>
  <c r="E2538" i="12"/>
  <c r="E2554" i="12"/>
  <c r="E2570" i="12"/>
  <c r="E2586" i="12"/>
  <c r="E2602" i="12"/>
  <c r="E2618" i="12"/>
  <c r="E2634" i="12"/>
  <c r="E2650" i="12"/>
  <c r="E465" i="12"/>
  <c r="E593" i="12"/>
  <c r="E721" i="12"/>
  <c r="E849" i="12"/>
  <c r="E947" i="12"/>
  <c r="E995" i="12"/>
  <c r="E1039" i="12"/>
  <c r="E1073" i="12"/>
  <c r="E1105" i="12"/>
  <c r="E1137" i="12"/>
  <c r="E1169" i="12"/>
  <c r="E1201" i="12"/>
  <c r="E1233" i="12"/>
  <c r="E1265" i="12"/>
  <c r="E1297" i="12"/>
  <c r="E1329" i="12"/>
  <c r="E1361" i="12"/>
  <c r="E1393" i="12"/>
  <c r="E1425" i="12"/>
  <c r="E1457" i="12"/>
  <c r="E1488" i="12"/>
  <c r="E1518" i="12"/>
  <c r="E1543" i="12"/>
  <c r="E1571" i="12"/>
  <c r="E1601" i="12"/>
  <c r="E1631" i="12"/>
  <c r="E1655" i="12"/>
  <c r="E1681" i="12"/>
  <c r="E1709" i="12"/>
  <c r="E1731" i="12"/>
  <c r="E1759" i="12"/>
  <c r="E1783" i="12"/>
  <c r="E1803" i="12"/>
  <c r="E1819" i="12"/>
  <c r="E1835" i="12"/>
  <c r="E1851" i="12"/>
  <c r="E1867" i="12"/>
  <c r="E1883" i="12"/>
  <c r="E1899" i="12"/>
  <c r="E1915" i="12"/>
  <c r="E1931" i="12"/>
  <c r="E1947" i="12"/>
  <c r="E1963" i="12"/>
  <c r="E1979" i="12"/>
  <c r="E1995" i="12"/>
  <c r="E2011" i="12"/>
  <c r="E2027" i="12"/>
  <c r="E2043" i="12"/>
  <c r="E2059" i="12"/>
  <c r="E2075" i="12"/>
  <c r="E2091" i="12"/>
  <c r="E2107" i="12"/>
  <c r="E2123" i="12"/>
  <c r="E2139" i="12"/>
  <c r="E2155" i="12"/>
  <c r="E2171" i="12"/>
  <c r="E2187" i="12"/>
  <c r="E2203" i="12"/>
  <c r="E2219" i="12"/>
  <c r="E2235" i="12"/>
  <c r="E2251" i="12"/>
  <c r="E2267" i="12"/>
  <c r="E2283" i="12"/>
  <c r="E2299" i="12"/>
  <c r="E2315" i="12"/>
  <c r="E2331" i="12"/>
  <c r="E2347" i="12"/>
  <c r="E2363" i="12"/>
  <c r="E2379" i="12"/>
  <c r="E2395" i="12"/>
  <c r="E2411" i="12"/>
  <c r="E2427" i="12"/>
  <c r="E2443" i="12"/>
  <c r="E2459" i="12"/>
  <c r="E2475" i="12"/>
  <c r="E2491" i="12"/>
  <c r="E2507" i="12"/>
  <c r="E2523" i="12"/>
  <c r="E2539" i="12"/>
  <c r="E2555" i="12"/>
  <c r="E2571" i="12"/>
  <c r="E2587" i="12"/>
  <c r="E2603" i="12"/>
  <c r="E2619" i="12"/>
  <c r="E2635" i="12"/>
  <c r="E467" i="12"/>
  <c r="E595" i="12"/>
  <c r="E723" i="12"/>
  <c r="E851" i="12"/>
  <c r="E950" i="12"/>
  <c r="E998" i="12"/>
  <c r="E1041" i="12"/>
  <c r="E1074" i="12"/>
  <c r="E1106" i="12"/>
  <c r="E1138" i="12"/>
  <c r="E1170" i="12"/>
  <c r="E1202" i="12"/>
  <c r="E1234" i="12"/>
  <c r="E1266" i="12"/>
  <c r="E1298" i="12"/>
  <c r="E1330" i="12"/>
  <c r="E1362" i="12"/>
  <c r="E1394" i="12"/>
  <c r="E1426" i="12"/>
  <c r="E1458" i="12"/>
  <c r="E1489" i="12"/>
  <c r="E1519" i="12"/>
  <c r="E1549" i="12"/>
  <c r="E1574" i="12"/>
  <c r="E1602" i="12"/>
  <c r="E1632" i="12"/>
  <c r="E1657" i="12"/>
  <c r="E1682" i="12"/>
  <c r="E1710" i="12"/>
  <c r="E1734" i="12"/>
  <c r="E1760" i="12"/>
  <c r="E1785" i="12"/>
  <c r="E1804" i="12"/>
  <c r="E1820" i="12"/>
  <c r="E1836" i="12"/>
  <c r="E1852" i="12"/>
  <c r="E1868" i="12"/>
  <c r="E1884" i="12"/>
  <c r="E1900" i="12"/>
  <c r="E1916" i="12"/>
  <c r="E1932" i="12"/>
  <c r="E1948" i="12"/>
  <c r="E1964" i="12"/>
  <c r="E1980" i="12"/>
  <c r="E1996" i="12"/>
  <c r="E2012" i="12"/>
  <c r="E2028" i="12"/>
  <c r="E2044" i="12"/>
  <c r="E2060" i="12"/>
  <c r="E2076" i="12"/>
  <c r="E2092" i="12"/>
  <c r="E2108" i="12"/>
  <c r="E2124" i="12"/>
  <c r="E2140" i="12"/>
  <c r="E2156" i="12"/>
  <c r="E2172" i="12"/>
  <c r="E2188" i="12"/>
  <c r="E2204" i="12"/>
  <c r="E2220" i="12"/>
  <c r="E2236" i="12"/>
  <c r="E2252" i="12"/>
  <c r="E2268" i="12"/>
  <c r="E2284" i="12"/>
  <c r="E2300" i="12"/>
  <c r="E2316" i="12"/>
  <c r="E2332" i="12"/>
  <c r="E2348" i="12"/>
  <c r="E2364" i="12"/>
  <c r="E2380" i="12"/>
  <c r="E2396" i="12"/>
  <c r="E2412" i="12"/>
  <c r="E2428" i="12"/>
  <c r="E2444" i="12"/>
  <c r="E2460" i="12"/>
  <c r="E2476" i="12"/>
  <c r="E2492" i="12"/>
  <c r="E2508" i="12"/>
  <c r="E2524" i="12"/>
  <c r="E2540" i="12"/>
  <c r="E481" i="12"/>
  <c r="E609" i="12"/>
  <c r="E737" i="12"/>
  <c r="E865" i="12"/>
  <c r="E959" i="12"/>
  <c r="E1005" i="12"/>
  <c r="E1042" i="12"/>
  <c r="E1075" i="12"/>
  <c r="E1107" i="12"/>
  <c r="E1139" i="12"/>
  <c r="E1171" i="12"/>
  <c r="E1203" i="12"/>
  <c r="E1235" i="12"/>
  <c r="E1267" i="12"/>
  <c r="E1299" i="12"/>
  <c r="E1331" i="12"/>
  <c r="E1363" i="12"/>
  <c r="E1395" i="12"/>
  <c r="E1427" i="12"/>
  <c r="E1459" i="12"/>
  <c r="E1490" i="12"/>
  <c r="E1520" i="12"/>
  <c r="E1550" i="12"/>
  <c r="E1575" i="12"/>
  <c r="E1603" i="12"/>
  <c r="E1633" i="12"/>
  <c r="E1661" i="12"/>
  <c r="E1683" i="12"/>
  <c r="E1711" i="12"/>
  <c r="E1735" i="12"/>
  <c r="E1761" i="12"/>
  <c r="E1789" i="12"/>
  <c r="E1805" i="12"/>
  <c r="E1821" i="12"/>
  <c r="E1837" i="12"/>
  <c r="E1853" i="12"/>
  <c r="E1869" i="12"/>
  <c r="E1885" i="12"/>
  <c r="E1901" i="12"/>
  <c r="E1917" i="12"/>
  <c r="E1933" i="12"/>
  <c r="E1949" i="12"/>
  <c r="E1965" i="12"/>
  <c r="E1981" i="12"/>
  <c r="E1997" i="12"/>
  <c r="E2013" i="12"/>
  <c r="E2029" i="12"/>
  <c r="E2045" i="12"/>
  <c r="E2061" i="12"/>
  <c r="E2077" i="12"/>
  <c r="E2093" i="12"/>
  <c r="E2109" i="12"/>
  <c r="E2125" i="12"/>
  <c r="E2141" i="12"/>
  <c r="E2157" i="12"/>
  <c r="E2173" i="12"/>
  <c r="E2189" i="12"/>
  <c r="E2205" i="12"/>
  <c r="E2221" i="12"/>
  <c r="E2237" i="12"/>
  <c r="E2253" i="12"/>
  <c r="E2269" i="12"/>
  <c r="E2285" i="12"/>
  <c r="E2301" i="12"/>
  <c r="E2317" i="12"/>
  <c r="E2333" i="12"/>
  <c r="E2349" i="12"/>
  <c r="E2365" i="12"/>
  <c r="E2381" i="12"/>
  <c r="E2397" i="12"/>
  <c r="E2413" i="12"/>
  <c r="E2429" i="12"/>
  <c r="E2445" i="12"/>
  <c r="E2461" i="12"/>
  <c r="E2477" i="12"/>
  <c r="E2493" i="12"/>
  <c r="E2509" i="12"/>
  <c r="E2525" i="12"/>
  <c r="E2541" i="12"/>
  <c r="E2557" i="12"/>
  <c r="E2573" i="12"/>
  <c r="E2589" i="12"/>
  <c r="E2605" i="12"/>
  <c r="E2621" i="12"/>
  <c r="E2637" i="12"/>
  <c r="E2653" i="12"/>
  <c r="E483" i="12"/>
  <c r="E611" i="12"/>
  <c r="E739" i="12"/>
  <c r="E867" i="12"/>
  <c r="E961" i="12"/>
  <c r="E1007" i="12"/>
  <c r="E1043" i="12"/>
  <c r="E1078" i="12"/>
  <c r="E1110" i="12"/>
  <c r="E1142" i="12"/>
  <c r="E1174" i="12"/>
  <c r="E1206" i="12"/>
  <c r="E1238" i="12"/>
  <c r="E1270" i="12"/>
  <c r="E1302" i="12"/>
  <c r="E1334" i="12"/>
  <c r="E1366" i="12"/>
  <c r="E1398" i="12"/>
  <c r="E1430" i="12"/>
  <c r="E1462" i="12"/>
  <c r="E1491" i="12"/>
  <c r="E1521" i="12"/>
  <c r="E1551" i="12"/>
  <c r="E1581" i="12"/>
  <c r="E1606" i="12"/>
  <c r="E1634" i="12"/>
  <c r="E1662" i="12"/>
  <c r="E1686" i="12"/>
  <c r="E1712" i="12"/>
  <c r="E1737" i="12"/>
  <c r="E1762" i="12"/>
  <c r="E1790" i="12"/>
  <c r="E1806" i="12"/>
  <c r="E1822" i="12"/>
  <c r="E1838" i="12"/>
  <c r="E1854" i="12"/>
  <c r="E1870" i="12"/>
  <c r="E1886" i="12"/>
  <c r="E1902" i="12"/>
  <c r="E1918" i="12"/>
  <c r="E1934" i="12"/>
  <c r="E1950" i="12"/>
  <c r="E1966" i="12"/>
  <c r="E1982" i="12"/>
  <c r="E1998" i="12"/>
  <c r="E2014" i="12"/>
  <c r="E2030" i="12"/>
  <c r="E2046" i="12"/>
  <c r="E2062" i="12"/>
  <c r="E2078" i="12"/>
  <c r="E2094" i="12"/>
  <c r="E2110" i="12"/>
  <c r="E2126" i="12"/>
  <c r="E2142" i="12"/>
  <c r="E2158" i="12"/>
  <c r="E2174" i="12"/>
  <c r="E2190" i="12"/>
  <c r="E2206" i="12"/>
  <c r="E2222" i="12"/>
  <c r="E2238" i="12"/>
  <c r="E2254" i="12"/>
  <c r="E2270" i="12"/>
  <c r="E2286" i="12"/>
  <c r="E2302" i="12"/>
  <c r="E2318" i="12"/>
  <c r="E2334" i="12"/>
  <c r="E2350" i="12"/>
  <c r="E2366" i="12"/>
  <c r="E2382" i="12"/>
  <c r="E2398" i="12"/>
  <c r="E2414" i="12"/>
  <c r="E2430" i="12"/>
  <c r="E2446" i="12"/>
  <c r="E2462" i="12"/>
  <c r="E2478" i="12"/>
  <c r="E2494" i="12"/>
  <c r="E2510" i="12"/>
  <c r="E2526" i="12"/>
  <c r="E2542" i="12"/>
  <c r="E2558" i="12"/>
  <c r="E2574" i="12"/>
  <c r="E2590" i="12"/>
  <c r="E2606" i="12"/>
  <c r="E2622" i="12"/>
  <c r="E2638" i="12"/>
  <c r="E497" i="12"/>
  <c r="E625" i="12"/>
  <c r="E753" i="12"/>
  <c r="E881" i="12"/>
  <c r="E962" i="12"/>
  <c r="E1009" i="12"/>
  <c r="E1046" i="12"/>
  <c r="E1079" i="12"/>
  <c r="E1111" i="12"/>
  <c r="E1143" i="12"/>
  <c r="E1175" i="12"/>
  <c r="E1207" i="12"/>
  <c r="E1239" i="12"/>
  <c r="E1271" i="12"/>
  <c r="E1303" i="12"/>
  <c r="E1335" i="12"/>
  <c r="E1367" i="12"/>
  <c r="E1399" i="12"/>
  <c r="E1431" i="12"/>
  <c r="E1463" i="12"/>
  <c r="E1494" i="12"/>
  <c r="E1522" i="12"/>
  <c r="E1552" i="12"/>
  <c r="E1582" i="12"/>
  <c r="E1607" i="12"/>
  <c r="E1635" i="12"/>
  <c r="E1663" i="12"/>
  <c r="E1687" i="12"/>
  <c r="E1713" i="12"/>
  <c r="E1741" i="12"/>
  <c r="E1763" i="12"/>
  <c r="E1791" i="12"/>
  <c r="E1807" i="12"/>
  <c r="E1823" i="12"/>
  <c r="E1839" i="12"/>
  <c r="E1855" i="12"/>
  <c r="E1871" i="12"/>
  <c r="E1887" i="12"/>
  <c r="E1903" i="12"/>
  <c r="E1919" i="12"/>
  <c r="E1935" i="12"/>
  <c r="E1951" i="12"/>
  <c r="E1967" i="12"/>
  <c r="E1983" i="12"/>
  <c r="E1999" i="12"/>
  <c r="E2015" i="12"/>
  <c r="E2031" i="12"/>
  <c r="E2047" i="12"/>
  <c r="E2063" i="12"/>
  <c r="E2079" i="12"/>
  <c r="E2095" i="12"/>
  <c r="E2111" i="12"/>
  <c r="E2127" i="12"/>
  <c r="E2143" i="12"/>
  <c r="E2159" i="12"/>
  <c r="E2175" i="12"/>
  <c r="E2191" i="12"/>
  <c r="E2207" i="12"/>
  <c r="E2223" i="12"/>
  <c r="E2239" i="12"/>
  <c r="E2255" i="12"/>
  <c r="E2271" i="12"/>
  <c r="E2287" i="12"/>
  <c r="E2303" i="12"/>
  <c r="E2319" i="12"/>
  <c r="E2335" i="12"/>
  <c r="E2351" i="12"/>
  <c r="E2367" i="12"/>
  <c r="E2383" i="12"/>
  <c r="E2399" i="12"/>
  <c r="E2415" i="12"/>
  <c r="E2431" i="12"/>
  <c r="E2447" i="12"/>
  <c r="E2463" i="12"/>
  <c r="E2479" i="12"/>
  <c r="E2495" i="12"/>
  <c r="E2511" i="12"/>
  <c r="E2527" i="12"/>
  <c r="E2543" i="12"/>
  <c r="E2559" i="12"/>
  <c r="E499" i="12"/>
  <c r="E627" i="12"/>
  <c r="E513" i="12"/>
  <c r="E641" i="12"/>
  <c r="E769" i="12"/>
  <c r="E897" i="12"/>
  <c r="E966" i="12"/>
  <c r="E1011" i="12"/>
  <c r="E1054" i="12"/>
  <c r="E1086" i="12"/>
  <c r="E1118" i="12"/>
  <c r="E1150" i="12"/>
  <c r="E1182" i="12"/>
  <c r="E1214" i="12"/>
  <c r="E1246" i="12"/>
  <c r="E1278" i="12"/>
  <c r="E1310" i="12"/>
  <c r="E1342" i="12"/>
  <c r="E1374" i="12"/>
  <c r="E1406" i="12"/>
  <c r="E1438" i="12"/>
  <c r="E1470" i="12"/>
  <c r="E1501" i="12"/>
  <c r="E1526" i="12"/>
  <c r="E1554" i="12"/>
  <c r="E1584" i="12"/>
  <c r="E1614" i="12"/>
  <c r="E1639" i="12"/>
  <c r="E1665" i="12"/>
  <c r="E1693" i="12"/>
  <c r="E1715" i="12"/>
  <c r="E1743" i="12"/>
  <c r="E1767" i="12"/>
  <c r="E1793" i="12"/>
  <c r="E1809" i="12"/>
  <c r="E1825" i="12"/>
  <c r="E1841" i="12"/>
  <c r="E1857" i="12"/>
  <c r="E1873" i="12"/>
  <c r="E1889" i="12"/>
  <c r="E1905" i="12"/>
  <c r="E1921" i="12"/>
  <c r="E1937" i="12"/>
  <c r="E1953" i="12"/>
  <c r="E1969" i="12"/>
  <c r="E1985" i="12"/>
  <c r="E2001" i="12"/>
  <c r="E2017" i="12"/>
  <c r="E2033" i="12"/>
  <c r="E2049" i="12"/>
  <c r="E2065" i="12"/>
  <c r="E2081" i="12"/>
  <c r="E2097" i="12"/>
  <c r="E2113" i="12"/>
  <c r="E2129" i="12"/>
  <c r="E2145" i="12"/>
  <c r="E2161" i="12"/>
  <c r="E2177" i="12"/>
  <c r="E2193" i="12"/>
  <c r="E2209" i="12"/>
  <c r="E2225" i="12"/>
  <c r="E2241" i="12"/>
  <c r="E2257" i="12"/>
  <c r="E515" i="12"/>
  <c r="E643" i="12"/>
  <c r="E771" i="12"/>
  <c r="E899" i="12"/>
  <c r="E975" i="12"/>
  <c r="E1014" i="12"/>
  <c r="E1055" i="12"/>
  <c r="E1087" i="12"/>
  <c r="E1119" i="12"/>
  <c r="E1151" i="12"/>
  <c r="E1183" i="12"/>
  <c r="E1215" i="12"/>
  <c r="E1247" i="12"/>
  <c r="E1279" i="12"/>
  <c r="E1311" i="12"/>
  <c r="E1343" i="12"/>
  <c r="E1375" i="12"/>
  <c r="E1407" i="12"/>
  <c r="E1439" i="12"/>
  <c r="E1471" i="12"/>
  <c r="E1502" i="12"/>
  <c r="E1527" i="12"/>
  <c r="E1555" i="12"/>
  <c r="E1585" i="12"/>
  <c r="E1615" i="12"/>
  <c r="E1641" i="12"/>
  <c r="E1666" i="12"/>
  <c r="E1694" i="12"/>
  <c r="E1718" i="12"/>
  <c r="E1744" i="12"/>
  <c r="E1769" i="12"/>
  <c r="E1794" i="12"/>
  <c r="E1810" i="12"/>
  <c r="E1826" i="12"/>
  <c r="E1842" i="12"/>
  <c r="E1858" i="12"/>
  <c r="E1874" i="12"/>
  <c r="E1890" i="12"/>
  <c r="E1906" i="12"/>
  <c r="E1922" i="12"/>
  <c r="E1938" i="12"/>
  <c r="E1954" i="12"/>
  <c r="E1970" i="12"/>
  <c r="E1986" i="12"/>
  <c r="E2002" i="12"/>
  <c r="E2018" i="12"/>
  <c r="E2034" i="12"/>
  <c r="E2050" i="12"/>
  <c r="E2066" i="12"/>
  <c r="E2082" i="12"/>
  <c r="E2098" i="12"/>
  <c r="E2114" i="12"/>
  <c r="E2130" i="12"/>
  <c r="E2146" i="12"/>
  <c r="E2162" i="12"/>
  <c r="E2178" i="12"/>
  <c r="E2194" i="12"/>
  <c r="E2210" i="12"/>
  <c r="E2226" i="12"/>
  <c r="E2242" i="12"/>
  <c r="E2258" i="12"/>
  <c r="E2274" i="12"/>
  <c r="E2290" i="12"/>
  <c r="E2306" i="12"/>
  <c r="E2322" i="12"/>
  <c r="E2338" i="12"/>
  <c r="E2354" i="12"/>
  <c r="E2370" i="12"/>
  <c r="E2386" i="12"/>
  <c r="E2402" i="12"/>
  <c r="E2418" i="12"/>
  <c r="E2434" i="12"/>
  <c r="E2450" i="12"/>
  <c r="E2466" i="12"/>
  <c r="E2482" i="12"/>
  <c r="E2498" i="12"/>
  <c r="E2514" i="12"/>
  <c r="E2530" i="12"/>
  <c r="E2546" i="12"/>
  <c r="E2562" i="12"/>
  <c r="E2578" i="12"/>
  <c r="E2594" i="12"/>
  <c r="E2610" i="12"/>
  <c r="E2626" i="12"/>
  <c r="E529" i="12"/>
  <c r="E657" i="12"/>
  <c r="E785" i="12"/>
  <c r="E913" i="12"/>
  <c r="E977" i="12"/>
  <c r="E1021" i="12"/>
  <c r="E1057" i="12"/>
  <c r="E1089" i="12"/>
  <c r="E1121" i="12"/>
  <c r="E1153" i="12"/>
  <c r="E1185" i="12"/>
  <c r="E1217" i="12"/>
  <c r="E1249" i="12"/>
  <c r="E1281" i="12"/>
  <c r="E1313" i="12"/>
  <c r="E1345" i="12"/>
  <c r="E1377" i="12"/>
  <c r="E1409" i="12"/>
  <c r="E1441" i="12"/>
  <c r="E1473" i="12"/>
  <c r="E1503" i="12"/>
  <c r="E1533" i="12"/>
  <c r="E1558" i="12"/>
  <c r="E1586" i="12"/>
  <c r="E1616" i="12"/>
  <c r="E1645" i="12"/>
  <c r="E1667" i="12"/>
  <c r="E1695" i="12"/>
  <c r="E1719" i="12"/>
  <c r="E1745" i="12"/>
  <c r="E1773" i="12"/>
  <c r="E1795" i="12"/>
  <c r="E1811" i="12"/>
  <c r="E1827" i="12"/>
  <c r="E1843" i="12"/>
  <c r="E1859" i="12"/>
  <c r="E1875" i="12"/>
  <c r="E1891" i="12"/>
  <c r="E1907" i="12"/>
  <c r="E1923" i="12"/>
  <c r="E1939" i="12"/>
  <c r="E1955" i="12"/>
  <c r="E1971" i="12"/>
  <c r="E1987" i="12"/>
  <c r="E2003" i="12"/>
  <c r="E2019" i="12"/>
  <c r="E2035" i="12"/>
  <c r="E2051" i="12"/>
  <c r="E2067" i="12"/>
  <c r="E2083" i="12"/>
  <c r="E2099" i="12"/>
  <c r="E2115" i="12"/>
  <c r="E2131" i="12"/>
  <c r="E2147" i="12"/>
  <c r="E2163" i="12"/>
  <c r="E2179" i="12"/>
  <c r="E2195" i="12"/>
  <c r="E2211" i="12"/>
  <c r="E2227" i="12"/>
  <c r="E2243" i="12"/>
  <c r="E2259" i="12"/>
  <c r="E2275" i="12"/>
  <c r="E2291" i="12"/>
  <c r="E2307" i="12"/>
  <c r="E2323" i="12"/>
  <c r="E2339" i="12"/>
  <c r="E2355" i="12"/>
  <c r="E2371" i="12"/>
  <c r="E2387" i="12"/>
  <c r="E2403" i="12"/>
  <c r="E2419" i="12"/>
  <c r="E2435" i="12"/>
  <c r="E2451" i="12"/>
  <c r="E2467" i="12"/>
  <c r="E2483" i="12"/>
  <c r="E2499" i="12"/>
  <c r="E2515" i="12"/>
  <c r="E2531" i="12"/>
  <c r="E2547" i="12"/>
  <c r="E2563" i="12"/>
  <c r="E2579" i="12"/>
  <c r="E2595" i="12"/>
  <c r="E2611" i="12"/>
  <c r="E2627" i="12"/>
  <c r="E2643" i="12"/>
  <c r="E545" i="12"/>
  <c r="E673" i="12"/>
  <c r="E801" i="12"/>
  <c r="E929" i="12"/>
  <c r="E979" i="12"/>
  <c r="E1025" i="12"/>
  <c r="E1059" i="12"/>
  <c r="E1091" i="12"/>
  <c r="E1123" i="12"/>
  <c r="E1155" i="12"/>
  <c r="E1187" i="12"/>
  <c r="E1219" i="12"/>
  <c r="E1251" i="12"/>
  <c r="E1283" i="12"/>
  <c r="E1315" i="12"/>
  <c r="E1347" i="12"/>
  <c r="E1379" i="12"/>
  <c r="E1411" i="12"/>
  <c r="E1443" i="12"/>
  <c r="E1475" i="12"/>
  <c r="E1505" i="12"/>
  <c r="E1535" i="12"/>
  <c r="E1565" i="12"/>
  <c r="E1590" i="12"/>
  <c r="E1618" i="12"/>
  <c r="E1647" i="12"/>
  <c r="E1671" i="12"/>
  <c r="E1697" i="12"/>
  <c r="E1725" i="12"/>
  <c r="E1747" i="12"/>
  <c r="E1775" i="12"/>
  <c r="E1797" i="12"/>
  <c r="E1813" i="12"/>
  <c r="E1829" i="12"/>
  <c r="E1845" i="12"/>
  <c r="E1861" i="12"/>
  <c r="E1877" i="12"/>
  <c r="E1893" i="12"/>
  <c r="E1909" i="12"/>
  <c r="E1925" i="12"/>
  <c r="E1941" i="12"/>
  <c r="E1957" i="12"/>
  <c r="E1973" i="12"/>
  <c r="E1989" i="12"/>
  <c r="E2005" i="12"/>
  <c r="E2021" i="12"/>
  <c r="E2037" i="12"/>
  <c r="E2053" i="12"/>
  <c r="E2069" i="12"/>
  <c r="E2085" i="12"/>
  <c r="E2101" i="12"/>
  <c r="E2117" i="12"/>
  <c r="E2133" i="12"/>
  <c r="E2149" i="12"/>
  <c r="E2165" i="12"/>
  <c r="E2181" i="12"/>
  <c r="E2197" i="12"/>
  <c r="E2213" i="12"/>
  <c r="E2229" i="12"/>
  <c r="E2245" i="12"/>
  <c r="E2261" i="12"/>
  <c r="E2277" i="12"/>
  <c r="E2293" i="12"/>
  <c r="E2309" i="12"/>
  <c r="E2325" i="12"/>
  <c r="E2341" i="12"/>
  <c r="E2357" i="12"/>
  <c r="E2373" i="12"/>
  <c r="E2389" i="12"/>
  <c r="E2405" i="12"/>
  <c r="E2421" i="12"/>
  <c r="E2437" i="12"/>
  <c r="E2453" i="12"/>
  <c r="E2469" i="12"/>
  <c r="E2485" i="12"/>
  <c r="E2501" i="12"/>
  <c r="E2517" i="12"/>
  <c r="E2533" i="12"/>
  <c r="E2549" i="12"/>
  <c r="E2565" i="12"/>
  <c r="E2581" i="12"/>
  <c r="E2597" i="12"/>
  <c r="E2613" i="12"/>
  <c r="E2629" i="12"/>
  <c r="E2645" i="12"/>
  <c r="E561" i="12"/>
  <c r="E689" i="12"/>
  <c r="E817" i="12"/>
  <c r="E934" i="12"/>
  <c r="E989" i="12"/>
  <c r="E1027" i="12"/>
  <c r="E1063" i="12"/>
  <c r="E1095" i="12"/>
  <c r="E1127" i="12"/>
  <c r="E1159" i="12"/>
  <c r="E1191" i="12"/>
  <c r="E1223" i="12"/>
  <c r="E1255" i="12"/>
  <c r="E1287" i="12"/>
  <c r="E1319" i="12"/>
  <c r="E1351" i="12"/>
  <c r="E1383" i="12"/>
  <c r="E1415" i="12"/>
  <c r="E1447" i="12"/>
  <c r="E1479" i="12"/>
  <c r="E1507" i="12"/>
  <c r="E1537" i="12"/>
  <c r="E1567" i="12"/>
  <c r="E1597" i="12"/>
  <c r="E1622" i="12"/>
  <c r="E1649" i="12"/>
  <c r="E1677" i="12"/>
  <c r="E1699" i="12"/>
  <c r="E1727" i="12"/>
  <c r="E1751" i="12"/>
  <c r="E1777" i="12"/>
  <c r="E1799" i="12"/>
  <c r="E1815" i="12"/>
  <c r="E1831" i="12"/>
  <c r="E1847" i="12"/>
  <c r="E1863" i="12"/>
  <c r="E1879" i="12"/>
  <c r="E1895" i="12"/>
  <c r="E1911" i="12"/>
  <c r="E1927" i="12"/>
  <c r="E1943" i="12"/>
  <c r="E1959" i="12"/>
  <c r="E1975" i="12"/>
  <c r="E1991" i="12"/>
  <c r="E2007" i="12"/>
  <c r="E2023" i="12"/>
  <c r="E2039" i="12"/>
  <c r="E2055" i="12"/>
  <c r="E2071" i="12"/>
  <c r="E2087" i="12"/>
  <c r="E2103" i="12"/>
  <c r="E2119" i="12"/>
  <c r="E2135" i="12"/>
  <c r="E2151" i="12"/>
  <c r="E2167" i="12"/>
  <c r="E2183" i="12"/>
  <c r="E2199" i="12"/>
  <c r="E2215" i="12"/>
  <c r="E2231" i="12"/>
  <c r="E2247" i="12"/>
  <c r="E2263" i="12"/>
  <c r="E531" i="12"/>
  <c r="E982" i="12"/>
  <c r="E1126" i="12"/>
  <c r="E1254" i="12"/>
  <c r="E1382" i="12"/>
  <c r="E1506" i="12"/>
  <c r="E1619" i="12"/>
  <c r="E1726" i="12"/>
  <c r="E1801" i="12"/>
  <c r="E1856" i="12"/>
  <c r="E1908" i="12"/>
  <c r="E1958" i="12"/>
  <c r="E2008" i="12"/>
  <c r="E2057" i="12"/>
  <c r="E2112" i="12"/>
  <c r="E2164" i="12"/>
  <c r="E2214" i="12"/>
  <c r="E2264" i="12"/>
  <c r="E2304" i="12"/>
  <c r="E2340" i="12"/>
  <c r="E2375" i="12"/>
  <c r="E2409" i="12"/>
  <c r="E2449" i="12"/>
  <c r="E2486" i="12"/>
  <c r="E2520" i="12"/>
  <c r="E2556" i="12"/>
  <c r="E2585" i="12"/>
  <c r="E2615" i="12"/>
  <c r="E2642" i="12"/>
  <c r="E2662" i="12"/>
  <c r="E2678" i="12"/>
  <c r="E2694" i="12"/>
  <c r="E2710" i="12"/>
  <c r="E2726" i="12"/>
  <c r="E2742" i="12"/>
  <c r="E2758" i="12"/>
  <c r="E2774" i="12"/>
  <c r="E2790" i="12"/>
  <c r="E2806" i="12"/>
  <c r="E2822" i="12"/>
  <c r="E2838" i="12"/>
  <c r="E2854" i="12"/>
  <c r="E2870" i="12"/>
  <c r="E2886" i="12"/>
  <c r="E2902" i="12"/>
  <c r="E2918" i="12"/>
  <c r="E2934" i="12"/>
  <c r="E2950" i="12"/>
  <c r="E2966" i="12"/>
  <c r="E2982" i="12"/>
  <c r="E2998" i="12"/>
  <c r="E3014" i="12"/>
  <c r="E3030" i="12"/>
  <c r="E3046" i="12"/>
  <c r="E3062" i="12"/>
  <c r="E3078" i="12"/>
  <c r="E3094" i="12"/>
  <c r="E3110" i="12"/>
  <c r="E3126" i="12"/>
  <c r="E3142" i="12"/>
  <c r="E3158" i="12"/>
  <c r="E3174" i="12"/>
  <c r="E3190" i="12"/>
  <c r="E3206" i="12"/>
  <c r="E3222" i="12"/>
  <c r="E3238" i="12"/>
  <c r="E3254" i="12"/>
  <c r="E3270" i="12"/>
  <c r="E3286" i="12"/>
  <c r="E3302" i="12"/>
  <c r="E3318" i="12"/>
  <c r="E3334" i="12"/>
  <c r="E3350" i="12"/>
  <c r="E3363" i="12"/>
  <c r="E3371" i="12"/>
  <c r="E3379" i="12"/>
  <c r="E3387" i="12"/>
  <c r="E3395" i="12"/>
  <c r="E3403" i="12"/>
  <c r="E3411" i="12"/>
  <c r="E3419" i="12"/>
  <c r="E547" i="12"/>
  <c r="E991" i="12"/>
  <c r="E1133" i="12"/>
  <c r="E1261" i="12"/>
  <c r="E1389" i="12"/>
  <c r="E1510" i="12"/>
  <c r="E1623" i="12"/>
  <c r="E1728" i="12"/>
  <c r="E1808" i="12"/>
  <c r="E1860" i="12"/>
  <c r="E1910" i="12"/>
  <c r="E1960" i="12"/>
  <c r="E2009" i="12"/>
  <c r="E2064" i="12"/>
  <c r="E2116" i="12"/>
  <c r="E2166" i="12"/>
  <c r="E2216" i="12"/>
  <c r="E2265" i="12"/>
  <c r="E2305" i="12"/>
  <c r="E2342" i="12"/>
  <c r="E2376" i="12"/>
  <c r="E2416" i="12"/>
  <c r="E2452" i="12"/>
  <c r="E2487" i="12"/>
  <c r="E2521" i="12"/>
  <c r="E2560" i="12"/>
  <c r="E2588" i="12"/>
  <c r="E2616" i="12"/>
  <c r="E2644" i="12"/>
  <c r="E2663" i="12"/>
  <c r="E2679" i="12"/>
  <c r="E2695" i="12"/>
  <c r="E2711" i="12"/>
  <c r="E2727" i="12"/>
  <c r="E2743" i="12"/>
  <c r="E2759" i="12"/>
  <c r="E2775" i="12"/>
  <c r="E2791" i="12"/>
  <c r="E2807" i="12"/>
  <c r="E2823" i="12"/>
  <c r="E2839" i="12"/>
  <c r="E2855" i="12"/>
  <c r="E2871" i="12"/>
  <c r="E2887" i="12"/>
  <c r="E2903" i="12"/>
  <c r="E2919" i="12"/>
  <c r="E2935" i="12"/>
  <c r="E2951" i="12"/>
  <c r="E2967" i="12"/>
  <c r="E2983" i="12"/>
  <c r="E2999" i="12"/>
  <c r="E3015" i="12"/>
  <c r="E3031" i="12"/>
  <c r="E3047" i="12"/>
  <c r="E3063" i="12"/>
  <c r="E3079" i="12"/>
  <c r="E3095" i="12"/>
  <c r="E3111" i="12"/>
  <c r="E3127" i="12"/>
  <c r="E3143" i="12"/>
  <c r="E3159" i="12"/>
  <c r="E3175" i="12"/>
  <c r="E3191" i="12"/>
  <c r="E3207" i="12"/>
  <c r="E3223" i="12"/>
  <c r="E3239" i="12"/>
  <c r="E3255" i="12"/>
  <c r="E3271" i="12"/>
  <c r="E3287" i="12"/>
  <c r="E3303" i="12"/>
  <c r="E3319" i="12"/>
  <c r="E3335" i="12"/>
  <c r="E3351" i="12"/>
  <c r="E563" i="12"/>
  <c r="E1010" i="12"/>
  <c r="E1149" i="12"/>
  <c r="E1277" i="12"/>
  <c r="E1405" i="12"/>
  <c r="E1523" i="12"/>
  <c r="E1638" i="12"/>
  <c r="E1742" i="12"/>
  <c r="E1812" i="12"/>
  <c r="E1862" i="12"/>
  <c r="E1912" i="12"/>
  <c r="E1961" i="12"/>
  <c r="E2016" i="12"/>
  <c r="E2068" i="12"/>
  <c r="E2118" i="12"/>
  <c r="E2168" i="12"/>
  <c r="E2217" i="12"/>
  <c r="E2272" i="12"/>
  <c r="E2308" i="12"/>
  <c r="E2343" i="12"/>
  <c r="E2377" i="12"/>
  <c r="E2417" i="12"/>
  <c r="E2454" i="12"/>
  <c r="E2488" i="12"/>
  <c r="E2528" i="12"/>
  <c r="E2561" i="12"/>
  <c r="E2591" i="12"/>
  <c r="E2617" i="12"/>
  <c r="E2646" i="12"/>
  <c r="E2664" i="12"/>
  <c r="E2680" i="12"/>
  <c r="E2696" i="12"/>
  <c r="E2712" i="12"/>
  <c r="E2728" i="12"/>
  <c r="E2744" i="12"/>
  <c r="E2760" i="12"/>
  <c r="E2776" i="12"/>
  <c r="E2792" i="12"/>
  <c r="E2808" i="12"/>
  <c r="E2824" i="12"/>
  <c r="E2840" i="12"/>
  <c r="E2856" i="12"/>
  <c r="E2872" i="12"/>
  <c r="E2888" i="12"/>
  <c r="E2904" i="12"/>
  <c r="E2920" i="12"/>
  <c r="E2936" i="12"/>
  <c r="E2952" i="12"/>
  <c r="E2968" i="12"/>
  <c r="E2984" i="12"/>
  <c r="E3000" i="12"/>
  <c r="E3016" i="12"/>
  <c r="E3032" i="12"/>
  <c r="E3048" i="12"/>
  <c r="E3064" i="12"/>
  <c r="E3080" i="12"/>
  <c r="E3096" i="12"/>
  <c r="E3112" i="12"/>
  <c r="E3128" i="12"/>
  <c r="E3144" i="12"/>
  <c r="E3160" i="12"/>
  <c r="E3176" i="12"/>
  <c r="E3192" i="12"/>
  <c r="E3208" i="12"/>
  <c r="E3224" i="12"/>
  <c r="E3240" i="12"/>
  <c r="E3256" i="12"/>
  <c r="E3272" i="12"/>
  <c r="E3288" i="12"/>
  <c r="E3304" i="12"/>
  <c r="E3320" i="12"/>
  <c r="E3336" i="12"/>
  <c r="E3352" i="12"/>
  <c r="E3364" i="12"/>
  <c r="E3372" i="12"/>
  <c r="E3380" i="12"/>
  <c r="E3388" i="12"/>
  <c r="E3396" i="12"/>
  <c r="E3404" i="12"/>
  <c r="E3412" i="12"/>
  <c r="E3420" i="12"/>
  <c r="E3428" i="12"/>
  <c r="E3436" i="12"/>
  <c r="E3444" i="12"/>
  <c r="E659" i="12"/>
  <c r="E1023" i="12"/>
  <c r="E1154" i="12"/>
  <c r="E1282" i="12"/>
  <c r="E1410" i="12"/>
  <c r="E1534" i="12"/>
  <c r="E1646" i="12"/>
  <c r="E1746" i="12"/>
  <c r="E1814" i="12"/>
  <c r="E1864" i="12"/>
  <c r="E1913" i="12"/>
  <c r="E1968" i="12"/>
  <c r="E2020" i="12"/>
  <c r="E2070" i="12"/>
  <c r="E2120" i="12"/>
  <c r="E2169" i="12"/>
  <c r="E2224" i="12"/>
  <c r="E2273" i="12"/>
  <c r="E2310" i="12"/>
  <c r="E2344" i="12"/>
  <c r="E2384" i="12"/>
  <c r="E2420" i="12"/>
  <c r="E2455" i="12"/>
  <c r="E2489" i="12"/>
  <c r="E2529" i="12"/>
  <c r="E2564" i="12"/>
  <c r="E2592" i="12"/>
  <c r="E2620" i="12"/>
  <c r="E2647" i="12"/>
  <c r="E2665" i="12"/>
  <c r="E2681" i="12"/>
  <c r="E2697" i="12"/>
  <c r="E2713" i="12"/>
  <c r="E2729" i="12"/>
  <c r="E2745" i="12"/>
  <c r="E2761" i="12"/>
  <c r="E2777" i="12"/>
  <c r="E2793" i="12"/>
  <c r="E2809" i="12"/>
  <c r="E2825" i="12"/>
  <c r="E2841" i="12"/>
  <c r="E2857" i="12"/>
  <c r="E2873" i="12"/>
  <c r="E2889" i="12"/>
  <c r="E2905" i="12"/>
  <c r="E2921" i="12"/>
  <c r="E2937" i="12"/>
  <c r="E2953" i="12"/>
  <c r="E2969" i="12"/>
  <c r="E2985" i="12"/>
  <c r="E3001" i="12"/>
  <c r="E3017" i="12"/>
  <c r="E3033" i="12"/>
  <c r="E3049" i="12"/>
  <c r="E3065" i="12"/>
  <c r="E3081" i="12"/>
  <c r="E3097" i="12"/>
  <c r="E3113" i="12"/>
  <c r="E3129" i="12"/>
  <c r="E3145" i="12"/>
  <c r="E3161" i="12"/>
  <c r="E3177" i="12"/>
  <c r="E3193" i="12"/>
  <c r="E3209" i="12"/>
  <c r="E3225" i="12"/>
  <c r="E3241" i="12"/>
  <c r="E3257" i="12"/>
  <c r="E3273" i="12"/>
  <c r="E3289" i="12"/>
  <c r="E3305" i="12"/>
  <c r="E3321" i="12"/>
  <c r="E3337" i="12"/>
  <c r="E3353" i="12"/>
  <c r="E675" i="12"/>
  <c r="E1026" i="12"/>
  <c r="E1158" i="12"/>
  <c r="E1286" i="12"/>
  <c r="E1414" i="12"/>
  <c r="E1536" i="12"/>
  <c r="E1648" i="12"/>
  <c r="E1750" i="12"/>
  <c r="E1816" i="12"/>
  <c r="E1865" i="12"/>
  <c r="E1920" i="12"/>
  <c r="E1972" i="12"/>
  <c r="E2022" i="12"/>
  <c r="E2072" i="12"/>
  <c r="E2121" i="12"/>
  <c r="E2176" i="12"/>
  <c r="E2228" i="12"/>
  <c r="E2276" i="12"/>
  <c r="E2311" i="12"/>
  <c r="E2345" i="12"/>
  <c r="E2385" i="12"/>
  <c r="E2422" i="12"/>
  <c r="E2456" i="12"/>
  <c r="E2496" i="12"/>
  <c r="E2532" i="12"/>
  <c r="E2566" i="12"/>
  <c r="E2593" i="12"/>
  <c r="E2623" i="12"/>
  <c r="E2648" i="12"/>
  <c r="E2666" i="12"/>
  <c r="E2682" i="12"/>
  <c r="E2698" i="12"/>
  <c r="E2714" i="12"/>
  <c r="E2730" i="12"/>
  <c r="E2746" i="12"/>
  <c r="E2762" i="12"/>
  <c r="E2778" i="12"/>
  <c r="E2794" i="12"/>
  <c r="E2810" i="12"/>
  <c r="E2826" i="12"/>
  <c r="E2842" i="12"/>
  <c r="E2858" i="12"/>
  <c r="E2874" i="12"/>
  <c r="E2890" i="12"/>
  <c r="E2906" i="12"/>
  <c r="E2922" i="12"/>
  <c r="E2938" i="12"/>
  <c r="E2954" i="12"/>
  <c r="E2970" i="12"/>
  <c r="E2986" i="12"/>
  <c r="E3002" i="12"/>
  <c r="E3018" i="12"/>
  <c r="E3034" i="12"/>
  <c r="E3050" i="12"/>
  <c r="E3066" i="12"/>
  <c r="E3082" i="12"/>
  <c r="E3098" i="12"/>
  <c r="E3114" i="12"/>
  <c r="E3130" i="12"/>
  <c r="E3146" i="12"/>
  <c r="E3162" i="12"/>
  <c r="E3178" i="12"/>
  <c r="E3194" i="12"/>
  <c r="E3210" i="12"/>
  <c r="E3226" i="12"/>
  <c r="E3242" i="12"/>
  <c r="E3258" i="12"/>
  <c r="E3274" i="12"/>
  <c r="E3290" i="12"/>
  <c r="E3306" i="12"/>
  <c r="E3322" i="12"/>
  <c r="E3338" i="12"/>
  <c r="E3354" i="12"/>
  <c r="E3365" i="12"/>
  <c r="E3373" i="12"/>
  <c r="E3381" i="12"/>
  <c r="E3389" i="12"/>
  <c r="E3397" i="12"/>
  <c r="E3405" i="12"/>
  <c r="E3413" i="12"/>
  <c r="E3421" i="12"/>
  <c r="E3429" i="12"/>
  <c r="E3437" i="12"/>
  <c r="E3445" i="12"/>
  <c r="E3453" i="12"/>
  <c r="E691" i="12"/>
  <c r="E1030" i="12"/>
  <c r="E1165" i="12"/>
  <c r="E1293" i="12"/>
  <c r="E1421" i="12"/>
  <c r="E1538" i="12"/>
  <c r="E1650" i="12"/>
  <c r="E1753" i="12"/>
  <c r="E1817" i="12"/>
  <c r="E1872" i="12"/>
  <c r="E1924" i="12"/>
  <c r="E1974" i="12"/>
  <c r="E2024" i="12"/>
  <c r="E2073" i="12"/>
  <c r="E2128" i="12"/>
  <c r="E2180" i="12"/>
  <c r="E2230" i="12"/>
  <c r="E2278" i="12"/>
  <c r="E2312" i="12"/>
  <c r="E2352" i="12"/>
  <c r="E2388" i="12"/>
  <c r="E2423" i="12"/>
  <c r="E2457" i="12"/>
  <c r="E2497" i="12"/>
  <c r="E2534" i="12"/>
  <c r="E2567" i="12"/>
  <c r="E2596" i="12"/>
  <c r="E2624" i="12"/>
  <c r="E2649" i="12"/>
  <c r="E2667" i="12"/>
  <c r="E2683" i="12"/>
  <c r="E2699" i="12"/>
  <c r="E2715" i="12"/>
  <c r="E2731" i="12"/>
  <c r="E2747" i="12"/>
  <c r="E2763" i="12"/>
  <c r="E2779" i="12"/>
  <c r="E2795" i="12"/>
  <c r="E2811" i="12"/>
  <c r="E2827" i="12"/>
  <c r="E2843" i="12"/>
  <c r="E2859" i="12"/>
  <c r="E2875" i="12"/>
  <c r="E2891" i="12"/>
  <c r="E2907" i="12"/>
  <c r="E2923" i="12"/>
  <c r="E2939" i="12"/>
  <c r="E2955" i="12"/>
  <c r="E2971" i="12"/>
  <c r="E2987" i="12"/>
  <c r="E3003" i="12"/>
  <c r="E3019" i="12"/>
  <c r="E3035" i="12"/>
  <c r="E3051" i="12"/>
  <c r="E3067" i="12"/>
  <c r="E3083" i="12"/>
  <c r="E3099" i="12"/>
  <c r="E3115" i="12"/>
  <c r="E3131" i="12"/>
  <c r="E3147" i="12"/>
  <c r="E3163" i="12"/>
  <c r="E3179" i="12"/>
  <c r="E3195" i="12"/>
  <c r="E3211" i="12"/>
  <c r="E3227" i="12"/>
  <c r="E3243" i="12"/>
  <c r="E3259" i="12"/>
  <c r="E3275" i="12"/>
  <c r="E3291" i="12"/>
  <c r="E3307" i="12"/>
  <c r="E3323" i="12"/>
  <c r="E3339" i="12"/>
  <c r="E3355" i="12"/>
  <c r="E755" i="12"/>
  <c r="E1053" i="12"/>
  <c r="E1181" i="12"/>
  <c r="E1309" i="12"/>
  <c r="E1437" i="12"/>
  <c r="E1553" i="12"/>
  <c r="E1664" i="12"/>
  <c r="E1757" i="12"/>
  <c r="E1824" i="12"/>
  <c r="E1876" i="12"/>
  <c r="E1926" i="12"/>
  <c r="E1976" i="12"/>
  <c r="E2025" i="12"/>
  <c r="E2080" i="12"/>
  <c r="E2132" i="12"/>
  <c r="E2182" i="12"/>
  <c r="E2232" i="12"/>
  <c r="E2279" i="12"/>
  <c r="E2313" i="12"/>
  <c r="E2353" i="12"/>
  <c r="E2390" i="12"/>
  <c r="E2424" i="12"/>
  <c r="E2464" i="12"/>
  <c r="E2500" i="12"/>
  <c r="E2535" i="12"/>
  <c r="E2568" i="12"/>
  <c r="E2598" i="12"/>
  <c r="E2625" i="12"/>
  <c r="E2651" i="12"/>
  <c r="E2668" i="12"/>
  <c r="E2684" i="12"/>
  <c r="E2700" i="12"/>
  <c r="E2716" i="12"/>
  <c r="E2732" i="12"/>
  <c r="E2748" i="12"/>
  <c r="E2764" i="12"/>
  <c r="E2780" i="12"/>
  <c r="E2796" i="12"/>
  <c r="E2812" i="12"/>
  <c r="E2828" i="12"/>
  <c r="E2844" i="12"/>
  <c r="E2860" i="12"/>
  <c r="E2876" i="12"/>
  <c r="E2892" i="12"/>
  <c r="E2908" i="12"/>
  <c r="E2924" i="12"/>
  <c r="E2940" i="12"/>
  <c r="E2956" i="12"/>
  <c r="E2972" i="12"/>
  <c r="E2988" i="12"/>
  <c r="E3004" i="12"/>
  <c r="E3020" i="12"/>
  <c r="E3036" i="12"/>
  <c r="E3052" i="12"/>
  <c r="E3068" i="12"/>
  <c r="E3084" i="12"/>
  <c r="E3100" i="12"/>
  <c r="E3116" i="12"/>
  <c r="E3132" i="12"/>
  <c r="E3148" i="12"/>
  <c r="E3164" i="12"/>
  <c r="E3180" i="12"/>
  <c r="E3196" i="12"/>
  <c r="E3212" i="12"/>
  <c r="E3228" i="12"/>
  <c r="E3244" i="12"/>
  <c r="E3260" i="12"/>
  <c r="E3276" i="12"/>
  <c r="E3292" i="12"/>
  <c r="E3308" i="12"/>
  <c r="E3324" i="12"/>
  <c r="E3340" i="12"/>
  <c r="E3356" i="12"/>
  <c r="E3366" i="12"/>
  <c r="E3374" i="12"/>
  <c r="E3382" i="12"/>
  <c r="E3390" i="12"/>
  <c r="E3398" i="12"/>
  <c r="E787" i="12"/>
  <c r="E1058" i="12"/>
  <c r="E1186" i="12"/>
  <c r="E1314" i="12"/>
  <c r="E1442" i="12"/>
  <c r="E1559" i="12"/>
  <c r="E1670" i="12"/>
  <c r="E1766" i="12"/>
  <c r="E1828" i="12"/>
  <c r="E1878" i="12"/>
  <c r="E1928" i="12"/>
  <c r="E1977" i="12"/>
  <c r="E2032" i="12"/>
  <c r="E2084" i="12"/>
  <c r="E2134" i="12"/>
  <c r="E2184" i="12"/>
  <c r="E2233" i="12"/>
  <c r="E2280" i="12"/>
  <c r="E2320" i="12"/>
  <c r="E2356" i="12"/>
  <c r="E2391" i="12"/>
  <c r="E2425" i="12"/>
  <c r="E2465" i="12"/>
  <c r="E2502" i="12"/>
  <c r="E2536" i="12"/>
  <c r="E2569" i="12"/>
  <c r="E2599" i="12"/>
  <c r="E2628" i="12"/>
  <c r="E2652" i="12"/>
  <c r="E2669" i="12"/>
  <c r="E2685" i="12"/>
  <c r="E2701" i="12"/>
  <c r="E2717" i="12"/>
  <c r="E2733" i="12"/>
  <c r="E2749" i="12"/>
  <c r="E2765" i="12"/>
  <c r="E2781" i="12"/>
  <c r="E2797" i="12"/>
  <c r="E2813" i="12"/>
  <c r="E2829" i="12"/>
  <c r="E2845" i="12"/>
  <c r="E2861" i="12"/>
  <c r="E2877" i="12"/>
  <c r="E2893" i="12"/>
  <c r="E2909" i="12"/>
  <c r="E2925" i="12"/>
  <c r="E2941" i="12"/>
  <c r="E2957" i="12"/>
  <c r="E2973" i="12"/>
  <c r="E2989" i="12"/>
  <c r="E3005" i="12"/>
  <c r="E3021" i="12"/>
  <c r="E3037" i="12"/>
  <c r="E3053" i="12"/>
  <c r="E3069" i="12"/>
  <c r="E3085" i="12"/>
  <c r="E3101" i="12"/>
  <c r="E3117" i="12"/>
  <c r="E3133" i="12"/>
  <c r="E3149" i="12"/>
  <c r="E3165" i="12"/>
  <c r="E3181" i="12"/>
  <c r="E3197" i="12"/>
  <c r="E3213" i="12"/>
  <c r="E3229" i="12"/>
  <c r="E3245" i="12"/>
  <c r="E3261" i="12"/>
  <c r="E803" i="12"/>
  <c r="E1062" i="12"/>
  <c r="E1190" i="12"/>
  <c r="E1318" i="12"/>
  <c r="E1446" i="12"/>
  <c r="E1566" i="12"/>
  <c r="E1673" i="12"/>
  <c r="E1774" i="12"/>
  <c r="E1830" i="12"/>
  <c r="E1880" i="12"/>
  <c r="E1929" i="12"/>
  <c r="E1984" i="12"/>
  <c r="E2036" i="12"/>
  <c r="E2086" i="12"/>
  <c r="E2136" i="12"/>
  <c r="E2185" i="12"/>
  <c r="E2240" i="12"/>
  <c r="E2281" i="12"/>
  <c r="E2321" i="12"/>
  <c r="E2358" i="12"/>
  <c r="E2392" i="12"/>
  <c r="E2432" i="12"/>
  <c r="E2468" i="12"/>
  <c r="E2503" i="12"/>
  <c r="E2537" i="12"/>
  <c r="E2572" i="12"/>
  <c r="E2600" i="12"/>
  <c r="E2630" i="12"/>
  <c r="E2654" i="12"/>
  <c r="E2670" i="12"/>
  <c r="E2686" i="12"/>
  <c r="E2702" i="12"/>
  <c r="E2718" i="12"/>
  <c r="E2734" i="12"/>
  <c r="E2750" i="12"/>
  <c r="E2766" i="12"/>
  <c r="E2782" i="12"/>
  <c r="E2798" i="12"/>
  <c r="E2814" i="12"/>
  <c r="E2830" i="12"/>
  <c r="E2846" i="12"/>
  <c r="E2862" i="12"/>
  <c r="E2878" i="12"/>
  <c r="E2894" i="12"/>
  <c r="E2910" i="12"/>
  <c r="E2926" i="12"/>
  <c r="E2942" i="12"/>
  <c r="E2958" i="12"/>
  <c r="E2974" i="12"/>
  <c r="E2990" i="12"/>
  <c r="E3006" i="12"/>
  <c r="E3022" i="12"/>
  <c r="E3038" i="12"/>
  <c r="E3054" i="12"/>
  <c r="E3070" i="12"/>
  <c r="E3086" i="12"/>
  <c r="E3102" i="12"/>
  <c r="E3118" i="12"/>
  <c r="E3134" i="12"/>
  <c r="E3150" i="12"/>
  <c r="E3166" i="12"/>
  <c r="E3182" i="12"/>
  <c r="E3198" i="12"/>
  <c r="E3214" i="12"/>
  <c r="E3230" i="12"/>
  <c r="E3246" i="12"/>
  <c r="E3262" i="12"/>
  <c r="E3278" i="12"/>
  <c r="E3294" i="12"/>
  <c r="E3310" i="12"/>
  <c r="E3326" i="12"/>
  <c r="E3342" i="12"/>
  <c r="E819" i="12"/>
  <c r="E1069" i="12"/>
  <c r="E1197" i="12"/>
  <c r="E1325" i="12"/>
  <c r="E1453" i="12"/>
  <c r="E1568" i="12"/>
  <c r="E1678" i="12"/>
  <c r="E1776" i="12"/>
  <c r="E1832" i="12"/>
  <c r="E1881" i="12"/>
  <c r="E1936" i="12"/>
  <c r="E1988" i="12"/>
  <c r="E2038" i="12"/>
  <c r="E2088" i="12"/>
  <c r="E2137" i="12"/>
  <c r="E2192" i="12"/>
  <c r="E2244" i="12"/>
  <c r="E2288" i="12"/>
  <c r="E2324" i="12"/>
  <c r="E2359" i="12"/>
  <c r="E2393" i="12"/>
  <c r="E2433" i="12"/>
  <c r="E2470" i="12"/>
  <c r="E2504" i="12"/>
  <c r="E2544" i="12"/>
  <c r="E2575" i="12"/>
  <c r="E2601" i="12"/>
  <c r="E2631" i="12"/>
  <c r="E2655" i="12"/>
  <c r="E2671" i="12"/>
  <c r="E2687" i="12"/>
  <c r="E2703" i="12"/>
  <c r="E2719" i="12"/>
  <c r="E2735" i="12"/>
  <c r="E2751" i="12"/>
  <c r="E2767" i="12"/>
  <c r="E2783" i="12"/>
  <c r="E2799" i="12"/>
  <c r="E2815" i="12"/>
  <c r="E2831" i="12"/>
  <c r="E2847" i="12"/>
  <c r="E2863" i="12"/>
  <c r="E2879" i="12"/>
  <c r="E2895" i="12"/>
  <c r="E2911" i="12"/>
  <c r="E2927" i="12"/>
  <c r="E2943" i="12"/>
  <c r="E2959" i="12"/>
  <c r="E2975" i="12"/>
  <c r="E2991" i="12"/>
  <c r="E3007" i="12"/>
  <c r="E3023" i="12"/>
  <c r="E3039" i="12"/>
  <c r="E3055" i="12"/>
  <c r="E3071" i="12"/>
  <c r="E3087" i="12"/>
  <c r="E3103" i="12"/>
  <c r="E3119" i="12"/>
  <c r="E3135" i="12"/>
  <c r="E3151" i="12"/>
  <c r="E3167" i="12"/>
  <c r="E3183" i="12"/>
  <c r="E3199" i="12"/>
  <c r="E3215" i="12"/>
  <c r="E3231" i="12"/>
  <c r="E3247" i="12"/>
  <c r="E3263" i="12"/>
  <c r="E3279" i="12"/>
  <c r="E3295" i="12"/>
  <c r="E3311" i="12"/>
  <c r="E3327" i="12"/>
  <c r="E3343" i="12"/>
  <c r="E3359" i="12"/>
  <c r="E883" i="12"/>
  <c r="E1085" i="12"/>
  <c r="E1213" i="12"/>
  <c r="E1341" i="12"/>
  <c r="E1469" i="12"/>
  <c r="E1583" i="12"/>
  <c r="E1689" i="12"/>
  <c r="E1778" i="12"/>
  <c r="E1833" i="12"/>
  <c r="E1888" i="12"/>
  <c r="E1940" i="12"/>
  <c r="E1990" i="12"/>
  <c r="E2040" i="12"/>
  <c r="E2089" i="12"/>
  <c r="E2144" i="12"/>
  <c r="E2196" i="12"/>
  <c r="E2246" i="12"/>
  <c r="E2289" i="12"/>
  <c r="E2326" i="12"/>
  <c r="E2360" i="12"/>
  <c r="E2400" i="12"/>
  <c r="E2436" i="12"/>
  <c r="E2471" i="12"/>
  <c r="E2505" i="12"/>
  <c r="E2545" i="12"/>
  <c r="E2576" i="12"/>
  <c r="E2604" i="12"/>
  <c r="E2632" i="12"/>
  <c r="E2656" i="12"/>
  <c r="E2672" i="12"/>
  <c r="E2688" i="12"/>
  <c r="E2704" i="12"/>
  <c r="E2720" i="12"/>
  <c r="E2736" i="12"/>
  <c r="E2752" i="12"/>
  <c r="E2768" i="12"/>
  <c r="E2784" i="12"/>
  <c r="E2800" i="12"/>
  <c r="E2816" i="12"/>
  <c r="E2832" i="12"/>
  <c r="E2848" i="12"/>
  <c r="E2864" i="12"/>
  <c r="E2880" i="12"/>
  <c r="E2896" i="12"/>
  <c r="E2912" i="12"/>
  <c r="E2928" i="12"/>
  <c r="E2944" i="12"/>
  <c r="E2960" i="12"/>
  <c r="E2976" i="12"/>
  <c r="E2992" i="12"/>
  <c r="E3008" i="12"/>
  <c r="E3024" i="12"/>
  <c r="E3040" i="12"/>
  <c r="E3056" i="12"/>
  <c r="E3072" i="12"/>
  <c r="E3088" i="12"/>
  <c r="E3104" i="12"/>
  <c r="E3120" i="12"/>
  <c r="E3136" i="12"/>
  <c r="E3152" i="12"/>
  <c r="E3168" i="12"/>
  <c r="E3184" i="12"/>
  <c r="E3200" i="12"/>
  <c r="E3216" i="12"/>
  <c r="E3232" i="12"/>
  <c r="E3248" i="12"/>
  <c r="E3264" i="12"/>
  <c r="E3280" i="12"/>
  <c r="E3296" i="12"/>
  <c r="E3312" i="12"/>
  <c r="E3328" i="12"/>
  <c r="E3344" i="12"/>
  <c r="E3360" i="12"/>
  <c r="E3368" i="12"/>
  <c r="E3376" i="12"/>
  <c r="E3384" i="12"/>
  <c r="E3392" i="12"/>
  <c r="E3400" i="12"/>
  <c r="E3408" i="12"/>
  <c r="E3416" i="12"/>
  <c r="E3424" i="12"/>
  <c r="E3432" i="12"/>
  <c r="E3440" i="12"/>
  <c r="E3448" i="12"/>
  <c r="E3456" i="12"/>
  <c r="E931" i="12"/>
  <c r="E1094" i="12"/>
  <c r="E1222" i="12"/>
  <c r="E1350" i="12"/>
  <c r="E1478" i="12"/>
  <c r="E1591" i="12"/>
  <c r="E1698" i="12"/>
  <c r="E1792" i="12"/>
  <c r="E1844" i="12"/>
  <c r="E1894" i="12"/>
  <c r="E1944" i="12"/>
  <c r="E1993" i="12"/>
  <c r="E2048" i="12"/>
  <c r="E2100" i="12"/>
  <c r="E2150" i="12"/>
  <c r="E2200" i="12"/>
  <c r="E2249" i="12"/>
  <c r="E2294" i="12"/>
  <c r="E2328" i="12"/>
  <c r="E2368" i="12"/>
  <c r="E2404" i="12"/>
  <c r="E2439" i="12"/>
  <c r="E2473" i="12"/>
  <c r="E2513" i="12"/>
  <c r="E2550" i="12"/>
  <c r="E2580" i="12"/>
  <c r="E2608" i="12"/>
  <c r="E2636" i="12"/>
  <c r="E2658" i="12"/>
  <c r="E2674" i="12"/>
  <c r="E2690" i="12"/>
  <c r="E2706" i="12"/>
  <c r="E2722" i="12"/>
  <c r="E2738" i="12"/>
  <c r="E2754" i="12"/>
  <c r="E2770" i="12"/>
  <c r="E2786" i="12"/>
  <c r="E2802" i="12"/>
  <c r="E2818" i="12"/>
  <c r="E2834" i="12"/>
  <c r="E2850" i="12"/>
  <c r="E2866" i="12"/>
  <c r="E2882" i="12"/>
  <c r="E2898" i="12"/>
  <c r="E2914" i="12"/>
  <c r="E2930" i="12"/>
  <c r="E2946" i="12"/>
  <c r="E2962" i="12"/>
  <c r="E2978" i="12"/>
  <c r="E2994" i="12"/>
  <c r="E3010" i="12"/>
  <c r="E3026" i="12"/>
  <c r="E3042" i="12"/>
  <c r="E3058" i="12"/>
  <c r="E3074" i="12"/>
  <c r="E3090" i="12"/>
  <c r="E3106" i="12"/>
  <c r="E3122" i="12"/>
  <c r="E3138" i="12"/>
  <c r="E3154" i="12"/>
  <c r="E3170" i="12"/>
  <c r="E3186" i="12"/>
  <c r="E3202" i="12"/>
  <c r="E3218" i="12"/>
  <c r="E3234" i="12"/>
  <c r="E3250" i="12"/>
  <c r="E3266" i="12"/>
  <c r="E3282" i="12"/>
  <c r="E3298" i="12"/>
  <c r="E3314" i="12"/>
  <c r="E3330" i="12"/>
  <c r="E3346" i="12"/>
  <c r="E3361" i="12"/>
  <c r="E3369" i="12"/>
  <c r="E3377" i="12"/>
  <c r="E3385" i="12"/>
  <c r="E3393" i="12"/>
  <c r="E3401" i="12"/>
  <c r="E3409" i="12"/>
  <c r="E3417" i="12"/>
  <c r="E3425" i="12"/>
  <c r="E3433" i="12"/>
  <c r="E943" i="12"/>
  <c r="E1101" i="12"/>
  <c r="E1229" i="12"/>
  <c r="E1357" i="12"/>
  <c r="E1485" i="12"/>
  <c r="E1598" i="12"/>
  <c r="E1702" i="12"/>
  <c r="E1796" i="12"/>
  <c r="E1846" i="12"/>
  <c r="E1896" i="12"/>
  <c r="E1945" i="12"/>
  <c r="E2000" i="12"/>
  <c r="E2052" i="12"/>
  <c r="E2102" i="12"/>
  <c r="E2152" i="12"/>
  <c r="E2201" i="12"/>
  <c r="E2256" i="12"/>
  <c r="E2295" i="12"/>
  <c r="E2329" i="12"/>
  <c r="E2369" i="12"/>
  <c r="E2406" i="12"/>
  <c r="E2440" i="12"/>
  <c r="E2480" i="12"/>
  <c r="E2516" i="12"/>
  <c r="E2551" i="12"/>
  <c r="E2582" i="12"/>
  <c r="E2609" i="12"/>
  <c r="E2639" i="12"/>
  <c r="E2659" i="12"/>
  <c r="E2675" i="12"/>
  <c r="E2691" i="12"/>
  <c r="E2707" i="12"/>
  <c r="E2723" i="12"/>
  <c r="E2739" i="12"/>
  <c r="E2755" i="12"/>
  <c r="E2771" i="12"/>
  <c r="E2787" i="12"/>
  <c r="E2803" i="12"/>
  <c r="E2819" i="12"/>
  <c r="E2835" i="12"/>
  <c r="E2851" i="12"/>
  <c r="E2867" i="12"/>
  <c r="E2883" i="12"/>
  <c r="E2899" i="12"/>
  <c r="E2915" i="12"/>
  <c r="E2931" i="12"/>
  <c r="E2947" i="12"/>
  <c r="E2963" i="12"/>
  <c r="E2979" i="12"/>
  <c r="E2995" i="12"/>
  <c r="E3011" i="12"/>
  <c r="E3027" i="12"/>
  <c r="E3043" i="12"/>
  <c r="E3059" i="12"/>
  <c r="E915" i="12"/>
  <c r="E1613" i="12"/>
  <c r="E1956" i="12"/>
  <c r="E2248" i="12"/>
  <c r="E2441" i="12"/>
  <c r="E2614" i="12"/>
  <c r="E2721" i="12"/>
  <c r="E2804" i="12"/>
  <c r="E2885" i="12"/>
  <c r="E2977" i="12"/>
  <c r="E3060" i="12"/>
  <c r="E3124" i="12"/>
  <c r="E3188" i="12"/>
  <c r="E3252" i="12"/>
  <c r="E3309" i="12"/>
  <c r="E3358" i="12"/>
  <c r="E3438" i="12"/>
  <c r="E3458" i="12"/>
  <c r="E3466" i="12"/>
  <c r="E3474" i="12"/>
  <c r="E3482" i="12"/>
  <c r="E3490" i="12"/>
  <c r="E3498" i="12"/>
  <c r="E3506" i="12"/>
  <c r="E3514" i="12"/>
  <c r="E3522" i="12"/>
  <c r="E3530" i="12"/>
  <c r="E3538" i="12"/>
  <c r="E3546" i="12"/>
  <c r="E3554" i="12"/>
  <c r="E3562" i="12"/>
  <c r="E3570" i="12"/>
  <c r="E3578" i="12"/>
  <c r="E3586" i="12"/>
  <c r="E3594" i="12"/>
  <c r="E3602" i="12"/>
  <c r="E3610" i="12"/>
  <c r="E3618" i="12"/>
  <c r="E963" i="12"/>
  <c r="E1617" i="12"/>
  <c r="E1992" i="12"/>
  <c r="E2260" i="12"/>
  <c r="E2448" i="12"/>
  <c r="E2633" i="12"/>
  <c r="E2724" i="12"/>
  <c r="E2805" i="12"/>
  <c r="E2897" i="12"/>
  <c r="E2980" i="12"/>
  <c r="E3061" i="12"/>
  <c r="E3125" i="12"/>
  <c r="E3189" i="12"/>
  <c r="E3253" i="12"/>
  <c r="E3313" i="12"/>
  <c r="E3378" i="12"/>
  <c r="E3426" i="12"/>
  <c r="E3449" i="12"/>
  <c r="E978" i="12"/>
  <c r="E1696" i="12"/>
  <c r="E2004" i="12"/>
  <c r="E2262" i="12"/>
  <c r="E2472" i="12"/>
  <c r="E2640" i="12"/>
  <c r="E2725" i="12"/>
  <c r="E2817" i="12"/>
  <c r="E2900" i="12"/>
  <c r="E2981" i="12"/>
  <c r="E3073" i="12"/>
  <c r="E3137" i="12"/>
  <c r="E3201" i="12"/>
  <c r="E3265" i="12"/>
  <c r="E3315" i="12"/>
  <c r="E3414" i="12"/>
  <c r="E3439" i="12"/>
  <c r="E3459" i="12"/>
  <c r="E3467" i="12"/>
  <c r="E3475" i="12"/>
  <c r="E3483" i="12"/>
  <c r="E3491" i="12"/>
  <c r="E3499" i="12"/>
  <c r="E3507" i="12"/>
  <c r="E3515" i="12"/>
  <c r="E3523" i="12"/>
  <c r="E3531" i="12"/>
  <c r="E3539" i="12"/>
  <c r="E3547" i="12"/>
  <c r="E3555" i="12"/>
  <c r="E3563" i="12"/>
  <c r="E3571" i="12"/>
  <c r="E3579" i="12"/>
  <c r="E3587" i="12"/>
  <c r="E3595" i="12"/>
  <c r="E3603" i="12"/>
  <c r="E3611" i="12"/>
  <c r="E3619" i="12"/>
  <c r="E3627" i="12"/>
  <c r="E3635" i="12"/>
  <c r="E3643" i="12"/>
  <c r="E3651" i="12"/>
  <c r="E3659" i="12"/>
  <c r="E3667" i="12"/>
  <c r="E3675" i="12"/>
  <c r="E3683" i="12"/>
  <c r="E3691" i="12"/>
  <c r="E3699" i="12"/>
  <c r="E3707" i="12"/>
  <c r="E3715" i="12"/>
  <c r="E3723" i="12"/>
  <c r="E3731" i="12"/>
  <c r="E3739" i="12"/>
  <c r="E3747" i="12"/>
  <c r="E3755" i="12"/>
  <c r="E3763" i="12"/>
  <c r="E3771" i="12"/>
  <c r="E3779" i="12"/>
  <c r="E3787" i="12"/>
  <c r="E3795" i="12"/>
  <c r="E3803" i="12"/>
  <c r="E3811" i="12"/>
  <c r="E3819" i="12"/>
  <c r="E3827" i="12"/>
  <c r="E3835" i="12"/>
  <c r="E3843" i="12"/>
  <c r="E3851" i="12"/>
  <c r="E3859" i="12"/>
  <c r="E3867" i="12"/>
  <c r="E3875" i="12"/>
  <c r="E3883" i="12"/>
  <c r="E3891" i="12"/>
  <c r="E3899" i="12"/>
  <c r="E3907" i="12"/>
  <c r="E3915" i="12"/>
  <c r="E3923" i="12"/>
  <c r="E3931" i="12"/>
  <c r="E3939" i="12"/>
  <c r="E3947" i="12"/>
  <c r="E1090" i="12"/>
  <c r="E1714" i="12"/>
  <c r="E2006" i="12"/>
  <c r="E2292" i="12"/>
  <c r="E2481" i="12"/>
  <c r="E2641" i="12"/>
  <c r="E2737" i="12"/>
  <c r="E2820" i="12"/>
  <c r="E2901" i="12"/>
  <c r="E2993" i="12"/>
  <c r="E3075" i="12"/>
  <c r="E3139" i="12"/>
  <c r="E3203" i="12"/>
  <c r="E3267" i="12"/>
  <c r="E3316" i="12"/>
  <c r="E3362" i="12"/>
  <c r="E3399" i="12"/>
  <c r="E3427" i="12"/>
  <c r="E3450" i="12"/>
  <c r="E1117" i="12"/>
  <c r="E1721" i="12"/>
  <c r="E2041" i="12"/>
  <c r="E2296" i="12"/>
  <c r="E2484" i="12"/>
  <c r="E2657" i="12"/>
  <c r="E2740" i="12"/>
  <c r="E2821" i="12"/>
  <c r="E2913" i="12"/>
  <c r="E2996" i="12"/>
  <c r="E3076" i="12"/>
  <c r="E3140" i="12"/>
  <c r="E3204" i="12"/>
  <c r="E3268" i="12"/>
  <c r="E3317" i="12"/>
  <c r="E3415" i="12"/>
  <c r="E3460" i="12"/>
  <c r="E3468" i="12"/>
  <c r="E3476" i="12"/>
  <c r="E3484" i="12"/>
  <c r="E3492" i="12"/>
  <c r="E3500" i="12"/>
  <c r="E3508" i="12"/>
  <c r="E3516" i="12"/>
  <c r="E3524" i="12"/>
  <c r="E3532" i="12"/>
  <c r="E3540" i="12"/>
  <c r="E3548" i="12"/>
  <c r="E3556" i="12"/>
  <c r="E3564" i="12"/>
  <c r="E3572" i="12"/>
  <c r="E3580" i="12"/>
  <c r="E3588" i="12"/>
  <c r="E3596" i="12"/>
  <c r="E3604" i="12"/>
  <c r="E3612" i="12"/>
  <c r="E3620" i="12"/>
  <c r="E3628" i="12"/>
  <c r="E3636" i="12"/>
  <c r="E3644" i="12"/>
  <c r="E3652" i="12"/>
  <c r="E3660" i="12"/>
  <c r="E3668" i="12"/>
  <c r="E3676" i="12"/>
  <c r="E3684" i="12"/>
  <c r="E3692" i="12"/>
  <c r="E3700" i="12"/>
  <c r="E3708" i="12"/>
  <c r="E3716" i="12"/>
  <c r="E3724" i="12"/>
  <c r="E3732" i="12"/>
  <c r="E3740" i="12"/>
  <c r="E3748" i="12"/>
  <c r="E3756" i="12"/>
  <c r="E3764" i="12"/>
  <c r="E3772" i="12"/>
  <c r="E3780" i="12"/>
  <c r="E3788" i="12"/>
  <c r="E3796" i="12"/>
  <c r="E3804" i="12"/>
  <c r="E3812" i="12"/>
  <c r="E3820" i="12"/>
  <c r="E3828" i="12"/>
  <c r="E3836" i="12"/>
  <c r="E3844" i="12"/>
  <c r="E3852" i="12"/>
  <c r="E3860" i="12"/>
  <c r="E3868" i="12"/>
  <c r="E3876" i="12"/>
  <c r="E3884" i="12"/>
  <c r="E3892" i="12"/>
  <c r="E3900" i="12"/>
  <c r="E3908" i="12"/>
  <c r="E3916" i="12"/>
  <c r="E3924" i="12"/>
  <c r="E3932" i="12"/>
  <c r="E3940" i="12"/>
  <c r="E3948" i="12"/>
  <c r="E1122" i="12"/>
  <c r="E1779" i="12"/>
  <c r="E2054" i="12"/>
  <c r="E2297" i="12"/>
  <c r="E2512" i="12"/>
  <c r="E2660" i="12"/>
  <c r="E2741" i="12"/>
  <c r="E2833" i="12"/>
  <c r="E2916" i="12"/>
  <c r="E2997" i="12"/>
  <c r="E3077" i="12"/>
  <c r="E3141" i="12"/>
  <c r="E3205" i="12"/>
  <c r="E3269" i="12"/>
  <c r="E3325" i="12"/>
  <c r="E3383" i="12"/>
  <c r="E3430" i="12"/>
  <c r="E3441" i="12"/>
  <c r="E3451" i="12"/>
  <c r="E1218" i="12"/>
  <c r="E1798" i="12"/>
  <c r="E2056" i="12"/>
  <c r="E2327" i="12"/>
  <c r="E2518" i="12"/>
  <c r="E2661" i="12"/>
  <c r="E2753" i="12"/>
  <c r="E2836" i="12"/>
  <c r="E2917" i="12"/>
  <c r="E3009" i="12"/>
  <c r="E3089" i="12"/>
  <c r="E3153" i="12"/>
  <c r="E3217" i="12"/>
  <c r="E3277" i="12"/>
  <c r="E3329" i="12"/>
  <c r="E3402" i="12"/>
  <c r="E3461" i="12"/>
  <c r="E3469" i="12"/>
  <c r="E3477" i="12"/>
  <c r="E3485" i="12"/>
  <c r="E3493" i="12"/>
  <c r="E3501" i="12"/>
  <c r="E3509" i="12"/>
  <c r="E3517" i="12"/>
  <c r="E3525" i="12"/>
  <c r="E3533" i="12"/>
  <c r="E3541" i="12"/>
  <c r="E3549" i="12"/>
  <c r="E3557" i="12"/>
  <c r="E3565" i="12"/>
  <c r="E3573" i="12"/>
  <c r="E3581" i="12"/>
  <c r="E3589" i="12"/>
  <c r="E3597" i="12"/>
  <c r="E3605" i="12"/>
  <c r="E3613" i="12"/>
  <c r="E3621" i="12"/>
  <c r="E3629" i="12"/>
  <c r="E3637" i="12"/>
  <c r="E3645" i="12"/>
  <c r="E3653" i="12"/>
  <c r="E3661" i="12"/>
  <c r="E3669" i="12"/>
  <c r="E3677" i="12"/>
  <c r="E3685" i="12"/>
  <c r="E3693" i="12"/>
  <c r="E3701" i="12"/>
  <c r="E3709" i="12"/>
  <c r="E3717" i="12"/>
  <c r="E3725" i="12"/>
  <c r="E3733" i="12"/>
  <c r="E3741" i="12"/>
  <c r="E3749" i="12"/>
  <c r="E3757" i="12"/>
  <c r="E3765" i="12"/>
  <c r="E3773" i="12"/>
  <c r="E3781" i="12"/>
  <c r="E3789" i="12"/>
  <c r="E3797" i="12"/>
  <c r="E3805" i="12"/>
  <c r="E3813" i="12"/>
  <c r="E3821" i="12"/>
  <c r="E3829" i="12"/>
  <c r="E3837" i="12"/>
  <c r="E3845" i="12"/>
  <c r="E3853" i="12"/>
  <c r="E3861" i="12"/>
  <c r="E3869" i="12"/>
  <c r="E3877" i="12"/>
  <c r="E3885" i="12"/>
  <c r="E3893" i="12"/>
  <c r="E3901" i="12"/>
  <c r="E3909" i="12"/>
  <c r="E3917" i="12"/>
  <c r="E3925" i="12"/>
  <c r="E3933" i="12"/>
  <c r="E3941" i="12"/>
  <c r="E3949" i="12"/>
  <c r="E1245" i="12"/>
  <c r="E1800" i="12"/>
  <c r="E2096" i="12"/>
  <c r="E2336" i="12"/>
  <c r="E2519" i="12"/>
  <c r="E2673" i="12"/>
  <c r="E2756" i="12"/>
  <c r="E2837" i="12"/>
  <c r="E2929" i="12"/>
  <c r="E3012" i="12"/>
  <c r="E3091" i="12"/>
  <c r="E3155" i="12"/>
  <c r="E3219" i="12"/>
  <c r="E3281" i="12"/>
  <c r="E3331" i="12"/>
  <c r="E3367" i="12"/>
  <c r="E3431" i="12"/>
  <c r="E3442" i="12"/>
  <c r="E3452" i="12"/>
  <c r="E1250" i="12"/>
  <c r="E1840" i="12"/>
  <c r="E2104" i="12"/>
  <c r="E2337" i="12"/>
  <c r="E2548" i="12"/>
  <c r="E2676" i="12"/>
  <c r="E2757" i="12"/>
  <c r="E2849" i="12"/>
  <c r="E2932" i="12"/>
  <c r="E3013" i="12"/>
  <c r="E3092" i="12"/>
  <c r="E3156" i="12"/>
  <c r="E3220" i="12"/>
  <c r="E3283" i="12"/>
  <c r="E3332" i="12"/>
  <c r="E3386" i="12"/>
  <c r="E3418" i="12"/>
  <c r="E3462" i="12"/>
  <c r="E3470" i="12"/>
  <c r="E3478" i="12"/>
  <c r="E3486" i="12"/>
  <c r="E3494" i="12"/>
  <c r="E3502" i="12"/>
  <c r="E3510" i="12"/>
  <c r="E3518" i="12"/>
  <c r="E3526" i="12"/>
  <c r="E3534" i="12"/>
  <c r="E3542" i="12"/>
  <c r="E3550" i="12"/>
  <c r="E3558" i="12"/>
  <c r="E3566" i="12"/>
  <c r="E3574" i="12"/>
  <c r="E3582" i="12"/>
  <c r="E3590" i="12"/>
  <c r="E3598" i="12"/>
  <c r="E3606" i="12"/>
  <c r="E3614" i="12"/>
  <c r="E3622" i="12"/>
  <c r="E1346" i="12"/>
  <c r="E1848" i="12"/>
  <c r="E2105" i="12"/>
  <c r="E2361" i="12"/>
  <c r="E2552" i="12"/>
  <c r="E2677" i="12"/>
  <c r="E2769" i="12"/>
  <c r="E2852" i="12"/>
  <c r="E2933" i="12"/>
  <c r="E3025" i="12"/>
  <c r="E3093" i="12"/>
  <c r="E3157" i="12"/>
  <c r="E3221" i="12"/>
  <c r="E3284" i="12"/>
  <c r="E3333" i="12"/>
  <c r="E3406" i="12"/>
  <c r="E3443" i="12"/>
  <c r="E3454" i="12"/>
  <c r="E1373" i="12"/>
  <c r="E1849" i="12"/>
  <c r="E2148" i="12"/>
  <c r="E2372" i="12"/>
  <c r="E2553" i="12"/>
  <c r="E2689" i="12"/>
  <c r="E2772" i="12"/>
  <c r="E2853" i="12"/>
  <c r="E2945" i="12"/>
  <c r="E3028" i="12"/>
  <c r="E3105" i="12"/>
  <c r="E3169" i="12"/>
  <c r="E3233" i="12"/>
  <c r="E3285" i="12"/>
  <c r="E3341" i="12"/>
  <c r="E3370" i="12"/>
  <c r="E3463" i="12"/>
  <c r="E3471" i="12"/>
  <c r="E3479" i="12"/>
  <c r="E3487" i="12"/>
  <c r="E3495" i="12"/>
  <c r="E3503" i="12"/>
  <c r="E3511" i="12"/>
  <c r="E3519" i="12"/>
  <c r="E3527" i="12"/>
  <c r="E3535" i="12"/>
  <c r="E3543" i="12"/>
  <c r="E3551" i="12"/>
  <c r="E3559" i="12"/>
  <c r="E3567" i="12"/>
  <c r="E3575" i="12"/>
  <c r="E3583" i="12"/>
  <c r="E3591" i="12"/>
  <c r="E3599" i="12"/>
  <c r="E3607" i="12"/>
  <c r="E3615" i="12"/>
  <c r="E3623" i="12"/>
  <c r="E3631" i="12"/>
  <c r="E3639" i="12"/>
  <c r="E3647" i="12"/>
  <c r="E3655" i="12"/>
  <c r="E3663" i="12"/>
  <c r="E3671" i="12"/>
  <c r="E3679" i="12"/>
  <c r="E3687" i="12"/>
  <c r="E3695" i="12"/>
  <c r="E3703" i="12"/>
  <c r="E3711" i="12"/>
  <c r="E3719" i="12"/>
  <c r="E3727" i="12"/>
  <c r="E3735" i="12"/>
  <c r="E3743" i="12"/>
  <c r="E3751" i="12"/>
  <c r="E3759" i="12"/>
  <c r="E3767" i="12"/>
  <c r="E3775" i="12"/>
  <c r="E3783" i="12"/>
  <c r="E3791" i="12"/>
  <c r="E3799" i="12"/>
  <c r="E3807" i="12"/>
  <c r="E3815" i="12"/>
  <c r="E3823" i="12"/>
  <c r="E3831" i="12"/>
  <c r="E3839" i="12"/>
  <c r="E3847" i="12"/>
  <c r="E3855" i="12"/>
  <c r="E3863" i="12"/>
  <c r="E3871" i="12"/>
  <c r="E3879" i="12"/>
  <c r="E3887" i="12"/>
  <c r="E3895" i="12"/>
  <c r="E3903" i="12"/>
  <c r="E3911" i="12"/>
  <c r="E3919" i="12"/>
  <c r="E3927" i="12"/>
  <c r="E3935" i="12"/>
  <c r="E3943" i="12"/>
  <c r="E1474" i="12"/>
  <c r="E1897" i="12"/>
  <c r="E2160" i="12"/>
  <c r="E2401" i="12"/>
  <c r="E2583" i="12"/>
  <c r="E2693" i="12"/>
  <c r="E2785" i="12"/>
  <c r="E2868" i="12"/>
  <c r="E2949" i="12"/>
  <c r="E3041" i="12"/>
  <c r="E3108" i="12"/>
  <c r="E3172" i="12"/>
  <c r="E3236" i="12"/>
  <c r="E3297" i="12"/>
  <c r="E3347" i="12"/>
  <c r="E3391" i="12"/>
  <c r="E3446" i="12"/>
  <c r="E3464" i="12"/>
  <c r="E3472" i="12"/>
  <c r="E3480" i="12"/>
  <c r="E3488" i="12"/>
  <c r="E3496" i="12"/>
  <c r="E3504" i="12"/>
  <c r="E3512" i="12"/>
  <c r="E3520" i="12"/>
  <c r="E3528" i="12"/>
  <c r="E3536" i="12"/>
  <c r="E3544" i="12"/>
  <c r="E3552" i="12"/>
  <c r="E3560" i="12"/>
  <c r="E3568" i="12"/>
  <c r="E3576" i="12"/>
  <c r="E3584" i="12"/>
  <c r="E3592" i="12"/>
  <c r="E3600" i="12"/>
  <c r="E3608" i="12"/>
  <c r="E3616" i="12"/>
  <c r="E3624" i="12"/>
  <c r="E3632" i="12"/>
  <c r="E3640" i="12"/>
  <c r="E3648" i="12"/>
  <c r="E3656" i="12"/>
  <c r="E3664" i="12"/>
  <c r="E3672" i="12"/>
  <c r="E3680" i="12"/>
  <c r="E3688" i="12"/>
  <c r="E3696" i="12"/>
  <c r="E3704" i="12"/>
  <c r="E3712" i="12"/>
  <c r="E3720" i="12"/>
  <c r="E3728" i="12"/>
  <c r="E3736" i="12"/>
  <c r="E3744" i="12"/>
  <c r="E3752" i="12"/>
  <c r="E3760" i="12"/>
  <c r="E3768" i="12"/>
  <c r="E3776" i="12"/>
  <c r="E3784" i="12"/>
  <c r="E3792" i="12"/>
  <c r="E3800" i="12"/>
  <c r="E3808" i="12"/>
  <c r="E3816" i="12"/>
  <c r="E3824" i="12"/>
  <c r="E3832" i="12"/>
  <c r="E3840" i="12"/>
  <c r="E3848" i="12"/>
  <c r="E3856" i="12"/>
  <c r="E3864" i="12"/>
  <c r="E3872" i="12"/>
  <c r="E3880" i="12"/>
  <c r="E3888" i="12"/>
  <c r="E3896" i="12"/>
  <c r="E3904" i="12"/>
  <c r="E3912" i="12"/>
  <c r="E3920" i="12"/>
  <c r="E3928" i="12"/>
  <c r="E3936" i="12"/>
  <c r="E3944" i="12"/>
  <c r="E3952" i="12"/>
  <c r="E3960" i="12"/>
  <c r="E1495" i="12"/>
  <c r="E1904" i="12"/>
  <c r="E2198" i="12"/>
  <c r="E2407" i="12"/>
  <c r="E2584" i="12"/>
  <c r="E2705" i="12"/>
  <c r="E2788" i="12"/>
  <c r="E2869" i="12"/>
  <c r="E2961" i="12"/>
  <c r="E3044" i="12"/>
  <c r="E3109" i="12"/>
  <c r="E3173" i="12"/>
  <c r="E3237" i="12"/>
  <c r="E3299" i="12"/>
  <c r="E3348" i="12"/>
  <c r="E3423" i="12"/>
  <c r="E3435" i="12"/>
  <c r="E1378" i="12"/>
  <c r="E2708" i="12"/>
  <c r="E3123" i="12"/>
  <c r="E3457" i="12"/>
  <c r="E3585" i="12"/>
  <c r="E3650" i="12"/>
  <c r="E3678" i="12"/>
  <c r="E3729" i="12"/>
  <c r="E3778" i="12"/>
  <c r="E3806" i="12"/>
  <c r="E3857" i="12"/>
  <c r="E3906" i="12"/>
  <c r="E3934" i="12"/>
  <c r="E3954" i="12"/>
  <c r="E1504" i="12"/>
  <c r="E2709" i="12"/>
  <c r="E3171" i="12"/>
  <c r="E3545" i="12"/>
  <c r="E3626" i="12"/>
  <c r="E3654" i="12"/>
  <c r="E3705" i="12"/>
  <c r="E3754" i="12"/>
  <c r="E3782" i="12"/>
  <c r="E3833" i="12"/>
  <c r="E3882" i="12"/>
  <c r="E3910" i="12"/>
  <c r="E3965" i="12"/>
  <c r="E3973" i="12"/>
  <c r="E3981" i="12"/>
  <c r="E3989" i="12"/>
  <c r="E3997" i="12"/>
  <c r="E4005" i="12"/>
  <c r="E4013" i="12"/>
  <c r="E4021" i="12"/>
  <c r="E4029" i="12"/>
  <c r="E4037" i="12"/>
  <c r="E4045" i="12"/>
  <c r="E4053" i="12"/>
  <c r="E4061" i="12"/>
  <c r="E4069" i="12"/>
  <c r="E4077" i="12"/>
  <c r="E4085" i="12"/>
  <c r="E4093" i="12"/>
  <c r="E4101" i="12"/>
  <c r="E4109" i="12"/>
  <c r="E4117" i="12"/>
  <c r="E4125" i="12"/>
  <c r="E4133" i="12"/>
  <c r="E4141" i="12"/>
  <c r="E4149" i="12"/>
  <c r="E4157" i="12"/>
  <c r="E4165" i="12"/>
  <c r="E4173" i="12"/>
  <c r="E4181" i="12"/>
  <c r="E4189" i="12"/>
  <c r="E4197" i="12"/>
  <c r="E4205" i="12"/>
  <c r="E4213" i="12"/>
  <c r="E4221" i="12"/>
  <c r="E4229" i="12"/>
  <c r="E4237" i="12"/>
  <c r="E4245" i="12"/>
  <c r="E4253" i="12"/>
  <c r="E4261" i="12"/>
  <c r="E4269" i="12"/>
  <c r="E4277" i="12"/>
  <c r="E4285" i="12"/>
  <c r="E4293" i="12"/>
  <c r="E4301" i="12"/>
  <c r="E4309" i="12"/>
  <c r="E4317" i="12"/>
  <c r="E4325" i="12"/>
  <c r="E4333" i="12"/>
  <c r="E4341" i="12"/>
  <c r="E4349" i="12"/>
  <c r="E4357" i="12"/>
  <c r="E4365" i="12"/>
  <c r="E4373" i="12"/>
  <c r="E4381" i="12"/>
  <c r="E4389" i="12"/>
  <c r="E4397" i="12"/>
  <c r="E4405" i="12"/>
  <c r="E4413" i="12"/>
  <c r="E4421" i="12"/>
  <c r="E4429" i="12"/>
  <c r="E4437" i="12"/>
  <c r="E4445" i="12"/>
  <c r="E4453" i="12"/>
  <c r="E4461" i="12"/>
  <c r="E1587" i="12"/>
  <c r="E2773" i="12"/>
  <c r="E3185" i="12"/>
  <c r="E3394" i="12"/>
  <c r="E3505" i="12"/>
  <c r="E3630" i="12"/>
  <c r="E3681" i="12"/>
  <c r="E3730" i="12"/>
  <c r="E3758" i="12"/>
  <c r="E3809" i="12"/>
  <c r="E3858" i="12"/>
  <c r="E3886" i="12"/>
  <c r="E3937" i="12"/>
  <c r="E3955" i="12"/>
  <c r="E1892" i="12"/>
  <c r="E2789" i="12"/>
  <c r="E3187" i="12"/>
  <c r="E3407" i="12"/>
  <c r="E3465" i="12"/>
  <c r="E3593" i="12"/>
  <c r="E3657" i="12"/>
  <c r="E3706" i="12"/>
  <c r="E3734" i="12"/>
  <c r="E3785" i="12"/>
  <c r="E3834" i="12"/>
  <c r="E3862" i="12"/>
  <c r="E3913" i="12"/>
  <c r="E3956" i="12"/>
  <c r="E3966" i="12"/>
  <c r="E3974" i="12"/>
  <c r="E3982" i="12"/>
  <c r="E3990" i="12"/>
  <c r="E3998" i="12"/>
  <c r="E4006" i="12"/>
  <c r="E4014" i="12"/>
  <c r="E4022" i="12"/>
  <c r="E4030" i="12"/>
  <c r="E4038" i="12"/>
  <c r="E4046" i="12"/>
  <c r="E4054" i="12"/>
  <c r="E4062" i="12"/>
  <c r="E4070" i="12"/>
  <c r="E4078" i="12"/>
  <c r="E4086" i="12"/>
  <c r="E4094" i="12"/>
  <c r="E4102" i="12"/>
  <c r="E4110" i="12"/>
  <c r="E4118" i="12"/>
  <c r="E4126" i="12"/>
  <c r="E4134" i="12"/>
  <c r="E4142" i="12"/>
  <c r="E4150" i="12"/>
  <c r="E4158" i="12"/>
  <c r="E4166" i="12"/>
  <c r="E4174" i="12"/>
  <c r="E4182" i="12"/>
  <c r="E4190" i="12"/>
  <c r="E4198" i="12"/>
  <c r="E4206" i="12"/>
  <c r="E4214" i="12"/>
  <c r="E4222" i="12"/>
  <c r="E4230" i="12"/>
  <c r="E4238" i="12"/>
  <c r="E4246" i="12"/>
  <c r="E4254" i="12"/>
  <c r="E4262" i="12"/>
  <c r="E4270" i="12"/>
  <c r="E4278" i="12"/>
  <c r="E4286" i="12"/>
  <c r="E4294" i="12"/>
  <c r="E4302" i="12"/>
  <c r="E4310" i="12"/>
  <c r="E4318" i="12"/>
  <c r="E4326" i="12"/>
  <c r="E4334" i="12"/>
  <c r="E4342" i="12"/>
  <c r="E4350" i="12"/>
  <c r="E4358" i="12"/>
  <c r="E4366" i="12"/>
  <c r="E4374" i="12"/>
  <c r="E4382" i="12"/>
  <c r="E4390" i="12"/>
  <c r="E4398" i="12"/>
  <c r="E4406" i="12"/>
  <c r="E4414" i="12"/>
  <c r="E4422" i="12"/>
  <c r="E4430" i="12"/>
  <c r="E4438" i="12"/>
  <c r="E4446" i="12"/>
  <c r="E4454" i="12"/>
  <c r="E1942" i="12"/>
  <c r="E2801" i="12"/>
  <c r="E3235" i="12"/>
  <c r="E3553" i="12"/>
  <c r="E3633" i="12"/>
  <c r="E3682" i="12"/>
  <c r="E3710" i="12"/>
  <c r="E3761" i="12"/>
  <c r="E3810" i="12"/>
  <c r="E3838" i="12"/>
  <c r="E3889" i="12"/>
  <c r="E3938" i="12"/>
  <c r="E3957" i="12"/>
  <c r="E1952" i="12"/>
  <c r="E2865" i="12"/>
  <c r="E3249" i="12"/>
  <c r="E3410" i="12"/>
  <c r="E3513" i="12"/>
  <c r="E3658" i="12"/>
  <c r="E3686" i="12"/>
  <c r="E3737" i="12"/>
  <c r="E3786" i="12"/>
  <c r="E3814" i="12"/>
  <c r="E3865" i="12"/>
  <c r="E3914" i="12"/>
  <c r="E3942" i="12"/>
  <c r="E3958" i="12"/>
  <c r="E3967" i="12"/>
  <c r="E3975" i="12"/>
  <c r="E3983" i="12"/>
  <c r="E3991" i="12"/>
  <c r="E3999" i="12"/>
  <c r="E4007" i="12"/>
  <c r="E4015" i="12"/>
  <c r="E4023" i="12"/>
  <c r="E4031" i="12"/>
  <c r="E4039" i="12"/>
  <c r="E4047" i="12"/>
  <c r="E4055" i="12"/>
  <c r="E4063" i="12"/>
  <c r="E4071" i="12"/>
  <c r="E4079" i="12"/>
  <c r="E4087" i="12"/>
  <c r="E4095" i="12"/>
  <c r="E4103" i="12"/>
  <c r="E4111" i="12"/>
  <c r="E4119" i="12"/>
  <c r="E4127" i="12"/>
  <c r="E4135" i="12"/>
  <c r="E4143" i="12"/>
  <c r="E4151" i="12"/>
  <c r="E4159" i="12"/>
  <c r="E4167" i="12"/>
  <c r="E4175" i="12"/>
  <c r="E4183" i="12"/>
  <c r="E4191" i="12"/>
  <c r="E4199" i="12"/>
  <c r="E4207" i="12"/>
  <c r="E4215" i="12"/>
  <c r="E4223" i="12"/>
  <c r="E4231" i="12"/>
  <c r="E4239" i="12"/>
  <c r="E4247" i="12"/>
  <c r="E4255" i="12"/>
  <c r="E4263" i="12"/>
  <c r="E4271" i="12"/>
  <c r="E4279" i="12"/>
  <c r="E4287" i="12"/>
  <c r="E4295" i="12"/>
  <c r="E4303" i="12"/>
  <c r="E4311" i="12"/>
  <c r="E4319" i="12"/>
  <c r="E4327" i="12"/>
  <c r="E4335" i="12"/>
  <c r="E4343" i="12"/>
  <c r="E4351" i="12"/>
  <c r="E4359" i="12"/>
  <c r="E4367" i="12"/>
  <c r="E4375" i="12"/>
  <c r="E4383" i="12"/>
  <c r="E4391" i="12"/>
  <c r="E4399" i="12"/>
  <c r="E4407" i="12"/>
  <c r="E4415" i="12"/>
  <c r="E4423" i="12"/>
  <c r="E4431" i="12"/>
  <c r="E4439" i="12"/>
  <c r="E4447" i="12"/>
  <c r="E4455" i="12"/>
  <c r="E2153" i="12"/>
  <c r="E2881" i="12"/>
  <c r="E3251" i="12"/>
  <c r="E3422" i="12"/>
  <c r="E3473" i="12"/>
  <c r="E3601" i="12"/>
  <c r="E3634" i="12"/>
  <c r="E3662" i="12"/>
  <c r="E3713" i="12"/>
  <c r="E3762" i="12"/>
  <c r="E3790" i="12"/>
  <c r="E3841" i="12"/>
  <c r="E3890" i="12"/>
  <c r="E3918" i="12"/>
  <c r="E2208" i="12"/>
  <c r="E2884" i="12"/>
  <c r="E3293" i="12"/>
  <c r="E3561" i="12"/>
  <c r="E3638" i="12"/>
  <c r="E3689" i="12"/>
  <c r="E3738" i="12"/>
  <c r="E3766" i="12"/>
  <c r="E3817" i="12"/>
  <c r="E3866" i="12"/>
  <c r="E3894" i="12"/>
  <c r="E3945" i="12"/>
  <c r="E3959" i="12"/>
  <c r="E3968" i="12"/>
  <c r="E3976" i="12"/>
  <c r="E3984" i="12"/>
  <c r="E3992" i="12"/>
  <c r="E4000" i="12"/>
  <c r="E4008" i="12"/>
  <c r="E4016" i="12"/>
  <c r="E4024" i="12"/>
  <c r="E4032" i="12"/>
  <c r="E4040" i="12"/>
  <c r="E4048" i="12"/>
  <c r="E4056" i="12"/>
  <c r="E4064" i="12"/>
  <c r="E4072" i="12"/>
  <c r="E4080" i="12"/>
  <c r="E4088" i="12"/>
  <c r="E4096" i="12"/>
  <c r="E4104" i="12"/>
  <c r="E4112" i="12"/>
  <c r="E4120" i="12"/>
  <c r="E4128" i="12"/>
  <c r="E4136" i="12"/>
  <c r="E4144" i="12"/>
  <c r="E4152" i="12"/>
  <c r="E4160" i="12"/>
  <c r="E4168" i="12"/>
  <c r="E4176" i="12"/>
  <c r="E4184" i="12"/>
  <c r="E4192" i="12"/>
  <c r="E4200" i="12"/>
  <c r="E4208" i="12"/>
  <c r="E4216" i="12"/>
  <c r="E4224" i="12"/>
  <c r="E4232" i="12"/>
  <c r="E4240" i="12"/>
  <c r="E4248" i="12"/>
  <c r="E4256" i="12"/>
  <c r="E4264" i="12"/>
  <c r="E4272" i="12"/>
  <c r="E4280" i="12"/>
  <c r="E4288" i="12"/>
  <c r="E4296" i="12"/>
  <c r="E4304" i="12"/>
  <c r="E4312" i="12"/>
  <c r="E4320" i="12"/>
  <c r="E4328" i="12"/>
  <c r="E4336" i="12"/>
  <c r="E4344" i="12"/>
  <c r="E4352" i="12"/>
  <c r="E4360" i="12"/>
  <c r="E4368" i="12"/>
  <c r="E4376" i="12"/>
  <c r="E4384" i="12"/>
  <c r="E4392" i="12"/>
  <c r="E4400" i="12"/>
  <c r="E4408" i="12"/>
  <c r="E4416" i="12"/>
  <c r="E4424" i="12"/>
  <c r="E4432" i="12"/>
  <c r="E4440" i="12"/>
  <c r="E4448" i="12"/>
  <c r="E4456" i="12"/>
  <c r="E2212" i="12"/>
  <c r="E2948" i="12"/>
  <c r="E3300" i="12"/>
  <c r="E3521" i="12"/>
  <c r="E3665" i="12"/>
  <c r="E3714" i="12"/>
  <c r="E3742" i="12"/>
  <c r="E3793" i="12"/>
  <c r="E3842" i="12"/>
  <c r="E3870" i="12"/>
  <c r="E3921" i="12"/>
  <c r="E2374" i="12"/>
  <c r="E2964" i="12"/>
  <c r="E3301" i="12"/>
  <c r="E3434" i="12"/>
  <c r="E3481" i="12"/>
  <c r="E3609" i="12"/>
  <c r="E3641" i="12"/>
  <c r="E3690" i="12"/>
  <c r="E3718" i="12"/>
  <c r="E3769" i="12"/>
  <c r="E3818" i="12"/>
  <c r="E3846" i="12"/>
  <c r="E3897" i="12"/>
  <c r="E3946" i="12"/>
  <c r="E3961" i="12"/>
  <c r="E3969" i="12"/>
  <c r="E3977" i="12"/>
  <c r="E3985" i="12"/>
  <c r="E3993" i="12"/>
  <c r="E4001" i="12"/>
  <c r="E4009" i="12"/>
  <c r="E4017" i="12"/>
  <c r="E4025" i="12"/>
  <c r="E4033" i="12"/>
  <c r="E4041" i="12"/>
  <c r="E4049" i="12"/>
  <c r="E4057" i="12"/>
  <c r="E4065" i="12"/>
  <c r="E4073" i="12"/>
  <c r="E4081" i="12"/>
  <c r="E4089" i="12"/>
  <c r="E4097" i="12"/>
  <c r="E4105" i="12"/>
  <c r="E4113" i="12"/>
  <c r="E4121" i="12"/>
  <c r="E4129" i="12"/>
  <c r="E4137" i="12"/>
  <c r="E4145" i="12"/>
  <c r="E4153" i="12"/>
  <c r="E4161" i="12"/>
  <c r="E4169" i="12"/>
  <c r="E4177" i="12"/>
  <c r="E4185" i="12"/>
  <c r="E4193" i="12"/>
  <c r="E4201" i="12"/>
  <c r="E4209" i="12"/>
  <c r="E4217" i="12"/>
  <c r="E4225" i="12"/>
  <c r="E4233" i="12"/>
  <c r="E4241" i="12"/>
  <c r="E4249" i="12"/>
  <c r="E4257" i="12"/>
  <c r="E4265" i="12"/>
  <c r="E4273" i="12"/>
  <c r="E4281" i="12"/>
  <c r="E4289" i="12"/>
  <c r="E4297" i="12"/>
  <c r="E4305" i="12"/>
  <c r="E4313" i="12"/>
  <c r="E4321" i="12"/>
  <c r="E4329" i="12"/>
  <c r="E4337" i="12"/>
  <c r="E4345" i="12"/>
  <c r="E4353" i="12"/>
  <c r="E4361" i="12"/>
  <c r="E4369" i="12"/>
  <c r="E4377" i="12"/>
  <c r="E4385" i="12"/>
  <c r="E4393" i="12"/>
  <c r="E4401" i="12"/>
  <c r="E4409" i="12"/>
  <c r="E4417" i="12"/>
  <c r="E4425" i="12"/>
  <c r="E4433" i="12"/>
  <c r="E4441" i="12"/>
  <c r="E4449" i="12"/>
  <c r="E4457" i="12"/>
  <c r="E2408" i="12"/>
  <c r="E2965" i="12"/>
  <c r="E3345" i="12"/>
  <c r="E3569" i="12"/>
  <c r="E3666" i="12"/>
  <c r="E3694" i="12"/>
  <c r="E3745" i="12"/>
  <c r="E3794" i="12"/>
  <c r="E3822" i="12"/>
  <c r="E3873" i="12"/>
  <c r="E3922" i="12"/>
  <c r="E3950" i="12"/>
  <c r="E2577" i="12"/>
  <c r="E3045" i="12"/>
  <c r="E3357" i="12"/>
  <c r="E3489" i="12"/>
  <c r="E3617" i="12"/>
  <c r="E3646" i="12"/>
  <c r="E3697" i="12"/>
  <c r="E3746" i="12"/>
  <c r="E3774" i="12"/>
  <c r="E3825" i="12"/>
  <c r="E3874" i="12"/>
  <c r="E3902" i="12"/>
  <c r="E3951" i="12"/>
  <c r="E2607" i="12"/>
  <c r="E3057" i="12"/>
  <c r="E3447" i="12"/>
  <c r="E3577" i="12"/>
  <c r="E3673" i="12"/>
  <c r="E3722" i="12"/>
  <c r="E3750" i="12"/>
  <c r="E3801" i="12"/>
  <c r="E3850" i="12"/>
  <c r="E3878" i="12"/>
  <c r="E3929" i="12"/>
  <c r="E3963" i="12"/>
  <c r="E3971" i="12"/>
  <c r="E3979" i="12"/>
  <c r="E3987" i="12"/>
  <c r="E3995" i="12"/>
  <c r="E4003" i="12"/>
  <c r="E4011" i="12"/>
  <c r="E4019" i="12"/>
  <c r="E4027" i="12"/>
  <c r="E4035" i="12"/>
  <c r="E4043" i="12"/>
  <c r="E4051" i="12"/>
  <c r="E4059" i="12"/>
  <c r="E4067" i="12"/>
  <c r="E4075" i="12"/>
  <c r="E4083" i="12"/>
  <c r="E4091" i="12"/>
  <c r="E4099" i="12"/>
  <c r="E4107" i="12"/>
  <c r="E4115" i="12"/>
  <c r="E4123" i="12"/>
  <c r="E4131" i="12"/>
  <c r="E4139" i="12"/>
  <c r="E4147" i="12"/>
  <c r="E4155" i="12"/>
  <c r="E4163" i="12"/>
  <c r="E4171" i="12"/>
  <c r="E4179" i="12"/>
  <c r="E4187" i="12"/>
  <c r="E4195" i="12"/>
  <c r="E4203" i="12"/>
  <c r="E4211" i="12"/>
  <c r="E4219" i="12"/>
  <c r="E4227" i="12"/>
  <c r="E4235" i="12"/>
  <c r="E4243" i="12"/>
  <c r="E4251" i="12"/>
  <c r="E4259" i="12"/>
  <c r="E4267" i="12"/>
  <c r="E4275" i="12"/>
  <c r="E4283" i="12"/>
  <c r="E4291" i="12"/>
  <c r="E4299" i="12"/>
  <c r="E4307" i="12"/>
  <c r="E4315" i="12"/>
  <c r="E4323" i="12"/>
  <c r="E4331" i="12"/>
  <c r="E4339" i="12"/>
  <c r="E4347" i="12"/>
  <c r="E4355" i="12"/>
  <c r="E4363" i="12"/>
  <c r="E4371" i="12"/>
  <c r="E4379" i="12"/>
  <c r="E4387" i="12"/>
  <c r="E4395" i="12"/>
  <c r="E4403" i="12"/>
  <c r="E4411" i="12"/>
  <c r="E4419" i="12"/>
  <c r="E4427" i="12"/>
  <c r="E4435" i="12"/>
  <c r="E4443" i="12"/>
  <c r="E4451" i="12"/>
  <c r="E4459" i="12"/>
  <c r="E2438" i="12"/>
  <c r="E3537" i="12"/>
  <c r="E3702" i="12"/>
  <c r="E3849" i="12"/>
  <c r="E4004" i="12"/>
  <c r="E4050" i="12"/>
  <c r="E4132" i="12"/>
  <c r="E4178" i="12"/>
  <c r="E4260" i="12"/>
  <c r="E4306" i="12"/>
  <c r="E4388" i="12"/>
  <c r="E4434" i="12"/>
  <c r="E4188" i="12"/>
  <c r="E4316" i="12"/>
  <c r="E4444" i="12"/>
  <c r="E4322" i="12"/>
  <c r="E4404" i="12"/>
  <c r="E4154" i="12"/>
  <c r="E4370" i="12"/>
  <c r="E4202" i="12"/>
  <c r="E4284" i="12"/>
  <c r="E4418" i="12"/>
  <c r="E3994" i="12"/>
  <c r="E4122" i="12"/>
  <c r="E4332" i="12"/>
  <c r="E4460" i="12"/>
  <c r="E4210" i="12"/>
  <c r="E4252" i="12"/>
  <c r="E4258" i="12"/>
  <c r="E2612" i="12"/>
  <c r="E3721" i="12"/>
  <c r="E3854" i="12"/>
  <c r="E3964" i="12"/>
  <c r="E4010" i="12"/>
  <c r="E4092" i="12"/>
  <c r="E4138" i="12"/>
  <c r="E4220" i="12"/>
  <c r="E4266" i="12"/>
  <c r="E4348" i="12"/>
  <c r="E4394" i="12"/>
  <c r="E4234" i="12"/>
  <c r="E4276" i="12"/>
  <c r="E4450" i="12"/>
  <c r="E4236" i="12"/>
  <c r="E4410" i="12"/>
  <c r="E3926" i="12"/>
  <c r="E4116" i="12"/>
  <c r="E4372" i="12"/>
  <c r="E4338" i="12"/>
  <c r="E4380" i="12"/>
  <c r="E3826" i="12"/>
  <c r="E4044" i="12"/>
  <c r="E2692" i="12"/>
  <c r="E3726" i="12"/>
  <c r="E3970" i="12"/>
  <c r="E4052" i="12"/>
  <c r="E4098" i="12"/>
  <c r="E4180" i="12"/>
  <c r="E4226" i="12"/>
  <c r="E4308" i="12"/>
  <c r="E4354" i="12"/>
  <c r="E4436" i="12"/>
  <c r="E3029" i="12"/>
  <c r="E4012" i="12"/>
  <c r="E4058" i="12"/>
  <c r="E4140" i="12"/>
  <c r="E4186" i="12"/>
  <c r="E4268" i="12"/>
  <c r="E4314" i="12"/>
  <c r="E4396" i="12"/>
  <c r="E4442" i="12"/>
  <c r="E4282" i="12"/>
  <c r="E3649" i="12"/>
  <c r="E4458" i="12"/>
  <c r="E4034" i="12"/>
  <c r="E4290" i="12"/>
  <c r="E3930" i="12"/>
  <c r="E4378" i="12"/>
  <c r="E4298" i="12"/>
  <c r="E4084" i="12"/>
  <c r="E4340" i="12"/>
  <c r="E3529" i="12"/>
  <c r="E3107" i="12"/>
  <c r="E3972" i="12"/>
  <c r="E4018" i="12"/>
  <c r="E4100" i="12"/>
  <c r="E4146" i="12"/>
  <c r="E4228" i="12"/>
  <c r="E4274" i="12"/>
  <c r="E4356" i="12"/>
  <c r="E4402" i="12"/>
  <c r="E4130" i="12"/>
  <c r="E4172" i="12"/>
  <c r="E3121" i="12"/>
  <c r="E3881" i="12"/>
  <c r="E3978" i="12"/>
  <c r="E4060" i="12"/>
  <c r="E4106" i="12"/>
  <c r="E4362" i="12"/>
  <c r="E3698" i="12"/>
  <c r="E3349" i="12"/>
  <c r="E3753" i="12"/>
  <c r="E3898" i="12"/>
  <c r="E4020" i="12"/>
  <c r="E4066" i="12"/>
  <c r="E4148" i="12"/>
  <c r="E4194" i="12"/>
  <c r="E4028" i="12"/>
  <c r="E3798" i="12"/>
  <c r="E3455" i="12"/>
  <c r="E4250" i="12"/>
  <c r="E4420" i="12"/>
  <c r="E4212" i="12"/>
  <c r="E3830" i="12"/>
  <c r="E3375" i="12"/>
  <c r="E3625" i="12"/>
  <c r="E3770" i="12"/>
  <c r="E3905" i="12"/>
  <c r="E3980" i="12"/>
  <c r="E4026" i="12"/>
  <c r="E4108" i="12"/>
  <c r="E4364" i="12"/>
  <c r="E3962" i="12"/>
  <c r="E3642" i="12"/>
  <c r="E3777" i="12"/>
  <c r="E3986" i="12"/>
  <c r="E4068" i="12"/>
  <c r="E4114" i="12"/>
  <c r="E4196" i="12"/>
  <c r="E4242" i="12"/>
  <c r="E4324" i="12"/>
  <c r="E4452" i="12"/>
  <c r="E4412" i="12"/>
  <c r="E4162" i="12"/>
  <c r="E3670" i="12"/>
  <c r="E4292" i="12"/>
  <c r="E4426" i="12"/>
  <c r="E4002" i="12"/>
  <c r="E4386" i="12"/>
  <c r="E4090" i="12"/>
  <c r="E4346" i="12"/>
  <c r="E4074" i="12"/>
  <c r="E4156" i="12"/>
  <c r="E4330" i="12"/>
  <c r="E3988" i="12"/>
  <c r="E4244" i="12"/>
  <c r="E4076" i="12"/>
  <c r="E4204" i="12"/>
  <c r="E4428" i="12"/>
  <c r="E3497" i="12"/>
  <c r="E4218" i="12"/>
  <c r="E3802" i="12"/>
  <c r="E4036" i="12"/>
  <c r="E4082" i="12"/>
  <c r="E4164" i="12"/>
  <c r="E3674" i="12"/>
  <c r="E3953" i="12"/>
  <c r="E3996" i="12"/>
  <c r="E4042" i="12"/>
  <c r="E4124" i="12"/>
  <c r="E4170" i="12"/>
  <c r="E4300" i="12"/>
  <c r="F436" i="12"/>
  <c r="F444" i="12"/>
  <c r="F452" i="12"/>
  <c r="F460" i="12"/>
  <c r="F468" i="12"/>
  <c r="F476" i="12"/>
  <c r="F484" i="12"/>
  <c r="F492" i="12"/>
  <c r="F500" i="12"/>
  <c r="F508" i="12"/>
  <c r="F516" i="12"/>
  <c r="F524" i="12"/>
  <c r="F532" i="12"/>
  <c r="F540" i="12"/>
  <c r="F548" i="12"/>
  <c r="F556" i="12"/>
  <c r="F564" i="12"/>
  <c r="F572" i="12"/>
  <c r="F580" i="12"/>
  <c r="F588" i="12"/>
  <c r="F596" i="12"/>
  <c r="F604" i="12"/>
  <c r="F612" i="12"/>
  <c r="F620" i="12"/>
  <c r="F628" i="12"/>
  <c r="F636" i="12"/>
  <c r="F644" i="12"/>
  <c r="F652" i="12"/>
  <c r="F660" i="12"/>
  <c r="F668" i="12"/>
  <c r="F676" i="12"/>
  <c r="F684" i="12"/>
  <c r="F692" i="12"/>
  <c r="F700" i="12"/>
  <c r="F708" i="12"/>
  <c r="F716" i="12"/>
  <c r="F724" i="12"/>
  <c r="F732" i="12"/>
  <c r="F740" i="12"/>
  <c r="F748" i="12"/>
  <c r="F756" i="12"/>
  <c r="F764" i="12"/>
  <c r="F772" i="12"/>
  <c r="F780" i="12"/>
  <c r="F788" i="12"/>
  <c r="F796" i="12"/>
  <c r="F804" i="12"/>
  <c r="F812" i="12"/>
  <c r="F820" i="12"/>
  <c r="F828" i="12"/>
  <c r="F836" i="12"/>
  <c r="F844" i="12"/>
  <c r="F852" i="12"/>
  <c r="F860" i="12"/>
  <c r="F868" i="12"/>
  <c r="F876" i="12"/>
  <c r="F884" i="12"/>
  <c r="F892" i="12"/>
  <c r="F900" i="12"/>
  <c r="F908" i="12"/>
  <c r="F916" i="12"/>
  <c r="F924" i="12"/>
  <c r="F932" i="12"/>
  <c r="F940" i="12"/>
  <c r="F948" i="12"/>
  <c r="F956" i="12"/>
  <c r="F964" i="12"/>
  <c r="F972" i="12"/>
  <c r="F980" i="12"/>
  <c r="F988" i="12"/>
  <c r="F996" i="12"/>
  <c r="F1004" i="12"/>
  <c r="F1012" i="12"/>
  <c r="F1020" i="12"/>
  <c r="F1028" i="12"/>
  <c r="F1036" i="12"/>
  <c r="F1044" i="12"/>
  <c r="F1052" i="12"/>
  <c r="F1060" i="12"/>
  <c r="F1068" i="12"/>
  <c r="F1076" i="12"/>
  <c r="F1084" i="12"/>
  <c r="F1092" i="12"/>
  <c r="F1100" i="12"/>
  <c r="F1108" i="12"/>
  <c r="F437" i="12"/>
  <c r="F445" i="12"/>
  <c r="F453" i="12"/>
  <c r="F461" i="12"/>
  <c r="F469" i="12"/>
  <c r="F477" i="12"/>
  <c r="F485" i="12"/>
  <c r="F493" i="12"/>
  <c r="F501" i="12"/>
  <c r="F509" i="12"/>
  <c r="F517" i="12"/>
  <c r="F525" i="12"/>
  <c r="F533" i="12"/>
  <c r="F541" i="12"/>
  <c r="F549" i="12"/>
  <c r="F557" i="12"/>
  <c r="F565" i="12"/>
  <c r="F573" i="12"/>
  <c r="F581" i="12"/>
  <c r="F589" i="12"/>
  <c r="F597" i="12"/>
  <c r="F605" i="12"/>
  <c r="F613" i="12"/>
  <c r="F621" i="12"/>
  <c r="F629" i="12"/>
  <c r="F637" i="12"/>
  <c r="F645" i="12"/>
  <c r="F653" i="12"/>
  <c r="F661" i="12"/>
  <c r="F669" i="12"/>
  <c r="F677" i="12"/>
  <c r="F685" i="12"/>
  <c r="F693" i="12"/>
  <c r="F701" i="12"/>
  <c r="F709" i="12"/>
  <c r="F717" i="12"/>
  <c r="F725" i="12"/>
  <c r="F733" i="12"/>
  <c r="F741" i="12"/>
  <c r="F749" i="12"/>
  <c r="F757" i="12"/>
  <c r="F765" i="12"/>
  <c r="F773" i="12"/>
  <c r="F781" i="12"/>
  <c r="F789" i="12"/>
  <c r="F797" i="12"/>
  <c r="F805" i="12"/>
  <c r="F813" i="12"/>
  <c r="F821" i="12"/>
  <c r="F829" i="12"/>
  <c r="F837" i="12"/>
  <c r="F845" i="12"/>
  <c r="F853" i="12"/>
  <c r="F861" i="12"/>
  <c r="F869" i="12"/>
  <c r="F877" i="12"/>
  <c r="F885" i="12"/>
  <c r="F893" i="12"/>
  <c r="F901" i="12"/>
  <c r="F909" i="12"/>
  <c r="F917" i="12"/>
  <c r="F925" i="12"/>
  <c r="F933" i="12"/>
  <c r="F941" i="12"/>
  <c r="F949" i="12"/>
  <c r="F957" i="12"/>
  <c r="F965" i="12"/>
  <c r="F973" i="12"/>
  <c r="F981" i="12"/>
  <c r="F989" i="12"/>
  <c r="F997" i="12"/>
  <c r="F1005" i="12"/>
  <c r="F1013" i="12"/>
  <c r="F1021" i="12"/>
  <c r="F1029" i="12"/>
  <c r="F1037" i="12"/>
  <c r="F1045" i="12"/>
  <c r="F1053" i="12"/>
  <c r="F1061" i="12"/>
  <c r="F1069" i="12"/>
  <c r="F1077" i="12"/>
  <c r="F1085" i="12"/>
  <c r="F1093" i="12"/>
  <c r="F1101" i="12"/>
  <c r="F1109" i="12"/>
  <c r="F438" i="12"/>
  <c r="F446" i="12"/>
  <c r="F454" i="12"/>
  <c r="F462" i="12"/>
  <c r="F470" i="12"/>
  <c r="F478" i="12"/>
  <c r="F486" i="12"/>
  <c r="F494" i="12"/>
  <c r="F502" i="12"/>
  <c r="F510" i="12"/>
  <c r="F518" i="12"/>
  <c r="F526" i="12"/>
  <c r="F534" i="12"/>
  <c r="F542" i="12"/>
  <c r="F550" i="12"/>
  <c r="F558" i="12"/>
  <c r="F566" i="12"/>
  <c r="F574" i="12"/>
  <c r="F582" i="12"/>
  <c r="F590" i="12"/>
  <c r="F598" i="12"/>
  <c r="F606" i="12"/>
  <c r="F614" i="12"/>
  <c r="F622" i="12"/>
  <c r="F630" i="12"/>
  <c r="F638" i="12"/>
  <c r="F646" i="12"/>
  <c r="F654" i="12"/>
  <c r="F662" i="12"/>
  <c r="F670" i="12"/>
  <c r="F678" i="12"/>
  <c r="F686" i="12"/>
  <c r="F694" i="12"/>
  <c r="F702" i="12"/>
  <c r="F710" i="12"/>
  <c r="F718" i="12"/>
  <c r="F726" i="12"/>
  <c r="F734" i="12"/>
  <c r="F742" i="12"/>
  <c r="F750" i="12"/>
  <c r="F758" i="12"/>
  <c r="F766" i="12"/>
  <c r="F774" i="12"/>
  <c r="F782" i="12"/>
  <c r="F790" i="12"/>
  <c r="F798" i="12"/>
  <c r="F806" i="12"/>
  <c r="F814" i="12"/>
  <c r="F822" i="12"/>
  <c r="F830" i="12"/>
  <c r="F838" i="12"/>
  <c r="F846" i="12"/>
  <c r="F854" i="12"/>
  <c r="F862" i="12"/>
  <c r="F870" i="12"/>
  <c r="F878" i="12"/>
  <c r="F886" i="12"/>
  <c r="F894" i="12"/>
  <c r="F902" i="12"/>
  <c r="F910" i="12"/>
  <c r="F918" i="12"/>
  <c r="F926" i="12"/>
  <c r="F934" i="12"/>
  <c r="F942" i="12"/>
  <c r="F950" i="12"/>
  <c r="F958" i="12"/>
  <c r="F966" i="12"/>
  <c r="F974" i="12"/>
  <c r="F982" i="12"/>
  <c r="F990" i="12"/>
  <c r="F998" i="12"/>
  <c r="F1006" i="12"/>
  <c r="F1014" i="12"/>
  <c r="F1022" i="12"/>
  <c r="F1030" i="12"/>
  <c r="F1038" i="12"/>
  <c r="F1046" i="12"/>
  <c r="F1054" i="12"/>
  <c r="F1062" i="12"/>
  <c r="F1070" i="12"/>
  <c r="F1078" i="12"/>
  <c r="F1086" i="12"/>
  <c r="F1094" i="12"/>
  <c r="F1102" i="12"/>
  <c r="F1110" i="12"/>
  <c r="F439" i="12"/>
  <c r="F447" i="12"/>
  <c r="F455" i="12"/>
  <c r="F463" i="12"/>
  <c r="F471" i="12"/>
  <c r="F479" i="12"/>
  <c r="F487" i="12"/>
  <c r="F495" i="12"/>
  <c r="F503" i="12"/>
  <c r="F511" i="12"/>
  <c r="F519" i="12"/>
  <c r="F527" i="12"/>
  <c r="F535" i="12"/>
  <c r="F543" i="12"/>
  <c r="F551" i="12"/>
  <c r="F559" i="12"/>
  <c r="F567" i="12"/>
  <c r="F575" i="12"/>
  <c r="F583" i="12"/>
  <c r="F591" i="12"/>
  <c r="F599" i="12"/>
  <c r="F607" i="12"/>
  <c r="F615" i="12"/>
  <c r="F623" i="12"/>
  <c r="F631" i="12"/>
  <c r="F639" i="12"/>
  <c r="F647" i="12"/>
  <c r="F655" i="12"/>
  <c r="F663" i="12"/>
  <c r="F671" i="12"/>
  <c r="F679" i="12"/>
  <c r="F687" i="12"/>
  <c r="F695" i="12"/>
  <c r="F703" i="12"/>
  <c r="F711" i="12"/>
  <c r="F719" i="12"/>
  <c r="F727" i="12"/>
  <c r="F735" i="12"/>
  <c r="F743" i="12"/>
  <c r="F751" i="12"/>
  <c r="F759" i="12"/>
  <c r="F767" i="12"/>
  <c r="F775" i="12"/>
  <c r="F783" i="12"/>
  <c r="F791" i="12"/>
  <c r="F799" i="12"/>
  <c r="F807" i="12"/>
  <c r="F815" i="12"/>
  <c r="F823" i="12"/>
  <c r="F831" i="12"/>
  <c r="F839" i="12"/>
  <c r="F847" i="12"/>
  <c r="F855" i="12"/>
  <c r="F863" i="12"/>
  <c r="F871" i="12"/>
  <c r="F879" i="12"/>
  <c r="F887" i="12"/>
  <c r="F895" i="12"/>
  <c r="F903" i="12"/>
  <c r="F911" i="12"/>
  <c r="F919" i="12"/>
  <c r="F927" i="12"/>
  <c r="F935" i="12"/>
  <c r="F943" i="12"/>
  <c r="F951" i="12"/>
  <c r="F959" i="12"/>
  <c r="F967" i="12"/>
  <c r="F975" i="12"/>
  <c r="F983" i="12"/>
  <c r="F991" i="12"/>
  <c r="F999" i="12"/>
  <c r="F1007" i="12"/>
  <c r="F1015" i="12"/>
  <c r="F1023" i="12"/>
  <c r="F1031" i="12"/>
  <c r="F1039" i="12"/>
  <c r="F1047" i="12"/>
  <c r="F1055" i="12"/>
  <c r="F1063" i="12"/>
  <c r="F1071" i="12"/>
  <c r="F1079" i="12"/>
  <c r="F1087" i="12"/>
  <c r="F1095" i="12"/>
  <c r="F1103" i="12"/>
  <c r="F1111" i="12"/>
  <c r="F440" i="12"/>
  <c r="F448" i="12"/>
  <c r="F456" i="12"/>
  <c r="F464" i="12"/>
  <c r="F472" i="12"/>
  <c r="F480" i="12"/>
  <c r="F488" i="12"/>
  <c r="F496" i="12"/>
  <c r="F504" i="12"/>
  <c r="F512" i="12"/>
  <c r="F520" i="12"/>
  <c r="F528" i="12"/>
  <c r="F536" i="12"/>
  <c r="F544" i="12"/>
  <c r="F552" i="12"/>
  <c r="F560" i="12"/>
  <c r="F568" i="12"/>
  <c r="F576" i="12"/>
  <c r="F584" i="12"/>
  <c r="F592" i="12"/>
  <c r="F600" i="12"/>
  <c r="F608" i="12"/>
  <c r="F616" i="12"/>
  <c r="F624" i="12"/>
  <c r="F632" i="12"/>
  <c r="F640" i="12"/>
  <c r="F648" i="12"/>
  <c r="F656" i="12"/>
  <c r="F664" i="12"/>
  <c r="F672" i="12"/>
  <c r="F680" i="12"/>
  <c r="F688" i="12"/>
  <c r="F696" i="12"/>
  <c r="F704" i="12"/>
  <c r="F712" i="12"/>
  <c r="F720" i="12"/>
  <c r="F728" i="12"/>
  <c r="F736" i="12"/>
  <c r="F744" i="12"/>
  <c r="F752" i="12"/>
  <c r="F760" i="12"/>
  <c r="F768" i="12"/>
  <c r="F776" i="12"/>
  <c r="F784" i="12"/>
  <c r="F792" i="12"/>
  <c r="F800" i="12"/>
  <c r="F808" i="12"/>
  <c r="F816" i="12"/>
  <c r="F824" i="12"/>
  <c r="F832" i="12"/>
  <c r="F840" i="12"/>
  <c r="F848" i="12"/>
  <c r="F856" i="12"/>
  <c r="F864" i="12"/>
  <c r="F872" i="12"/>
  <c r="F880" i="12"/>
  <c r="F888" i="12"/>
  <c r="F896" i="12"/>
  <c r="F904" i="12"/>
  <c r="F912" i="12"/>
  <c r="F920" i="12"/>
  <c r="F928" i="12"/>
  <c r="F936" i="12"/>
  <c r="F944" i="12"/>
  <c r="F952" i="12"/>
  <c r="F960" i="12"/>
  <c r="F968" i="12"/>
  <c r="F976" i="12"/>
  <c r="F984" i="12"/>
  <c r="F992" i="12"/>
  <c r="F1000" i="12"/>
  <c r="F1008" i="12"/>
  <c r="F1016" i="12"/>
  <c r="F1024" i="12"/>
  <c r="F1032" i="12"/>
  <c r="F1040" i="12"/>
  <c r="F1048" i="12"/>
  <c r="F1056" i="12"/>
  <c r="F1064" i="12"/>
  <c r="F1072" i="12"/>
  <c r="F1080" i="12"/>
  <c r="F1088" i="12"/>
  <c r="F1096" i="12"/>
  <c r="F1104" i="12"/>
  <c r="F1112" i="12"/>
  <c r="F442" i="12"/>
  <c r="F450" i="12"/>
  <c r="F458" i="12"/>
  <c r="F466" i="12"/>
  <c r="F474" i="12"/>
  <c r="F482" i="12"/>
  <c r="F490" i="12"/>
  <c r="F498" i="12"/>
  <c r="F506" i="12"/>
  <c r="F514" i="12"/>
  <c r="F522" i="12"/>
  <c r="F530" i="12"/>
  <c r="F538" i="12"/>
  <c r="F546" i="12"/>
  <c r="F554" i="12"/>
  <c r="F562" i="12"/>
  <c r="F570" i="12"/>
  <c r="F578" i="12"/>
  <c r="F586" i="12"/>
  <c r="F594" i="12"/>
  <c r="F602" i="12"/>
  <c r="F610" i="12"/>
  <c r="F618" i="12"/>
  <c r="F626" i="12"/>
  <c r="F634" i="12"/>
  <c r="F642" i="12"/>
  <c r="F650" i="12"/>
  <c r="F658" i="12"/>
  <c r="F666" i="12"/>
  <c r="F674" i="12"/>
  <c r="F682" i="12"/>
  <c r="F690" i="12"/>
  <c r="F698" i="12"/>
  <c r="F706" i="12"/>
  <c r="F714" i="12"/>
  <c r="F722" i="12"/>
  <c r="F730" i="12"/>
  <c r="F449" i="12"/>
  <c r="F513" i="12"/>
  <c r="F577" i="12"/>
  <c r="F641" i="12"/>
  <c r="F705" i="12"/>
  <c r="F754" i="12"/>
  <c r="F801" i="12"/>
  <c r="F835" i="12"/>
  <c r="F882" i="12"/>
  <c r="F929" i="12"/>
  <c r="F963" i="12"/>
  <c r="F1010" i="12"/>
  <c r="F1057" i="12"/>
  <c r="F1091" i="12"/>
  <c r="F1579" i="12"/>
  <c r="F1715" i="12"/>
  <c r="F1739" i="12"/>
  <c r="F1755" i="12"/>
  <c r="F1771" i="12"/>
  <c r="F1787" i="12"/>
  <c r="F1803" i="12"/>
  <c r="F1819" i="12"/>
  <c r="F1827" i="12"/>
  <c r="F1851" i="12"/>
  <c r="F1859" i="12"/>
  <c r="F1875" i="12"/>
  <c r="F475" i="12"/>
  <c r="F539" i="12"/>
  <c r="F603" i="12"/>
  <c r="F667" i="12"/>
  <c r="F731" i="12"/>
  <c r="F778" i="12"/>
  <c r="F825" i="12"/>
  <c r="F859" i="12"/>
  <c r="F906" i="12"/>
  <c r="F953" i="12"/>
  <c r="F987" i="12"/>
  <c r="F1034" i="12"/>
  <c r="F1081" i="12"/>
  <c r="F1115" i="12"/>
  <c r="F1123" i="12"/>
  <c r="F1131" i="12"/>
  <c r="F1139" i="12"/>
  <c r="F1147" i="12"/>
  <c r="F1155" i="12"/>
  <c r="F1163" i="12"/>
  <c r="F1171" i="12"/>
  <c r="F1179" i="12"/>
  <c r="F1187" i="12"/>
  <c r="F1195" i="12"/>
  <c r="F1203" i="12"/>
  <c r="F1211" i="12"/>
  <c r="F1219" i="12"/>
  <c r="F1227" i="12"/>
  <c r="F1235" i="12"/>
  <c r="F1243" i="12"/>
  <c r="F1251" i="12"/>
  <c r="F1259" i="12"/>
  <c r="F1267" i="12"/>
  <c r="F1275" i="12"/>
  <c r="F1283" i="12"/>
  <c r="F1291" i="12"/>
  <c r="F1299" i="12"/>
  <c r="F1307" i="12"/>
  <c r="F1315" i="12"/>
  <c r="F1323" i="12"/>
  <c r="F1331" i="12"/>
  <c r="F1339" i="12"/>
  <c r="F1347" i="12"/>
  <c r="F1355" i="12"/>
  <c r="F1363" i="12"/>
  <c r="F1371" i="12"/>
  <c r="F1379" i="12"/>
  <c r="F1387" i="12"/>
  <c r="F1395" i="12"/>
  <c r="F1403" i="12"/>
  <c r="F1411" i="12"/>
  <c r="F1419" i="12"/>
  <c r="F1427" i="12"/>
  <c r="F1435" i="12"/>
  <c r="F1443" i="12"/>
  <c r="F1451" i="12"/>
  <c r="F1459" i="12"/>
  <c r="F1467" i="12"/>
  <c r="F1475" i="12"/>
  <c r="F1483" i="12"/>
  <c r="F1491" i="12"/>
  <c r="F1499" i="12"/>
  <c r="F1507" i="12"/>
  <c r="F1515" i="12"/>
  <c r="F1523" i="12"/>
  <c r="F1531" i="12"/>
  <c r="F1539" i="12"/>
  <c r="F1547" i="12"/>
  <c r="F1555" i="12"/>
  <c r="F1563" i="12"/>
  <c r="F1571" i="12"/>
  <c r="F1587" i="12"/>
  <c r="F1595" i="12"/>
  <c r="F1603" i="12"/>
  <c r="F1611" i="12"/>
  <c r="F1619" i="12"/>
  <c r="F1627" i="12"/>
  <c r="F1635" i="12"/>
  <c r="F1643" i="12"/>
  <c r="F1651" i="12"/>
  <c r="F1659" i="12"/>
  <c r="F1667" i="12"/>
  <c r="F1675" i="12"/>
  <c r="F1683" i="12"/>
  <c r="F1691" i="12"/>
  <c r="F1699" i="12"/>
  <c r="F1707" i="12"/>
  <c r="F1723" i="12"/>
  <c r="F1731" i="12"/>
  <c r="F1747" i="12"/>
  <c r="F1763" i="12"/>
  <c r="F1779" i="12"/>
  <c r="F1795" i="12"/>
  <c r="F1811" i="12"/>
  <c r="F1835" i="12"/>
  <c r="F1843" i="12"/>
  <c r="F1867" i="12"/>
  <c r="F1883" i="12"/>
  <c r="F489" i="12"/>
  <c r="F553" i="12"/>
  <c r="F617" i="12"/>
  <c r="F681" i="12"/>
  <c r="F755" i="12"/>
  <c r="F802" i="12"/>
  <c r="F849" i="12"/>
  <c r="F883" i="12"/>
  <c r="F930" i="12"/>
  <c r="F977" i="12"/>
  <c r="F1011" i="12"/>
  <c r="F1058" i="12"/>
  <c r="F1105" i="12"/>
  <c r="F1588" i="12"/>
  <c r="F1780" i="12"/>
  <c r="F1820" i="12"/>
  <c r="F1852" i="12"/>
  <c r="F1868" i="12"/>
  <c r="F451" i="12"/>
  <c r="F515" i="12"/>
  <c r="F579" i="12"/>
  <c r="F643" i="12"/>
  <c r="F707" i="12"/>
  <c r="F745" i="12"/>
  <c r="F779" i="12"/>
  <c r="F826" i="12"/>
  <c r="F873" i="12"/>
  <c r="F907" i="12"/>
  <c r="F954" i="12"/>
  <c r="F1001" i="12"/>
  <c r="F1035" i="12"/>
  <c r="F1082" i="12"/>
  <c r="F1116" i="12"/>
  <c r="F1124" i="12"/>
  <c r="F1132" i="12"/>
  <c r="F1140" i="12"/>
  <c r="F1148" i="12"/>
  <c r="F1156" i="12"/>
  <c r="F1164" i="12"/>
  <c r="F1172" i="12"/>
  <c r="F1180" i="12"/>
  <c r="F1188" i="12"/>
  <c r="F1196" i="12"/>
  <c r="F1204" i="12"/>
  <c r="F1212" i="12"/>
  <c r="F1220" i="12"/>
  <c r="F1228" i="12"/>
  <c r="F1236" i="12"/>
  <c r="F1244" i="12"/>
  <c r="F1252" i="12"/>
  <c r="F1260" i="12"/>
  <c r="F1268" i="12"/>
  <c r="F1276" i="12"/>
  <c r="F1284" i="12"/>
  <c r="F1292" i="12"/>
  <c r="F1300" i="12"/>
  <c r="F1308" i="12"/>
  <c r="F1316" i="12"/>
  <c r="F1324" i="12"/>
  <c r="F1332" i="12"/>
  <c r="F1340" i="12"/>
  <c r="F1348" i="12"/>
  <c r="F1356" i="12"/>
  <c r="F1364" i="12"/>
  <c r="F1372" i="12"/>
  <c r="F1380" i="12"/>
  <c r="F1388" i="12"/>
  <c r="F1396" i="12"/>
  <c r="F1404" i="12"/>
  <c r="F1412" i="12"/>
  <c r="F1420" i="12"/>
  <c r="F1428" i="12"/>
  <c r="F1436" i="12"/>
  <c r="F1444" i="12"/>
  <c r="F1452" i="12"/>
  <c r="F1460" i="12"/>
  <c r="F1468" i="12"/>
  <c r="F1476" i="12"/>
  <c r="F1484" i="12"/>
  <c r="F1492" i="12"/>
  <c r="F1500" i="12"/>
  <c r="F1508" i="12"/>
  <c r="F1516" i="12"/>
  <c r="F1524" i="12"/>
  <c r="F1532" i="12"/>
  <c r="F1540" i="12"/>
  <c r="F1548" i="12"/>
  <c r="F1556" i="12"/>
  <c r="F1564" i="12"/>
  <c r="F1572" i="12"/>
  <c r="F1580" i="12"/>
  <c r="F1596" i="12"/>
  <c r="F1604" i="12"/>
  <c r="F1612" i="12"/>
  <c r="F1620" i="12"/>
  <c r="F1628" i="12"/>
  <c r="F1636" i="12"/>
  <c r="F1644" i="12"/>
  <c r="F1652" i="12"/>
  <c r="F1660" i="12"/>
  <c r="F1668" i="12"/>
  <c r="F1676" i="12"/>
  <c r="F1684" i="12"/>
  <c r="F1692" i="12"/>
  <c r="F1700" i="12"/>
  <c r="F1708" i="12"/>
  <c r="F1716" i="12"/>
  <c r="F1724" i="12"/>
  <c r="F1732" i="12"/>
  <c r="F1740" i="12"/>
  <c r="F1748" i="12"/>
  <c r="F1756" i="12"/>
  <c r="F1764" i="12"/>
  <c r="F1772" i="12"/>
  <c r="F1788" i="12"/>
  <c r="F1796" i="12"/>
  <c r="F1804" i="12"/>
  <c r="F1812" i="12"/>
  <c r="F1828" i="12"/>
  <c r="F1836" i="12"/>
  <c r="F1844" i="12"/>
  <c r="F1860" i="12"/>
  <c r="F1876" i="12"/>
  <c r="F465" i="12"/>
  <c r="F529" i="12"/>
  <c r="F593" i="12"/>
  <c r="F657" i="12"/>
  <c r="F721" i="12"/>
  <c r="F769" i="12"/>
  <c r="F803" i="12"/>
  <c r="F850" i="12"/>
  <c r="F897" i="12"/>
  <c r="F931" i="12"/>
  <c r="F978" i="12"/>
  <c r="F1025" i="12"/>
  <c r="F1059" i="12"/>
  <c r="F1106" i="12"/>
  <c r="F491" i="12"/>
  <c r="F555" i="12"/>
  <c r="F619" i="12"/>
  <c r="F683" i="12"/>
  <c r="F746" i="12"/>
  <c r="F793" i="12"/>
  <c r="F827" i="12"/>
  <c r="F874" i="12"/>
  <c r="F921" i="12"/>
  <c r="F955" i="12"/>
  <c r="F1002" i="12"/>
  <c r="F1049" i="12"/>
  <c r="F1083" i="12"/>
  <c r="F1117" i="12"/>
  <c r="F1125" i="12"/>
  <c r="F1133" i="12"/>
  <c r="F1141" i="12"/>
  <c r="F1149" i="12"/>
  <c r="F1157" i="12"/>
  <c r="F1165" i="12"/>
  <c r="F1173" i="12"/>
  <c r="F1181" i="12"/>
  <c r="F1189" i="12"/>
  <c r="F1197" i="12"/>
  <c r="F1205" i="12"/>
  <c r="F1213" i="12"/>
  <c r="F1221" i="12"/>
  <c r="F1229" i="12"/>
  <c r="F1237" i="12"/>
  <c r="F1245" i="12"/>
  <c r="F1253" i="12"/>
  <c r="F1261" i="12"/>
  <c r="F1269" i="12"/>
  <c r="F1277" i="12"/>
  <c r="F1285" i="12"/>
  <c r="F1293" i="12"/>
  <c r="F1301" i="12"/>
  <c r="F1309" i="12"/>
  <c r="F1317" i="12"/>
  <c r="F1325" i="12"/>
  <c r="F1333" i="12"/>
  <c r="F1341" i="12"/>
  <c r="F1349" i="12"/>
  <c r="F1357" i="12"/>
  <c r="F1365" i="12"/>
  <c r="F1373" i="12"/>
  <c r="F1381" i="12"/>
  <c r="F1389" i="12"/>
  <c r="F1397" i="12"/>
  <c r="F1405" i="12"/>
  <c r="F1413" i="12"/>
  <c r="F1421" i="12"/>
  <c r="F1429" i="12"/>
  <c r="F1437" i="12"/>
  <c r="F1445" i="12"/>
  <c r="F1453" i="12"/>
  <c r="F1461" i="12"/>
  <c r="F1469" i="12"/>
  <c r="F1477" i="12"/>
  <c r="F1485" i="12"/>
  <c r="F1493" i="12"/>
  <c r="F1501" i="12"/>
  <c r="F1509" i="12"/>
  <c r="F1517" i="12"/>
  <c r="F1525" i="12"/>
  <c r="F1533" i="12"/>
  <c r="F1541" i="12"/>
  <c r="F1549" i="12"/>
  <c r="F1557" i="12"/>
  <c r="F1565" i="12"/>
  <c r="F1573" i="12"/>
  <c r="F1581" i="12"/>
  <c r="F1589" i="12"/>
  <c r="F1597" i="12"/>
  <c r="F1605" i="12"/>
  <c r="F1613" i="12"/>
  <c r="F1621" i="12"/>
  <c r="F1629" i="12"/>
  <c r="F1637" i="12"/>
  <c r="F1645" i="12"/>
  <c r="F1653" i="12"/>
  <c r="F1661" i="12"/>
  <c r="F1669" i="12"/>
  <c r="F1677" i="12"/>
  <c r="F1685" i="12"/>
  <c r="F1693" i="12"/>
  <c r="F1701" i="12"/>
  <c r="F1709" i="12"/>
  <c r="F1717" i="12"/>
  <c r="F1725" i="12"/>
  <c r="F1733" i="12"/>
  <c r="F1741" i="12"/>
  <c r="F1749" i="12"/>
  <c r="F1757" i="12"/>
  <c r="F1765" i="12"/>
  <c r="F1773" i="12"/>
  <c r="F441" i="12"/>
  <c r="F505" i="12"/>
  <c r="F569" i="12"/>
  <c r="F633" i="12"/>
  <c r="F697" i="12"/>
  <c r="F770" i="12"/>
  <c r="F817" i="12"/>
  <c r="F851" i="12"/>
  <c r="F898" i="12"/>
  <c r="F945" i="12"/>
  <c r="F979" i="12"/>
  <c r="F1026" i="12"/>
  <c r="F1073" i="12"/>
  <c r="F1107" i="12"/>
  <c r="F1182" i="12"/>
  <c r="F1302" i="12"/>
  <c r="F1326" i="12"/>
  <c r="F1342" i="12"/>
  <c r="F1358" i="12"/>
  <c r="F1374" i="12"/>
  <c r="F1382" i="12"/>
  <c r="F1390" i="12"/>
  <c r="F1406" i="12"/>
  <c r="F1422" i="12"/>
  <c r="F1430" i="12"/>
  <c r="F1446" i="12"/>
  <c r="F1454" i="12"/>
  <c r="F1470" i="12"/>
  <c r="F1486" i="12"/>
  <c r="F1494" i="12"/>
  <c r="F1510" i="12"/>
  <c r="F1526" i="12"/>
  <c r="F1534" i="12"/>
  <c r="F1550" i="12"/>
  <c r="F1566" i="12"/>
  <c r="F1582" i="12"/>
  <c r="F1590" i="12"/>
  <c r="F1606" i="12"/>
  <c r="F1622" i="12"/>
  <c r="F1638" i="12"/>
  <c r="F1654" i="12"/>
  <c r="F467" i="12"/>
  <c r="F531" i="12"/>
  <c r="F595" i="12"/>
  <c r="F659" i="12"/>
  <c r="F723" i="12"/>
  <c r="F747" i="12"/>
  <c r="F794" i="12"/>
  <c r="F841" i="12"/>
  <c r="F875" i="12"/>
  <c r="F922" i="12"/>
  <c r="F969" i="12"/>
  <c r="F1003" i="12"/>
  <c r="F1050" i="12"/>
  <c r="F1097" i="12"/>
  <c r="F1118" i="12"/>
  <c r="F1126" i="12"/>
  <c r="F1134" i="12"/>
  <c r="F1142" i="12"/>
  <c r="F1150" i="12"/>
  <c r="F1158" i="12"/>
  <c r="F1166" i="12"/>
  <c r="F1174" i="12"/>
  <c r="F1190" i="12"/>
  <c r="F1198" i="12"/>
  <c r="F1206" i="12"/>
  <c r="F1214" i="12"/>
  <c r="F1222" i="12"/>
  <c r="F1230" i="12"/>
  <c r="F1238" i="12"/>
  <c r="F1246" i="12"/>
  <c r="F1254" i="12"/>
  <c r="F1262" i="12"/>
  <c r="F1270" i="12"/>
  <c r="F1278" i="12"/>
  <c r="F1286" i="12"/>
  <c r="F1294" i="12"/>
  <c r="F1310" i="12"/>
  <c r="F1318" i="12"/>
  <c r="F1334" i="12"/>
  <c r="F1350" i="12"/>
  <c r="F1366" i="12"/>
  <c r="F1398" i="12"/>
  <c r="F1414" i="12"/>
  <c r="F1438" i="12"/>
  <c r="F1462" i="12"/>
  <c r="F1478" i="12"/>
  <c r="F1502" i="12"/>
  <c r="F1518" i="12"/>
  <c r="F1542" i="12"/>
  <c r="F1558" i="12"/>
  <c r="F1574" i="12"/>
  <c r="F1598" i="12"/>
  <c r="F1614" i="12"/>
  <c r="F1630" i="12"/>
  <c r="F1646" i="12"/>
  <c r="F481" i="12"/>
  <c r="F545" i="12"/>
  <c r="F609" i="12"/>
  <c r="F673" i="12"/>
  <c r="F737" i="12"/>
  <c r="F771" i="12"/>
  <c r="F818" i="12"/>
  <c r="F865" i="12"/>
  <c r="F899" i="12"/>
  <c r="F946" i="12"/>
  <c r="F993" i="12"/>
  <c r="F1027" i="12"/>
  <c r="F1074" i="12"/>
  <c r="F443" i="12"/>
  <c r="F507" i="12"/>
  <c r="F571" i="12"/>
  <c r="F635" i="12"/>
  <c r="F699" i="12"/>
  <c r="F761" i="12"/>
  <c r="F795" i="12"/>
  <c r="F842" i="12"/>
  <c r="F889" i="12"/>
  <c r="F923" i="12"/>
  <c r="F970" i="12"/>
  <c r="F1017" i="12"/>
  <c r="F1051" i="12"/>
  <c r="F1098" i="12"/>
  <c r="F1119" i="12"/>
  <c r="F1127" i="12"/>
  <c r="F1135" i="12"/>
  <c r="F1143" i="12"/>
  <c r="F1151" i="12"/>
  <c r="F1159" i="12"/>
  <c r="F1167" i="12"/>
  <c r="F1175" i="12"/>
  <c r="F1183" i="12"/>
  <c r="F1191" i="12"/>
  <c r="F1199" i="12"/>
  <c r="F1207" i="12"/>
  <c r="F1215" i="12"/>
  <c r="F1223" i="12"/>
  <c r="F1231" i="12"/>
  <c r="F1239" i="12"/>
  <c r="F1247" i="12"/>
  <c r="F1255" i="12"/>
  <c r="F1263" i="12"/>
  <c r="F1271" i="12"/>
  <c r="F1279" i="12"/>
  <c r="F1287" i="12"/>
  <c r="F1295" i="12"/>
  <c r="F1303" i="12"/>
  <c r="F1311" i="12"/>
  <c r="F1319" i="12"/>
  <c r="F1327" i="12"/>
  <c r="F1335" i="12"/>
  <c r="F1343" i="12"/>
  <c r="F1351" i="12"/>
  <c r="F1359" i="12"/>
  <c r="F1367" i="12"/>
  <c r="F1375" i="12"/>
  <c r="F1383" i="12"/>
  <c r="F1391" i="12"/>
  <c r="F1399" i="12"/>
  <c r="F1407" i="12"/>
  <c r="F1415" i="12"/>
  <c r="F1423" i="12"/>
  <c r="F1431" i="12"/>
  <c r="F1439" i="12"/>
  <c r="F1447" i="12"/>
  <c r="F1455" i="12"/>
  <c r="F1463" i="12"/>
  <c r="F1471" i="12"/>
  <c r="F1479" i="12"/>
  <c r="F1487" i="12"/>
  <c r="F1503" i="12"/>
  <c r="F1511" i="12"/>
  <c r="F1519" i="12"/>
  <c r="F1527" i="12"/>
  <c r="F1535" i="12"/>
  <c r="F1543" i="12"/>
  <c r="F1551" i="12"/>
  <c r="F483" i="12"/>
  <c r="F547" i="12"/>
  <c r="F611" i="12"/>
  <c r="F675" i="12"/>
  <c r="F762" i="12"/>
  <c r="F809" i="12"/>
  <c r="F843" i="12"/>
  <c r="F890" i="12"/>
  <c r="F937" i="12"/>
  <c r="F971" i="12"/>
  <c r="F1018" i="12"/>
  <c r="F1065" i="12"/>
  <c r="F1099" i="12"/>
  <c r="F1120" i="12"/>
  <c r="F1128" i="12"/>
  <c r="F1136" i="12"/>
  <c r="F1144" i="12"/>
  <c r="F1152" i="12"/>
  <c r="F1160" i="12"/>
  <c r="F1168" i="12"/>
  <c r="F1176" i="12"/>
  <c r="F1184" i="12"/>
  <c r="F1192" i="12"/>
  <c r="F1200" i="12"/>
  <c r="F1208" i="12"/>
  <c r="F1216" i="12"/>
  <c r="F1224" i="12"/>
  <c r="F1232" i="12"/>
  <c r="F1240" i="12"/>
  <c r="F1248" i="12"/>
  <c r="F1256" i="12"/>
  <c r="F1264" i="12"/>
  <c r="F1272" i="12"/>
  <c r="F1280" i="12"/>
  <c r="F1288" i="12"/>
  <c r="F1296" i="12"/>
  <c r="F1304" i="12"/>
  <c r="F1312" i="12"/>
  <c r="F1320" i="12"/>
  <c r="F1328" i="12"/>
  <c r="F1336" i="12"/>
  <c r="F1344" i="12"/>
  <c r="F1352" i="12"/>
  <c r="F1360" i="12"/>
  <c r="F1368" i="12"/>
  <c r="F1376" i="12"/>
  <c r="F1384" i="12"/>
  <c r="F1392" i="12"/>
  <c r="F1400" i="12"/>
  <c r="F1408" i="12"/>
  <c r="F1416" i="12"/>
  <c r="F1424" i="12"/>
  <c r="F1432" i="12"/>
  <c r="F1440" i="12"/>
  <c r="F1448" i="12"/>
  <c r="F1456" i="12"/>
  <c r="F1464" i="12"/>
  <c r="F1472" i="12"/>
  <c r="F1480" i="12"/>
  <c r="F1488" i="12"/>
  <c r="F1496" i="12"/>
  <c r="F1504" i="12"/>
  <c r="F1512" i="12"/>
  <c r="F1520" i="12"/>
  <c r="F1528" i="12"/>
  <c r="F1536" i="12"/>
  <c r="F1544" i="12"/>
  <c r="F1552" i="12"/>
  <c r="F1560" i="12"/>
  <c r="F1568" i="12"/>
  <c r="F1576" i="12"/>
  <c r="F1584" i="12"/>
  <c r="F1592" i="12"/>
  <c r="F1600" i="12"/>
  <c r="F1608" i="12"/>
  <c r="F1616" i="12"/>
  <c r="F1624" i="12"/>
  <c r="F1632" i="12"/>
  <c r="F1640" i="12"/>
  <c r="F1648" i="12"/>
  <c r="F1656" i="12"/>
  <c r="F1664" i="12"/>
  <c r="F1672" i="12"/>
  <c r="F1680" i="12"/>
  <c r="F1688" i="12"/>
  <c r="F585" i="12"/>
  <c r="F689" i="12"/>
  <c r="F833" i="12"/>
  <c r="F905" i="12"/>
  <c r="F947" i="12"/>
  <c r="F1019" i="12"/>
  <c r="F1090" i="12"/>
  <c r="F1145" i="12"/>
  <c r="F1170" i="12"/>
  <c r="F1209" i="12"/>
  <c r="F1234" i="12"/>
  <c r="F1273" i="12"/>
  <c r="F1298" i="12"/>
  <c r="F1337" i="12"/>
  <c r="F1362" i="12"/>
  <c r="F1401" i="12"/>
  <c r="F1426" i="12"/>
  <c r="F1465" i="12"/>
  <c r="F1490" i="12"/>
  <c r="F1577" i="12"/>
  <c r="F1647" i="12"/>
  <c r="F1658" i="12"/>
  <c r="F1690" i="12"/>
  <c r="F1720" i="12"/>
  <c r="F1750" i="12"/>
  <c r="F1769" i="12"/>
  <c r="F1888" i="12"/>
  <c r="F1896" i="12"/>
  <c r="F1904" i="12"/>
  <c r="F1912" i="12"/>
  <c r="F1920" i="12"/>
  <c r="F1928" i="12"/>
  <c r="F1936" i="12"/>
  <c r="F1944" i="12"/>
  <c r="F1952" i="12"/>
  <c r="F1960" i="12"/>
  <c r="F1968" i="12"/>
  <c r="F1976" i="12"/>
  <c r="F1984" i="12"/>
  <c r="F1992" i="12"/>
  <c r="F2000" i="12"/>
  <c r="F2008" i="12"/>
  <c r="F2016" i="12"/>
  <c r="F2024" i="12"/>
  <c r="F2032" i="12"/>
  <c r="F2040" i="12"/>
  <c r="F2048" i="12"/>
  <c r="F2056" i="12"/>
  <c r="F2064" i="12"/>
  <c r="F2072" i="12"/>
  <c r="F2080" i="12"/>
  <c r="F2088" i="12"/>
  <c r="F2096" i="12"/>
  <c r="F2104" i="12"/>
  <c r="F2112" i="12"/>
  <c r="F2120" i="12"/>
  <c r="F2128" i="12"/>
  <c r="F2136" i="12"/>
  <c r="F2144" i="12"/>
  <c r="F2152" i="12"/>
  <c r="F2160" i="12"/>
  <c r="F2168" i="12"/>
  <c r="F2176" i="12"/>
  <c r="F2184" i="12"/>
  <c r="F2192" i="12"/>
  <c r="F2200" i="12"/>
  <c r="F2208" i="12"/>
  <c r="F2216" i="12"/>
  <c r="F2224" i="12"/>
  <c r="F2232" i="12"/>
  <c r="F2240" i="12"/>
  <c r="F2248" i="12"/>
  <c r="F2256" i="12"/>
  <c r="F2264" i="12"/>
  <c r="F2272" i="12"/>
  <c r="F2280" i="12"/>
  <c r="F2288" i="12"/>
  <c r="F2296" i="12"/>
  <c r="F2304" i="12"/>
  <c r="F2312" i="12"/>
  <c r="F2320" i="12"/>
  <c r="F2328" i="12"/>
  <c r="F2336" i="12"/>
  <c r="F2344" i="12"/>
  <c r="F2352" i="12"/>
  <c r="F497" i="12"/>
  <c r="F777" i="12"/>
  <c r="F819" i="12"/>
  <c r="F891" i="12"/>
  <c r="F962" i="12"/>
  <c r="F1529" i="12"/>
  <c r="F1554" i="12"/>
  <c r="F1601" i="12"/>
  <c r="F1670" i="12"/>
  <c r="F1711" i="12"/>
  <c r="F1730" i="12"/>
  <c r="F1760" i="12"/>
  <c r="F1789" i="12"/>
  <c r="F1798" i="12"/>
  <c r="F1807" i="12"/>
  <c r="F1816" i="12"/>
  <c r="F1825" i="12"/>
  <c r="F1834" i="12"/>
  <c r="F1853" i="12"/>
  <c r="F1862" i="12"/>
  <c r="F1871" i="12"/>
  <c r="F1880" i="12"/>
  <c r="F601" i="12"/>
  <c r="F763" i="12"/>
  <c r="F834" i="12"/>
  <c r="F1121" i="12"/>
  <c r="F1146" i="12"/>
  <c r="F1185" i="12"/>
  <c r="F1210" i="12"/>
  <c r="F1249" i="12"/>
  <c r="F1274" i="12"/>
  <c r="F1313" i="12"/>
  <c r="F1338" i="12"/>
  <c r="F1377" i="12"/>
  <c r="F1402" i="12"/>
  <c r="F1441" i="12"/>
  <c r="F1466" i="12"/>
  <c r="F1567" i="12"/>
  <c r="F1578" i="12"/>
  <c r="F1625" i="12"/>
  <c r="F1681" i="12"/>
  <c r="F1702" i="12"/>
  <c r="F1721" i="12"/>
  <c r="F1751" i="12"/>
  <c r="F1770" i="12"/>
  <c r="F1889" i="12"/>
  <c r="F587" i="12"/>
  <c r="F691" i="12"/>
  <c r="F1505" i="12"/>
  <c r="F1530" i="12"/>
  <c r="F1591" i="12"/>
  <c r="F1602" i="12"/>
  <c r="F1649" i="12"/>
  <c r="F1671" i="12"/>
  <c r="F1712" i="12"/>
  <c r="F1742" i="12"/>
  <c r="F1761" i="12"/>
  <c r="F1781" i="12"/>
  <c r="F1790" i="12"/>
  <c r="F1799" i="12"/>
  <c r="F1808" i="12"/>
  <c r="F1817" i="12"/>
  <c r="F1826" i="12"/>
  <c r="F1845" i="12"/>
  <c r="F1854" i="12"/>
  <c r="F1863" i="12"/>
  <c r="F1872" i="12"/>
  <c r="F1881" i="12"/>
  <c r="F499" i="12"/>
  <c r="F994" i="12"/>
  <c r="F1066" i="12"/>
  <c r="F1122" i="12"/>
  <c r="F1161" i="12"/>
  <c r="F1186" i="12"/>
  <c r="F1225" i="12"/>
  <c r="F1250" i="12"/>
  <c r="F1289" i="12"/>
  <c r="F1314" i="12"/>
  <c r="F1353" i="12"/>
  <c r="F1378" i="12"/>
  <c r="F1417" i="12"/>
  <c r="F1442" i="12"/>
  <c r="F1481" i="12"/>
  <c r="F1615" i="12"/>
  <c r="F1626" i="12"/>
  <c r="F1682" i="12"/>
  <c r="F1703" i="12"/>
  <c r="F1722" i="12"/>
  <c r="F1752" i="12"/>
  <c r="F1890" i="12"/>
  <c r="F1898" i="12"/>
  <c r="F1906" i="12"/>
  <c r="F1914" i="12"/>
  <c r="F1922" i="12"/>
  <c r="F1930" i="12"/>
  <c r="F1938" i="12"/>
  <c r="F1946" i="12"/>
  <c r="F1954" i="12"/>
  <c r="F1962" i="12"/>
  <c r="F1970" i="12"/>
  <c r="F1978" i="12"/>
  <c r="F1986" i="12"/>
  <c r="F1994" i="12"/>
  <c r="F2002" i="12"/>
  <c r="F2010" i="12"/>
  <c r="F2018" i="12"/>
  <c r="F2026" i="12"/>
  <c r="F2034" i="12"/>
  <c r="F2042" i="12"/>
  <c r="F2050" i="12"/>
  <c r="F2058" i="12"/>
  <c r="F2066" i="12"/>
  <c r="F2074" i="12"/>
  <c r="F2082" i="12"/>
  <c r="F2090" i="12"/>
  <c r="F2098" i="12"/>
  <c r="F2106" i="12"/>
  <c r="F2114" i="12"/>
  <c r="F649" i="12"/>
  <c r="F866" i="12"/>
  <c r="F938" i="12"/>
  <c r="F1009" i="12"/>
  <c r="F1506" i="12"/>
  <c r="F1545" i="12"/>
  <c r="F1569" i="12"/>
  <c r="F1639" i="12"/>
  <c r="F1650" i="12"/>
  <c r="F1662" i="12"/>
  <c r="F1694" i="12"/>
  <c r="F1713" i="12"/>
  <c r="F1743" i="12"/>
  <c r="F1762" i="12"/>
  <c r="F1782" i="12"/>
  <c r="F1791" i="12"/>
  <c r="F1800" i="12"/>
  <c r="F1809" i="12"/>
  <c r="F1818" i="12"/>
  <c r="F1837" i="12"/>
  <c r="F1846" i="12"/>
  <c r="F1855" i="12"/>
  <c r="F1864" i="12"/>
  <c r="F1873" i="12"/>
  <c r="F1882" i="12"/>
  <c r="F2035" i="12"/>
  <c r="F2155" i="12"/>
  <c r="F2187" i="12"/>
  <c r="F2203" i="12"/>
  <c r="F2219" i="12"/>
  <c r="F2235" i="12"/>
  <c r="F2251" i="12"/>
  <c r="F2267" i="12"/>
  <c r="F2283" i="12"/>
  <c r="F2299" i="12"/>
  <c r="F2315" i="12"/>
  <c r="F2331" i="12"/>
  <c r="F2339" i="12"/>
  <c r="F2355" i="12"/>
  <c r="F457" i="12"/>
  <c r="F561" i="12"/>
  <c r="F738" i="12"/>
  <c r="F810" i="12"/>
  <c r="F881" i="12"/>
  <c r="F995" i="12"/>
  <c r="F1067" i="12"/>
  <c r="F1137" i="12"/>
  <c r="F1162" i="12"/>
  <c r="F1201" i="12"/>
  <c r="F1226" i="12"/>
  <c r="F1265" i="12"/>
  <c r="F1290" i="12"/>
  <c r="F1329" i="12"/>
  <c r="F1354" i="12"/>
  <c r="F1393" i="12"/>
  <c r="F1418" i="12"/>
  <c r="F1457" i="12"/>
  <c r="F1482" i="12"/>
  <c r="F1495" i="12"/>
  <c r="F1593" i="12"/>
  <c r="F1673" i="12"/>
  <c r="F1704" i="12"/>
  <c r="F1734" i="12"/>
  <c r="F1753" i="12"/>
  <c r="F1891" i="12"/>
  <c r="F1899" i="12"/>
  <c r="F1907" i="12"/>
  <c r="F1915" i="12"/>
  <c r="F1923" i="12"/>
  <c r="F1931" i="12"/>
  <c r="F1939" i="12"/>
  <c r="F1947" i="12"/>
  <c r="F1955" i="12"/>
  <c r="F1963" i="12"/>
  <c r="F1971" i="12"/>
  <c r="F1979" i="12"/>
  <c r="F1987" i="12"/>
  <c r="F1995" i="12"/>
  <c r="F2003" i="12"/>
  <c r="F2011" i="12"/>
  <c r="F2019" i="12"/>
  <c r="F2027" i="12"/>
  <c r="F2043" i="12"/>
  <c r="F2051" i="12"/>
  <c r="F2059" i="12"/>
  <c r="F2067" i="12"/>
  <c r="F2075" i="12"/>
  <c r="F2083" i="12"/>
  <c r="F2091" i="12"/>
  <c r="F2099" i="12"/>
  <c r="F2107" i="12"/>
  <c r="F2115" i="12"/>
  <c r="F2123" i="12"/>
  <c r="F2131" i="12"/>
  <c r="F2139" i="12"/>
  <c r="F2147" i="12"/>
  <c r="F2163" i="12"/>
  <c r="F2171" i="12"/>
  <c r="F2179" i="12"/>
  <c r="F2195" i="12"/>
  <c r="F2211" i="12"/>
  <c r="F2227" i="12"/>
  <c r="F2243" i="12"/>
  <c r="F2259" i="12"/>
  <c r="F2275" i="12"/>
  <c r="F2291" i="12"/>
  <c r="F2307" i="12"/>
  <c r="F2323" i="12"/>
  <c r="F2347" i="12"/>
  <c r="F2363" i="12"/>
  <c r="F665" i="12"/>
  <c r="F753" i="12"/>
  <c r="F867" i="12"/>
  <c r="F939" i="12"/>
  <c r="F1521" i="12"/>
  <c r="F1546" i="12"/>
  <c r="F1559" i="12"/>
  <c r="F1570" i="12"/>
  <c r="F1617" i="12"/>
  <c r="F1663" i="12"/>
  <c r="F1695" i="12"/>
  <c r="F1714" i="12"/>
  <c r="F1744" i="12"/>
  <c r="F1774" i="12"/>
  <c r="F1783" i="12"/>
  <c r="F1792" i="12"/>
  <c r="F1801" i="12"/>
  <c r="F1810" i="12"/>
  <c r="F1829" i="12"/>
  <c r="F1838" i="12"/>
  <c r="F1847" i="12"/>
  <c r="F1856" i="12"/>
  <c r="F1865" i="12"/>
  <c r="F1874" i="12"/>
  <c r="F1932" i="12"/>
  <c r="F1948" i="12"/>
  <c r="F1964" i="12"/>
  <c r="F1972" i="12"/>
  <c r="F1988" i="12"/>
  <c r="F1996" i="12"/>
  <c r="F2004" i="12"/>
  <c r="F2020" i="12"/>
  <c r="F473" i="12"/>
  <c r="F651" i="12"/>
  <c r="F739" i="12"/>
  <c r="F811" i="12"/>
  <c r="F1041" i="12"/>
  <c r="F1113" i="12"/>
  <c r="F1138" i="12"/>
  <c r="F1177" i="12"/>
  <c r="F1202" i="12"/>
  <c r="F1241" i="12"/>
  <c r="F1266" i="12"/>
  <c r="F1305" i="12"/>
  <c r="F1330" i="12"/>
  <c r="F1369" i="12"/>
  <c r="F1394" i="12"/>
  <c r="F1433" i="12"/>
  <c r="F1458" i="12"/>
  <c r="F1583" i="12"/>
  <c r="F1594" i="12"/>
  <c r="F1641" i="12"/>
  <c r="F1674" i="12"/>
  <c r="F1705" i="12"/>
  <c r="F1735" i="12"/>
  <c r="F1754" i="12"/>
  <c r="F1884" i="12"/>
  <c r="F1892" i="12"/>
  <c r="F1900" i="12"/>
  <c r="F1908" i="12"/>
  <c r="F1916" i="12"/>
  <c r="F1924" i="12"/>
  <c r="F1940" i="12"/>
  <c r="F1956" i="12"/>
  <c r="F1980" i="12"/>
  <c r="F2012" i="12"/>
  <c r="F459" i="12"/>
  <c r="F563" i="12"/>
  <c r="F913" i="12"/>
  <c r="F985" i="12"/>
  <c r="F1497" i="12"/>
  <c r="F1522" i="12"/>
  <c r="F1607" i="12"/>
  <c r="F1618" i="12"/>
  <c r="F1686" i="12"/>
  <c r="F1696" i="12"/>
  <c r="F1726" i="12"/>
  <c r="F1745" i="12"/>
  <c r="F1775" i="12"/>
  <c r="F1784" i="12"/>
  <c r="F1793" i="12"/>
  <c r="F1802" i="12"/>
  <c r="F1821" i="12"/>
  <c r="F1830" i="12"/>
  <c r="F1839" i="12"/>
  <c r="F1848" i="12"/>
  <c r="F1857" i="12"/>
  <c r="F1866" i="12"/>
  <c r="F1965" i="12"/>
  <c r="F2101" i="12"/>
  <c r="F2133" i="12"/>
  <c r="F2149" i="12"/>
  <c r="F2165" i="12"/>
  <c r="F713" i="12"/>
  <c r="F785" i="12"/>
  <c r="F857" i="12"/>
  <c r="F1042" i="12"/>
  <c r="F1114" i="12"/>
  <c r="F1153" i="12"/>
  <c r="F1178" i="12"/>
  <c r="F1217" i="12"/>
  <c r="F1242" i="12"/>
  <c r="F1281" i="12"/>
  <c r="F1306" i="12"/>
  <c r="F1345" i="12"/>
  <c r="F1370" i="12"/>
  <c r="F1409" i="12"/>
  <c r="F1434" i="12"/>
  <c r="F1473" i="12"/>
  <c r="F1561" i="12"/>
  <c r="F1631" i="12"/>
  <c r="F1642" i="12"/>
  <c r="F1665" i="12"/>
  <c r="F1706" i="12"/>
  <c r="F1736" i="12"/>
  <c r="F1766" i="12"/>
  <c r="F1885" i="12"/>
  <c r="F1893" i="12"/>
  <c r="F1901" i="12"/>
  <c r="F1909" i="12"/>
  <c r="F1917" i="12"/>
  <c r="F1925" i="12"/>
  <c r="F1933" i="12"/>
  <c r="F1941" i="12"/>
  <c r="F1949" i="12"/>
  <c r="F1957" i="12"/>
  <c r="F1973" i="12"/>
  <c r="F1981" i="12"/>
  <c r="F1989" i="12"/>
  <c r="F1997" i="12"/>
  <c r="F2005" i="12"/>
  <c r="F2013" i="12"/>
  <c r="F2021" i="12"/>
  <c r="F2029" i="12"/>
  <c r="F2037" i="12"/>
  <c r="F2045" i="12"/>
  <c r="F2053" i="12"/>
  <c r="F2061" i="12"/>
  <c r="F2069" i="12"/>
  <c r="F2077" i="12"/>
  <c r="F2085" i="12"/>
  <c r="F2093" i="12"/>
  <c r="F2109" i="12"/>
  <c r="F2117" i="12"/>
  <c r="F2125" i="12"/>
  <c r="F2141" i="12"/>
  <c r="F2157" i="12"/>
  <c r="F521" i="12"/>
  <c r="F625" i="12"/>
  <c r="F914" i="12"/>
  <c r="F986" i="12"/>
  <c r="F1498" i="12"/>
  <c r="F1537" i="12"/>
  <c r="F1585" i="12"/>
  <c r="F1655" i="12"/>
  <c r="F1687" i="12"/>
  <c r="F1697" i="12"/>
  <c r="F1727" i="12"/>
  <c r="F1746" i="12"/>
  <c r="F1776" i="12"/>
  <c r="F1785" i="12"/>
  <c r="F1794" i="12"/>
  <c r="F1813" i="12"/>
  <c r="F1822" i="12"/>
  <c r="F1831" i="12"/>
  <c r="F1840" i="12"/>
  <c r="F1849" i="12"/>
  <c r="F1858" i="12"/>
  <c r="F1877" i="12"/>
  <c r="F729" i="12"/>
  <c r="F786" i="12"/>
  <c r="F858" i="12"/>
  <c r="F1043" i="12"/>
  <c r="F1129" i="12"/>
  <c r="F1154" i="12"/>
  <c r="F1193" i="12"/>
  <c r="F1218" i="12"/>
  <c r="F1257" i="12"/>
  <c r="F1282" i="12"/>
  <c r="F1321" i="12"/>
  <c r="F1346" i="12"/>
  <c r="F1385" i="12"/>
  <c r="F1410" i="12"/>
  <c r="F1449" i="12"/>
  <c r="F1474" i="12"/>
  <c r="F1562" i="12"/>
  <c r="F1609" i="12"/>
  <c r="F1666" i="12"/>
  <c r="F1718" i="12"/>
  <c r="F1737" i="12"/>
  <c r="F1767" i="12"/>
  <c r="F1886" i="12"/>
  <c r="F1894" i="12"/>
  <c r="F1902" i="12"/>
  <c r="F1910" i="12"/>
  <c r="F1918" i="12"/>
  <c r="F1926" i="12"/>
  <c r="F1934" i="12"/>
  <c r="F1942" i="12"/>
  <c r="F1950" i="12"/>
  <c r="F1958" i="12"/>
  <c r="F1966" i="12"/>
  <c r="F1974" i="12"/>
  <c r="F1982" i="12"/>
  <c r="F1990" i="12"/>
  <c r="F1998" i="12"/>
  <c r="F2006" i="12"/>
  <c r="F2014" i="12"/>
  <c r="F2022" i="12"/>
  <c r="F2030" i="12"/>
  <c r="F2038" i="12"/>
  <c r="F2046" i="12"/>
  <c r="F2054" i="12"/>
  <c r="F2062" i="12"/>
  <c r="F2070" i="12"/>
  <c r="F2078" i="12"/>
  <c r="F2086" i="12"/>
  <c r="F2094" i="12"/>
  <c r="F2102" i="12"/>
  <c r="F2110" i="12"/>
  <c r="F1953" i="12"/>
  <c r="F2017" i="12"/>
  <c r="F2041" i="12"/>
  <c r="F2076" i="12"/>
  <c r="F2111" i="12"/>
  <c r="F2151" i="12"/>
  <c r="F2161" i="12"/>
  <c r="F2180" i="12"/>
  <c r="F2189" i="12"/>
  <c r="F2198" i="12"/>
  <c r="F2207" i="12"/>
  <c r="F2244" i="12"/>
  <c r="F2253" i="12"/>
  <c r="F2262" i="12"/>
  <c r="F2271" i="12"/>
  <c r="F2308" i="12"/>
  <c r="F2317" i="12"/>
  <c r="F2326" i="12"/>
  <c r="F2335" i="12"/>
  <c r="F2362" i="12"/>
  <c r="F2290" i="12"/>
  <c r="F2345" i="12"/>
  <c r="F2371" i="12"/>
  <c r="F2379" i="12"/>
  <c r="F2387" i="12"/>
  <c r="F2395" i="12"/>
  <c r="F2411" i="12"/>
  <c r="F2419" i="12"/>
  <c r="F2427" i="12"/>
  <c r="F2443" i="12"/>
  <c r="F2451" i="12"/>
  <c r="F2459" i="12"/>
  <c r="F2475" i="12"/>
  <c r="F2483" i="12"/>
  <c r="F2491" i="12"/>
  <c r="F2507" i="12"/>
  <c r="F2515" i="12"/>
  <c r="F2531" i="12"/>
  <c r="F2539" i="12"/>
  <c r="F2547" i="12"/>
  <c r="F2563" i="12"/>
  <c r="F2571" i="12"/>
  <c r="F2587" i="12"/>
  <c r="F2595" i="12"/>
  <c r="F2611" i="12"/>
  <c r="F2627" i="12"/>
  <c r="F2643" i="12"/>
  <c r="F2659" i="12"/>
  <c r="F2667" i="12"/>
  <c r="F2683" i="12"/>
  <c r="F2691" i="12"/>
  <c r="F2699" i="12"/>
  <c r="F2715" i="12"/>
  <c r="F2723" i="12"/>
  <c r="F2739" i="12"/>
  <c r="F2747" i="12"/>
  <c r="F2763" i="12"/>
  <c r="F2771" i="12"/>
  <c r="F2787" i="12"/>
  <c r="F2803" i="12"/>
  <c r="F2819" i="12"/>
  <c r="F2843" i="12"/>
  <c r="F2851" i="12"/>
  <c r="F2867" i="12"/>
  <c r="F2883" i="12"/>
  <c r="F2899" i="12"/>
  <c r="F2915" i="12"/>
  <c r="F2931" i="12"/>
  <c r="F2947" i="12"/>
  <c r="F2963" i="12"/>
  <c r="F2979" i="12"/>
  <c r="F2995" i="12"/>
  <c r="F3011" i="12"/>
  <c r="F3027" i="12"/>
  <c r="F3043" i="12"/>
  <c r="F3051" i="12"/>
  <c r="F3067" i="12"/>
  <c r="F3075" i="12"/>
  <c r="F3099" i="12"/>
  <c r="F3107" i="12"/>
  <c r="F3123" i="12"/>
  <c r="F3139" i="12"/>
  <c r="F3163" i="12"/>
  <c r="F3179" i="12"/>
  <c r="F3187" i="12"/>
  <c r="F3203" i="12"/>
  <c r="F3219" i="12"/>
  <c r="F3243" i="12"/>
  <c r="F3251" i="12"/>
  <c r="F3259" i="12"/>
  <c r="F3275" i="12"/>
  <c r="F3283" i="12"/>
  <c r="F3299" i="12"/>
  <c r="F3307" i="12"/>
  <c r="F3315" i="12"/>
  <c r="F1130" i="12"/>
  <c r="F1425" i="12"/>
  <c r="F1710" i="12"/>
  <c r="F1738" i="12"/>
  <c r="F1903" i="12"/>
  <c r="F1967" i="12"/>
  <c r="F2065" i="12"/>
  <c r="F2100" i="12"/>
  <c r="F2122" i="12"/>
  <c r="F2132" i="12"/>
  <c r="F2142" i="12"/>
  <c r="F2217" i="12"/>
  <c r="F2226" i="12"/>
  <c r="F2281" i="12"/>
  <c r="F2354" i="12"/>
  <c r="F2403" i="12"/>
  <c r="F2435" i="12"/>
  <c r="F2467" i="12"/>
  <c r="F2499" i="12"/>
  <c r="F2523" i="12"/>
  <c r="F2555" i="12"/>
  <c r="F2579" i="12"/>
  <c r="F2603" i="12"/>
  <c r="F2619" i="12"/>
  <c r="F2635" i="12"/>
  <c r="F2651" i="12"/>
  <c r="F2675" i="12"/>
  <c r="F2707" i="12"/>
  <c r="F2731" i="12"/>
  <c r="F2755" i="12"/>
  <c r="F2779" i="12"/>
  <c r="F2795" i="12"/>
  <c r="F2811" i="12"/>
  <c r="F2827" i="12"/>
  <c r="F2835" i="12"/>
  <c r="F2859" i="12"/>
  <c r="F2875" i="12"/>
  <c r="F2891" i="12"/>
  <c r="F2907" i="12"/>
  <c r="F2923" i="12"/>
  <c r="F2939" i="12"/>
  <c r="F2955" i="12"/>
  <c r="F2971" i="12"/>
  <c r="F2987" i="12"/>
  <c r="F3003" i="12"/>
  <c r="F3019" i="12"/>
  <c r="F3035" i="12"/>
  <c r="F3059" i="12"/>
  <c r="F3083" i="12"/>
  <c r="F3091" i="12"/>
  <c r="F3115" i="12"/>
  <c r="F3131" i="12"/>
  <c r="F3147" i="12"/>
  <c r="F3155" i="12"/>
  <c r="F3171" i="12"/>
  <c r="F3195" i="12"/>
  <c r="F3211" i="12"/>
  <c r="F3227" i="12"/>
  <c r="F3235" i="12"/>
  <c r="F3267" i="12"/>
  <c r="F3291" i="12"/>
  <c r="F627" i="12"/>
  <c r="F1623" i="12"/>
  <c r="F1768" i="12"/>
  <c r="F1823" i="12"/>
  <c r="F1929" i="12"/>
  <c r="F1993" i="12"/>
  <c r="F2031" i="12"/>
  <c r="F2089" i="12"/>
  <c r="F2162" i="12"/>
  <c r="F2172" i="12"/>
  <c r="F2181" i="12"/>
  <c r="F2190" i="12"/>
  <c r="F2199" i="12"/>
  <c r="F2236" i="12"/>
  <c r="F2245" i="12"/>
  <c r="F2254" i="12"/>
  <c r="F2263" i="12"/>
  <c r="F2300" i="12"/>
  <c r="F2309" i="12"/>
  <c r="F2318" i="12"/>
  <c r="F2327" i="12"/>
  <c r="F2388" i="12"/>
  <c r="F2436" i="12"/>
  <c r="F2452" i="12"/>
  <c r="F2468" i="12"/>
  <c r="F2492" i="12"/>
  <c r="F2508" i="12"/>
  <c r="F2524" i="12"/>
  <c r="F2540" i="12"/>
  <c r="F2548" i="12"/>
  <c r="F2564" i="12"/>
  <c r="F2580" i="12"/>
  <c r="F2596" i="12"/>
  <c r="F2604" i="12"/>
  <c r="F2620" i="12"/>
  <c r="F2628" i="12"/>
  <c r="F2644" i="12"/>
  <c r="F2652" i="12"/>
  <c r="F2668" i="12"/>
  <c r="F2684" i="12"/>
  <c r="F2692" i="12"/>
  <c r="F2708" i="12"/>
  <c r="F2724" i="12"/>
  <c r="F2732" i="12"/>
  <c r="F2748" i="12"/>
  <c r="F2756" i="12"/>
  <c r="F2764" i="12"/>
  <c r="F2780" i="12"/>
  <c r="F2788" i="12"/>
  <c r="F2796" i="12"/>
  <c r="F2812" i="12"/>
  <c r="F2820" i="12"/>
  <c r="F2836" i="12"/>
  <c r="F2852" i="12"/>
  <c r="F2868" i="12"/>
  <c r="F2876" i="12"/>
  <c r="F2884" i="12"/>
  <c r="F2900" i="12"/>
  <c r="F2908" i="12"/>
  <c r="F2924" i="12"/>
  <c r="F2932" i="12"/>
  <c r="F2948" i="12"/>
  <c r="F2964" i="12"/>
  <c r="F2980" i="12"/>
  <c r="F2988" i="12"/>
  <c r="F3004" i="12"/>
  <c r="F3012" i="12"/>
  <c r="F3028" i="12"/>
  <c r="F3044" i="12"/>
  <c r="F3060" i="12"/>
  <c r="F3076" i="12"/>
  <c r="F3092" i="12"/>
  <c r="F3108" i="12"/>
  <c r="F3124" i="12"/>
  <c r="F3140" i="12"/>
  <c r="F3156" i="12"/>
  <c r="F3172" i="12"/>
  <c r="F3188" i="12"/>
  <c r="F3204" i="12"/>
  <c r="F3220" i="12"/>
  <c r="F3236" i="12"/>
  <c r="F3252" i="12"/>
  <c r="F3268" i="12"/>
  <c r="F3276" i="12"/>
  <c r="F3292" i="12"/>
  <c r="F1194" i="12"/>
  <c r="F1489" i="12"/>
  <c r="F1797" i="12"/>
  <c r="F1850" i="12"/>
  <c r="F1878" i="12"/>
  <c r="F1943" i="12"/>
  <c r="F2007" i="12"/>
  <c r="F2055" i="12"/>
  <c r="F2113" i="12"/>
  <c r="F2143" i="12"/>
  <c r="F2153" i="12"/>
  <c r="F2209" i="12"/>
  <c r="F2218" i="12"/>
  <c r="F2273" i="12"/>
  <c r="F2282" i="12"/>
  <c r="F2337" i="12"/>
  <c r="F2346" i="12"/>
  <c r="F2364" i="12"/>
  <c r="F2372" i="12"/>
  <c r="F2380" i="12"/>
  <c r="F2396" i="12"/>
  <c r="F2404" i="12"/>
  <c r="F2412" i="12"/>
  <c r="F2420" i="12"/>
  <c r="F2428" i="12"/>
  <c r="F2444" i="12"/>
  <c r="F2460" i="12"/>
  <c r="F2476" i="12"/>
  <c r="F2484" i="12"/>
  <c r="F2500" i="12"/>
  <c r="F2516" i="12"/>
  <c r="F2532" i="12"/>
  <c r="F2556" i="12"/>
  <c r="F2572" i="12"/>
  <c r="F2588" i="12"/>
  <c r="F2612" i="12"/>
  <c r="F2636" i="12"/>
  <c r="F2660" i="12"/>
  <c r="F2676" i="12"/>
  <c r="F2700" i="12"/>
  <c r="F2716" i="12"/>
  <c r="F2740" i="12"/>
  <c r="F2772" i="12"/>
  <c r="F2804" i="12"/>
  <c r="F2828" i="12"/>
  <c r="F2844" i="12"/>
  <c r="F2860" i="12"/>
  <c r="F2892" i="12"/>
  <c r="F2916" i="12"/>
  <c r="F2940" i="12"/>
  <c r="F2956" i="12"/>
  <c r="F2972" i="12"/>
  <c r="F2996" i="12"/>
  <c r="F3020" i="12"/>
  <c r="F3036" i="12"/>
  <c r="F3052" i="12"/>
  <c r="F3068" i="12"/>
  <c r="F3084" i="12"/>
  <c r="F3100" i="12"/>
  <c r="F3116" i="12"/>
  <c r="F3132" i="12"/>
  <c r="F3148" i="12"/>
  <c r="F3164" i="12"/>
  <c r="F3180" i="12"/>
  <c r="F3196" i="12"/>
  <c r="F3212" i="12"/>
  <c r="F3228" i="12"/>
  <c r="F3244" i="12"/>
  <c r="F3260" i="12"/>
  <c r="F787" i="12"/>
  <c r="F961" i="12"/>
  <c r="F1610" i="12"/>
  <c r="F1698" i="12"/>
  <c r="F1824" i="12"/>
  <c r="F1905" i="12"/>
  <c r="F1969" i="12"/>
  <c r="F2044" i="12"/>
  <c r="F2079" i="12"/>
  <c r="F2124" i="12"/>
  <c r="F2134" i="12"/>
  <c r="F2173" i="12"/>
  <c r="F2182" i="12"/>
  <c r="F2191" i="12"/>
  <c r="F2228" i="12"/>
  <c r="F2237" i="12"/>
  <c r="F2246" i="12"/>
  <c r="F2255" i="12"/>
  <c r="F2292" i="12"/>
  <c r="F2301" i="12"/>
  <c r="F2310" i="12"/>
  <c r="F2319" i="12"/>
  <c r="F2356" i="12"/>
  <c r="F2797" i="12"/>
  <c r="F2861" i="12"/>
  <c r="F2877" i="12"/>
  <c r="F2885" i="12"/>
  <c r="F2901" i="12"/>
  <c r="F2909" i="12"/>
  <c r="F2925" i="12"/>
  <c r="F2941" i="12"/>
  <c r="F2957" i="12"/>
  <c r="F2973" i="12"/>
  <c r="F2989" i="12"/>
  <c r="F2997" i="12"/>
  <c r="F3013" i="12"/>
  <c r="F3021" i="12"/>
  <c r="F3037" i="12"/>
  <c r="F3053" i="12"/>
  <c r="F3069" i="12"/>
  <c r="F3085" i="12"/>
  <c r="F3093" i="12"/>
  <c r="F3109" i="12"/>
  <c r="F3125" i="12"/>
  <c r="F3141" i="12"/>
  <c r="F3157" i="12"/>
  <c r="F3173" i="12"/>
  <c r="F3197" i="12"/>
  <c r="F3205" i="12"/>
  <c r="F3229" i="12"/>
  <c r="F3245" i="12"/>
  <c r="F3253" i="12"/>
  <c r="F3269" i="12"/>
  <c r="F3285" i="12"/>
  <c r="F3301" i="12"/>
  <c r="F3317" i="12"/>
  <c r="F915" i="12"/>
  <c r="F1258" i="12"/>
  <c r="F1728" i="12"/>
  <c r="F1879" i="12"/>
  <c r="F1919" i="12"/>
  <c r="F1983" i="12"/>
  <c r="F2033" i="12"/>
  <c r="F2068" i="12"/>
  <c r="F2103" i="12"/>
  <c r="F2154" i="12"/>
  <c r="F2164" i="12"/>
  <c r="F2201" i="12"/>
  <c r="F2210" i="12"/>
  <c r="F2265" i="12"/>
  <c r="F2274" i="12"/>
  <c r="F2329" i="12"/>
  <c r="F2338" i="12"/>
  <c r="F2365" i="12"/>
  <c r="F2373" i="12"/>
  <c r="F2381" i="12"/>
  <c r="F2389" i="12"/>
  <c r="F2397" i="12"/>
  <c r="F2405" i="12"/>
  <c r="F2413" i="12"/>
  <c r="F2421" i="12"/>
  <c r="F2429" i="12"/>
  <c r="F2437" i="12"/>
  <c r="F2445" i="12"/>
  <c r="F2453" i="12"/>
  <c r="F2461" i="12"/>
  <c r="F2469" i="12"/>
  <c r="F2477" i="12"/>
  <c r="F2485" i="12"/>
  <c r="F2493" i="12"/>
  <c r="F2501" i="12"/>
  <c r="F2509" i="12"/>
  <c r="F2517" i="12"/>
  <c r="F2525" i="12"/>
  <c r="F2533" i="12"/>
  <c r="F2541" i="12"/>
  <c r="F2549" i="12"/>
  <c r="F2557" i="12"/>
  <c r="F2565" i="12"/>
  <c r="F2573" i="12"/>
  <c r="F2581" i="12"/>
  <c r="F2589" i="12"/>
  <c r="F2597" i="12"/>
  <c r="F2605" i="12"/>
  <c r="F2613" i="12"/>
  <c r="F2621" i="12"/>
  <c r="F2629" i="12"/>
  <c r="F2637" i="12"/>
  <c r="F2645" i="12"/>
  <c r="F2653" i="12"/>
  <c r="F2661" i="12"/>
  <c r="F2669" i="12"/>
  <c r="F2677" i="12"/>
  <c r="F2685" i="12"/>
  <c r="F2693" i="12"/>
  <c r="F2701" i="12"/>
  <c r="F2709" i="12"/>
  <c r="F2717" i="12"/>
  <c r="F2725" i="12"/>
  <c r="F2733" i="12"/>
  <c r="F2741" i="12"/>
  <c r="F2749" i="12"/>
  <c r="F2757" i="12"/>
  <c r="F2765" i="12"/>
  <c r="F2773" i="12"/>
  <c r="F2781" i="12"/>
  <c r="F2789" i="12"/>
  <c r="F2805" i="12"/>
  <c r="F2813" i="12"/>
  <c r="F2821" i="12"/>
  <c r="F2829" i="12"/>
  <c r="F2837" i="12"/>
  <c r="F2845" i="12"/>
  <c r="F2853" i="12"/>
  <c r="F2869" i="12"/>
  <c r="F2893" i="12"/>
  <c r="F2917" i="12"/>
  <c r="F2933" i="12"/>
  <c r="F2949" i="12"/>
  <c r="F2965" i="12"/>
  <c r="F2981" i="12"/>
  <c r="F3005" i="12"/>
  <c r="F3029" i="12"/>
  <c r="F3045" i="12"/>
  <c r="F3061" i="12"/>
  <c r="F3077" i="12"/>
  <c r="F3101" i="12"/>
  <c r="F3117" i="12"/>
  <c r="F3133" i="12"/>
  <c r="F3149" i="12"/>
  <c r="F3165" i="12"/>
  <c r="F3181" i="12"/>
  <c r="F3189" i="12"/>
  <c r="F3213" i="12"/>
  <c r="F3221" i="12"/>
  <c r="F3237" i="12"/>
  <c r="F3261" i="12"/>
  <c r="F3277" i="12"/>
  <c r="F3293" i="12"/>
  <c r="F3309" i="12"/>
  <c r="F1758" i="12"/>
  <c r="F1945" i="12"/>
  <c r="F2009" i="12"/>
  <c r="F2057" i="12"/>
  <c r="F2092" i="12"/>
  <c r="F2135" i="12"/>
  <c r="F2145" i="12"/>
  <c r="F2174" i="12"/>
  <c r="F2183" i="12"/>
  <c r="F2220" i="12"/>
  <c r="F2229" i="12"/>
  <c r="F2238" i="12"/>
  <c r="F2247" i="12"/>
  <c r="F2284" i="12"/>
  <c r="F2293" i="12"/>
  <c r="F2302" i="12"/>
  <c r="F2311" i="12"/>
  <c r="F2348" i="12"/>
  <c r="F2357" i="12"/>
  <c r="F537" i="12"/>
  <c r="F1089" i="12"/>
  <c r="F1322" i="12"/>
  <c r="F1538" i="12"/>
  <c r="F1553" i="12"/>
  <c r="F1657" i="12"/>
  <c r="F1729" i="12"/>
  <c r="F1786" i="12"/>
  <c r="F1814" i="12"/>
  <c r="F1895" i="12"/>
  <c r="F1959" i="12"/>
  <c r="F2023" i="12"/>
  <c r="F2081" i="12"/>
  <c r="F2116" i="12"/>
  <c r="F2126" i="12"/>
  <c r="F2193" i="12"/>
  <c r="F2202" i="12"/>
  <c r="F2257" i="12"/>
  <c r="F2266" i="12"/>
  <c r="F2321" i="12"/>
  <c r="F2330" i="12"/>
  <c r="F2366" i="12"/>
  <c r="F2374" i="12"/>
  <c r="F2382" i="12"/>
  <c r="F2390" i="12"/>
  <c r="F2398" i="12"/>
  <c r="F2406" i="12"/>
  <c r="F2414" i="12"/>
  <c r="F2422" i="12"/>
  <c r="F2430" i="12"/>
  <c r="F2438" i="12"/>
  <c r="F2446" i="12"/>
  <c r="F2454" i="12"/>
  <c r="F2462" i="12"/>
  <c r="F2470" i="12"/>
  <c r="F2478" i="12"/>
  <c r="F2486" i="12"/>
  <c r="F2494" i="12"/>
  <c r="F2502" i="12"/>
  <c r="F2510" i="12"/>
  <c r="F2518" i="12"/>
  <c r="F2526" i="12"/>
  <c r="F2534" i="12"/>
  <c r="F2542" i="12"/>
  <c r="F2550" i="12"/>
  <c r="F2558" i="12"/>
  <c r="F2566" i="12"/>
  <c r="F2574" i="12"/>
  <c r="F2582" i="12"/>
  <c r="F2590" i="12"/>
  <c r="F2598" i="12"/>
  <c r="F2606" i="12"/>
  <c r="F2614" i="12"/>
  <c r="F2622" i="12"/>
  <c r="F2630" i="12"/>
  <c r="F2638" i="12"/>
  <c r="F2646" i="12"/>
  <c r="F2654" i="12"/>
  <c r="F2662" i="12"/>
  <c r="F2670" i="12"/>
  <c r="F2678" i="12"/>
  <c r="F2686" i="12"/>
  <c r="F2694" i="12"/>
  <c r="F2702" i="12"/>
  <c r="F2710" i="12"/>
  <c r="F2718" i="12"/>
  <c r="F2726" i="12"/>
  <c r="F2734" i="12"/>
  <c r="F2742" i="12"/>
  <c r="F2750" i="12"/>
  <c r="F2758" i="12"/>
  <c r="F2766" i="12"/>
  <c r="F2774" i="12"/>
  <c r="F2782" i="12"/>
  <c r="F2790" i="12"/>
  <c r="F2798" i="12"/>
  <c r="F2806" i="12"/>
  <c r="F2814" i="12"/>
  <c r="F2822" i="12"/>
  <c r="F2830" i="12"/>
  <c r="F2838" i="12"/>
  <c r="F2846" i="12"/>
  <c r="F2854" i="12"/>
  <c r="F2862" i="12"/>
  <c r="F2870" i="12"/>
  <c r="F2878" i="12"/>
  <c r="F2886" i="12"/>
  <c r="F2894" i="12"/>
  <c r="F2902" i="12"/>
  <c r="F2910" i="12"/>
  <c r="F2918" i="12"/>
  <c r="F2926" i="12"/>
  <c r="F2934" i="12"/>
  <c r="F2942" i="12"/>
  <c r="F2950" i="12"/>
  <c r="F2958" i="12"/>
  <c r="F2966" i="12"/>
  <c r="F2974" i="12"/>
  <c r="F2982" i="12"/>
  <c r="F2990" i="12"/>
  <c r="F2998" i="12"/>
  <c r="F3006" i="12"/>
  <c r="F3014" i="12"/>
  <c r="F3022" i="12"/>
  <c r="F3030" i="12"/>
  <c r="F3038" i="12"/>
  <c r="F3046" i="12"/>
  <c r="F3054" i="12"/>
  <c r="F3062" i="12"/>
  <c r="F3070" i="12"/>
  <c r="F3078" i="12"/>
  <c r="F3086" i="12"/>
  <c r="F3094" i="12"/>
  <c r="F3102" i="12"/>
  <c r="F3110" i="12"/>
  <c r="F3118" i="12"/>
  <c r="F3126" i="12"/>
  <c r="F3134" i="12"/>
  <c r="F3142" i="12"/>
  <c r="F3150" i="12"/>
  <c r="F3158" i="12"/>
  <c r="F3166" i="12"/>
  <c r="F3174" i="12"/>
  <c r="F3182" i="12"/>
  <c r="F3190" i="12"/>
  <c r="F3198" i="12"/>
  <c r="F3206" i="12"/>
  <c r="F3214" i="12"/>
  <c r="F3222" i="12"/>
  <c r="F3230" i="12"/>
  <c r="F3238" i="12"/>
  <c r="F3246" i="12"/>
  <c r="F3254" i="12"/>
  <c r="F3262" i="12"/>
  <c r="F523" i="12"/>
  <c r="F1075" i="12"/>
  <c r="F1599" i="12"/>
  <c r="F1759" i="12"/>
  <c r="F1841" i="12"/>
  <c r="F1869" i="12"/>
  <c r="F1921" i="12"/>
  <c r="F1985" i="12"/>
  <c r="F2047" i="12"/>
  <c r="F2105" i="12"/>
  <c r="F2146" i="12"/>
  <c r="F2156" i="12"/>
  <c r="F2166" i="12"/>
  <c r="F2175" i="12"/>
  <c r="F2212" i="12"/>
  <c r="F2221" i="12"/>
  <c r="F2230" i="12"/>
  <c r="F2239" i="12"/>
  <c r="F2276" i="12"/>
  <c r="F2285" i="12"/>
  <c r="F2294" i="12"/>
  <c r="F2303" i="12"/>
  <c r="F2340" i="12"/>
  <c r="F2349" i="12"/>
  <c r="F2358" i="12"/>
  <c r="F2407" i="12"/>
  <c r="F2471" i="12"/>
  <c r="F2495" i="12"/>
  <c r="F2511" i="12"/>
  <c r="F2527" i="12"/>
  <c r="F2535" i="12"/>
  <c r="F2551" i="12"/>
  <c r="F2575" i="12"/>
  <c r="F2583" i="12"/>
  <c r="F2607" i="12"/>
  <c r="F2623" i="12"/>
  <c r="F2639" i="12"/>
  <c r="F2655" i="12"/>
  <c r="F2663" i="12"/>
  <c r="F2679" i="12"/>
  <c r="F2703" i="12"/>
  <c r="F2711" i="12"/>
  <c r="F2735" i="12"/>
  <c r="F2743" i="12"/>
  <c r="F2759" i="12"/>
  <c r="F2783" i="12"/>
  <c r="F2799" i="12"/>
  <c r="F2815" i="12"/>
  <c r="F2823" i="12"/>
  <c r="F2847" i="12"/>
  <c r="F2863" i="12"/>
  <c r="F2879" i="12"/>
  <c r="F2887" i="12"/>
  <c r="F2903" i="12"/>
  <c r="F2927" i="12"/>
  <c r="F2935" i="12"/>
  <c r="F2951" i="12"/>
  <c r="F2975" i="12"/>
  <c r="F2983" i="12"/>
  <c r="F2999" i="12"/>
  <c r="F3023" i="12"/>
  <c r="F3039" i="12"/>
  <c r="F3047" i="12"/>
  <c r="F3063" i="12"/>
  <c r="F3079" i="12"/>
  <c r="F3103" i="12"/>
  <c r="F3111" i="12"/>
  <c r="F3127" i="12"/>
  <c r="F3143" i="12"/>
  <c r="F3159" i="12"/>
  <c r="F3175" i="12"/>
  <c r="F3191" i="12"/>
  <c r="F3215" i="12"/>
  <c r="F3231" i="12"/>
  <c r="F3247" i="12"/>
  <c r="F3255" i="12"/>
  <c r="F3271" i="12"/>
  <c r="F3287" i="12"/>
  <c r="F3311" i="12"/>
  <c r="F3327" i="12"/>
  <c r="F1169" i="12"/>
  <c r="F1386" i="12"/>
  <c r="F1815" i="12"/>
  <c r="F1935" i="12"/>
  <c r="F1999" i="12"/>
  <c r="F2036" i="12"/>
  <c r="F2071" i="12"/>
  <c r="F2127" i="12"/>
  <c r="F2137" i="12"/>
  <c r="F2185" i="12"/>
  <c r="F2194" i="12"/>
  <c r="F2249" i="12"/>
  <c r="F2258" i="12"/>
  <c r="F2313" i="12"/>
  <c r="F2322" i="12"/>
  <c r="F2367" i="12"/>
  <c r="F2375" i="12"/>
  <c r="F2383" i="12"/>
  <c r="F2391" i="12"/>
  <c r="F2399" i="12"/>
  <c r="F2415" i="12"/>
  <c r="F2423" i="12"/>
  <c r="F2431" i="12"/>
  <c r="F2439" i="12"/>
  <c r="F2447" i="12"/>
  <c r="F2455" i="12"/>
  <c r="F2463" i="12"/>
  <c r="F2479" i="12"/>
  <c r="F2487" i="12"/>
  <c r="F2503" i="12"/>
  <c r="F2519" i="12"/>
  <c r="F2543" i="12"/>
  <c r="F2559" i="12"/>
  <c r="F2567" i="12"/>
  <c r="F2591" i="12"/>
  <c r="F2599" i="12"/>
  <c r="F2615" i="12"/>
  <c r="F2631" i="12"/>
  <c r="F2647" i="12"/>
  <c r="F2671" i="12"/>
  <c r="F2687" i="12"/>
  <c r="F2695" i="12"/>
  <c r="F2719" i="12"/>
  <c r="F2727" i="12"/>
  <c r="F2751" i="12"/>
  <c r="F2767" i="12"/>
  <c r="F2775" i="12"/>
  <c r="F2791" i="12"/>
  <c r="F2807" i="12"/>
  <c r="F2831" i="12"/>
  <c r="F2839" i="12"/>
  <c r="F2855" i="12"/>
  <c r="F2871" i="12"/>
  <c r="F2895" i="12"/>
  <c r="F2911" i="12"/>
  <c r="F2919" i="12"/>
  <c r="F2943" i="12"/>
  <c r="F2959" i="12"/>
  <c r="F2967" i="12"/>
  <c r="F2991" i="12"/>
  <c r="F3007" i="12"/>
  <c r="F3015" i="12"/>
  <c r="F3031" i="12"/>
  <c r="F3055" i="12"/>
  <c r="F3071" i="12"/>
  <c r="F3087" i="12"/>
  <c r="F3095" i="12"/>
  <c r="F3119" i="12"/>
  <c r="F3135" i="12"/>
  <c r="F3151" i="12"/>
  <c r="F3167" i="12"/>
  <c r="F3183" i="12"/>
  <c r="F3199" i="12"/>
  <c r="F3207" i="12"/>
  <c r="F3223" i="12"/>
  <c r="F3239" i="12"/>
  <c r="F3263" i="12"/>
  <c r="F3279" i="12"/>
  <c r="F3295" i="12"/>
  <c r="F3303" i="12"/>
  <c r="F3319" i="12"/>
  <c r="F1586" i="12"/>
  <c r="F1689" i="12"/>
  <c r="F1842" i="12"/>
  <c r="F1870" i="12"/>
  <c r="F1897" i="12"/>
  <c r="F1961" i="12"/>
  <c r="F2025" i="12"/>
  <c r="F2060" i="12"/>
  <c r="F2095" i="12"/>
  <c r="F2118" i="12"/>
  <c r="F2167" i="12"/>
  <c r="F2204" i="12"/>
  <c r="F2213" i="12"/>
  <c r="F2222" i="12"/>
  <c r="F2231" i="12"/>
  <c r="F2268" i="12"/>
  <c r="F2277" i="12"/>
  <c r="F2286" i="12"/>
  <c r="F2295" i="12"/>
  <c r="F2332" i="12"/>
  <c r="F2341" i="12"/>
  <c r="F2350" i="12"/>
  <c r="F2359" i="12"/>
  <c r="F715" i="12"/>
  <c r="F1233" i="12"/>
  <c r="F1450" i="12"/>
  <c r="F1719" i="12"/>
  <c r="F1911" i="12"/>
  <c r="F1975" i="12"/>
  <c r="F2049" i="12"/>
  <c r="F2084" i="12"/>
  <c r="F2138" i="12"/>
  <c r="F2148" i="12"/>
  <c r="F2158" i="12"/>
  <c r="F2177" i="12"/>
  <c r="F2186" i="12"/>
  <c r="F2241" i="12"/>
  <c r="F2250" i="12"/>
  <c r="F2305" i="12"/>
  <c r="F2314" i="12"/>
  <c r="F2368" i="12"/>
  <c r="F2376" i="12"/>
  <c r="F2384" i="12"/>
  <c r="F2392" i="12"/>
  <c r="F2400" i="12"/>
  <c r="F2408" i="12"/>
  <c r="F2416" i="12"/>
  <c r="F2424" i="12"/>
  <c r="F2432" i="12"/>
  <c r="F2440" i="12"/>
  <c r="F2448" i="12"/>
  <c r="F2456" i="12"/>
  <c r="F2464" i="12"/>
  <c r="F2472" i="12"/>
  <c r="F2480" i="12"/>
  <c r="F2488" i="12"/>
  <c r="F2496" i="12"/>
  <c r="F2504" i="12"/>
  <c r="F2512" i="12"/>
  <c r="F2520" i="12"/>
  <c r="F2528" i="12"/>
  <c r="F2536" i="12"/>
  <c r="F2544" i="12"/>
  <c r="F2552" i="12"/>
  <c r="F2560" i="12"/>
  <c r="F2568" i="12"/>
  <c r="F2576" i="12"/>
  <c r="F2584" i="12"/>
  <c r="F2592" i="12"/>
  <c r="F2600" i="12"/>
  <c r="F2608" i="12"/>
  <c r="F2616" i="12"/>
  <c r="F2624" i="12"/>
  <c r="F2632" i="12"/>
  <c r="F2640" i="12"/>
  <c r="F2648" i="12"/>
  <c r="F2656" i="12"/>
  <c r="F2664" i="12"/>
  <c r="F2672" i="12"/>
  <c r="F2680" i="12"/>
  <c r="F2688" i="12"/>
  <c r="F2696" i="12"/>
  <c r="F2704" i="12"/>
  <c r="F2712" i="12"/>
  <c r="F2720" i="12"/>
  <c r="F2728" i="12"/>
  <c r="F2736" i="12"/>
  <c r="F2744" i="12"/>
  <c r="F2752" i="12"/>
  <c r="F2760" i="12"/>
  <c r="F2768" i="12"/>
  <c r="F2776" i="12"/>
  <c r="F2784" i="12"/>
  <c r="F2792" i="12"/>
  <c r="F2800" i="12"/>
  <c r="F2808" i="12"/>
  <c r="F2816" i="12"/>
  <c r="F2824" i="12"/>
  <c r="F2832" i="12"/>
  <c r="F2840" i="12"/>
  <c r="F2848" i="12"/>
  <c r="F2856" i="12"/>
  <c r="F2864" i="12"/>
  <c r="F2872" i="12"/>
  <c r="F2880" i="12"/>
  <c r="F2888" i="12"/>
  <c r="F2896" i="12"/>
  <c r="F2904" i="12"/>
  <c r="F2912" i="12"/>
  <c r="F2920" i="12"/>
  <c r="F2928" i="12"/>
  <c r="F2936" i="12"/>
  <c r="F2944" i="12"/>
  <c r="F2952" i="12"/>
  <c r="F2960" i="12"/>
  <c r="F2968" i="12"/>
  <c r="F2976" i="12"/>
  <c r="F2984" i="12"/>
  <c r="F2992" i="12"/>
  <c r="F3000" i="12"/>
  <c r="F3008" i="12"/>
  <c r="F3016" i="12"/>
  <c r="F3024" i="12"/>
  <c r="F3032" i="12"/>
  <c r="F3040" i="12"/>
  <c r="F3048" i="12"/>
  <c r="F3056" i="12"/>
  <c r="F3064" i="12"/>
  <c r="F3072" i="12"/>
  <c r="F3080" i="12"/>
  <c r="F3088" i="12"/>
  <c r="F3096" i="12"/>
  <c r="F3104" i="12"/>
  <c r="F3112" i="12"/>
  <c r="F3120" i="12"/>
  <c r="F3128" i="12"/>
  <c r="F3136" i="12"/>
  <c r="F3144" i="12"/>
  <c r="F3152" i="12"/>
  <c r="F3160" i="12"/>
  <c r="F3168" i="12"/>
  <c r="F3176" i="12"/>
  <c r="F3184" i="12"/>
  <c r="F3192" i="12"/>
  <c r="F3200" i="12"/>
  <c r="F3208" i="12"/>
  <c r="F3216" i="12"/>
  <c r="F1513" i="12"/>
  <c r="F1777" i="12"/>
  <c r="F1805" i="12"/>
  <c r="F1937" i="12"/>
  <c r="F2001" i="12"/>
  <c r="F2073" i="12"/>
  <c r="F2108" i="12"/>
  <c r="F2119" i="12"/>
  <c r="F2129" i="12"/>
  <c r="F2196" i="12"/>
  <c r="F2205" i="12"/>
  <c r="F2214" i="12"/>
  <c r="F2223" i="12"/>
  <c r="F2260" i="12"/>
  <c r="F2269" i="12"/>
  <c r="F2278" i="12"/>
  <c r="F2287" i="12"/>
  <c r="F2324" i="12"/>
  <c r="F2333" i="12"/>
  <c r="F2342" i="12"/>
  <c r="F2351" i="12"/>
  <c r="F2360" i="12"/>
  <c r="F1361" i="12"/>
  <c r="F1832" i="12"/>
  <c r="F2015" i="12"/>
  <c r="F2206" i="12"/>
  <c r="F2234" i="12"/>
  <c r="F2334" i="12"/>
  <c r="F3256" i="12"/>
  <c r="F3278" i="12"/>
  <c r="F3288" i="12"/>
  <c r="F3298" i="12"/>
  <c r="F3308" i="12"/>
  <c r="F3318" i="12"/>
  <c r="F3335" i="12"/>
  <c r="F3343" i="12"/>
  <c r="F3351" i="12"/>
  <c r="F3359" i="12"/>
  <c r="F3347" i="12"/>
  <c r="F3357" i="12"/>
  <c r="F2489" i="12"/>
  <c r="F2873" i="12"/>
  <c r="F3129" i="12"/>
  <c r="F2849" i="12"/>
  <c r="F2121" i="12"/>
  <c r="F2150" i="12"/>
  <c r="F2178" i="12"/>
  <c r="F2306" i="12"/>
  <c r="F2377" i="12"/>
  <c r="F2402" i="12"/>
  <c r="F2441" i="12"/>
  <c r="F2466" i="12"/>
  <c r="F2505" i="12"/>
  <c r="F2530" i="12"/>
  <c r="F2569" i="12"/>
  <c r="F2594" i="12"/>
  <c r="F2633" i="12"/>
  <c r="F2658" i="12"/>
  <c r="F2697" i="12"/>
  <c r="F2722" i="12"/>
  <c r="F2761" i="12"/>
  <c r="F2786" i="12"/>
  <c r="F2825" i="12"/>
  <c r="F2850" i="12"/>
  <c r="F2889" i="12"/>
  <c r="F2914" i="12"/>
  <c r="F2953" i="12"/>
  <c r="F2978" i="12"/>
  <c r="F3017" i="12"/>
  <c r="F3042" i="12"/>
  <c r="F3081" i="12"/>
  <c r="F3106" i="12"/>
  <c r="F3145" i="12"/>
  <c r="F3170" i="12"/>
  <c r="F3209" i="12"/>
  <c r="F3233" i="12"/>
  <c r="F3313" i="12"/>
  <c r="F2289" i="12"/>
  <c r="F2425" i="12"/>
  <c r="F2706" i="12"/>
  <c r="F2937" i="12"/>
  <c r="F3316" i="12"/>
  <c r="F2465" i="12"/>
  <c r="F2977" i="12"/>
  <c r="F3326" i="12"/>
  <c r="F1678" i="12"/>
  <c r="F1833" i="12"/>
  <c r="F2279" i="12"/>
  <c r="F3257" i="12"/>
  <c r="F3289" i="12"/>
  <c r="F3328" i="12"/>
  <c r="F3336" i="12"/>
  <c r="F3344" i="12"/>
  <c r="F3352" i="12"/>
  <c r="F3339" i="12"/>
  <c r="F1951" i="12"/>
  <c r="F2386" i="12"/>
  <c r="F2578" i="12"/>
  <c r="F2898" i="12"/>
  <c r="F3265" i="12"/>
  <c r="F2028" i="12"/>
  <c r="F2233" i="12"/>
  <c r="F2361" i="12"/>
  <c r="F3242" i="12"/>
  <c r="F3358" i="12"/>
  <c r="F2874" i="12"/>
  <c r="F3066" i="12"/>
  <c r="F3266" i="12"/>
  <c r="F1633" i="12"/>
  <c r="F2378" i="12"/>
  <c r="F2417" i="12"/>
  <c r="F2442" i="12"/>
  <c r="F2481" i="12"/>
  <c r="F2506" i="12"/>
  <c r="F2545" i="12"/>
  <c r="F2570" i="12"/>
  <c r="F2609" i="12"/>
  <c r="F2634" i="12"/>
  <c r="F2673" i="12"/>
  <c r="F2698" i="12"/>
  <c r="F2737" i="12"/>
  <c r="F2762" i="12"/>
  <c r="F2801" i="12"/>
  <c r="F2826" i="12"/>
  <c r="F2865" i="12"/>
  <c r="F2890" i="12"/>
  <c r="F2929" i="12"/>
  <c r="F2954" i="12"/>
  <c r="F2993" i="12"/>
  <c r="F3018" i="12"/>
  <c r="F3057" i="12"/>
  <c r="F3082" i="12"/>
  <c r="F3121" i="12"/>
  <c r="F3146" i="12"/>
  <c r="F3185" i="12"/>
  <c r="F3210" i="12"/>
  <c r="F3234" i="12"/>
  <c r="F3280" i="12"/>
  <c r="F3300" i="12"/>
  <c r="F3310" i="12"/>
  <c r="F3320" i="12"/>
  <c r="F2930" i="12"/>
  <c r="F3058" i="12"/>
  <c r="F3161" i="12"/>
  <c r="F3248" i="12"/>
  <c r="F3281" i="12"/>
  <c r="F3226" i="12"/>
  <c r="F3355" i="12"/>
  <c r="F3333" i="12"/>
  <c r="F2087" i="12"/>
  <c r="F2450" i="12"/>
  <c r="F2553" i="12"/>
  <c r="F2681" i="12"/>
  <c r="F2809" i="12"/>
  <c r="F3026" i="12"/>
  <c r="F3218" i="12"/>
  <c r="F3286" i="12"/>
  <c r="F3342" i="12"/>
  <c r="F2426" i="12"/>
  <c r="F2554" i="12"/>
  <c r="F2657" i="12"/>
  <c r="F3105" i="12"/>
  <c r="F3232" i="12"/>
  <c r="F1679" i="12"/>
  <c r="F1927" i="12"/>
  <c r="F2063" i="12"/>
  <c r="F2252" i="12"/>
  <c r="F3224" i="12"/>
  <c r="F3258" i="12"/>
  <c r="F3270" i="12"/>
  <c r="F3290" i="12"/>
  <c r="F3329" i="12"/>
  <c r="F3337" i="12"/>
  <c r="F3345" i="12"/>
  <c r="F3353" i="12"/>
  <c r="F2994" i="12"/>
  <c r="F3033" i="12"/>
  <c r="F3097" i="12"/>
  <c r="F3186" i="12"/>
  <c r="F3321" i="12"/>
  <c r="F2770" i="12"/>
  <c r="F3325" i="12"/>
  <c r="F2810" i="12"/>
  <c r="F2913" i="12"/>
  <c r="F3194" i="12"/>
  <c r="F1634" i="12"/>
  <c r="F1806" i="12"/>
  <c r="F1913" i="12"/>
  <c r="F2225" i="12"/>
  <c r="F2353" i="12"/>
  <c r="F2393" i="12"/>
  <c r="F2418" i="12"/>
  <c r="F2457" i="12"/>
  <c r="F2482" i="12"/>
  <c r="F2521" i="12"/>
  <c r="F2546" i="12"/>
  <c r="F2585" i="12"/>
  <c r="F2610" i="12"/>
  <c r="F2649" i="12"/>
  <c r="F2674" i="12"/>
  <c r="F2713" i="12"/>
  <c r="F2738" i="12"/>
  <c r="F2777" i="12"/>
  <c r="F2802" i="12"/>
  <c r="F2841" i="12"/>
  <c r="F2866" i="12"/>
  <c r="F2905" i="12"/>
  <c r="F2969" i="12"/>
  <c r="F3122" i="12"/>
  <c r="F2682" i="12"/>
  <c r="F3130" i="12"/>
  <c r="F1033" i="12"/>
  <c r="F2140" i="12"/>
  <c r="F2169" i="12"/>
  <c r="F2197" i="12"/>
  <c r="F2297" i="12"/>
  <c r="F2325" i="12"/>
  <c r="F3225" i="12"/>
  <c r="F3302" i="12"/>
  <c r="F3312" i="12"/>
  <c r="F3330" i="12"/>
  <c r="F3338" i="12"/>
  <c r="F3346" i="12"/>
  <c r="F3354" i="12"/>
  <c r="F3331" i="12"/>
  <c r="F3001" i="12"/>
  <c r="F1991" i="12"/>
  <c r="F2369" i="12"/>
  <c r="F2394" i="12"/>
  <c r="F2433" i="12"/>
  <c r="F2458" i="12"/>
  <c r="F2497" i="12"/>
  <c r="F2522" i="12"/>
  <c r="F2561" i="12"/>
  <c r="F2586" i="12"/>
  <c r="F2625" i="12"/>
  <c r="F2650" i="12"/>
  <c r="F2689" i="12"/>
  <c r="F2714" i="12"/>
  <c r="F2753" i="12"/>
  <c r="F2778" i="12"/>
  <c r="F2817" i="12"/>
  <c r="F2842" i="12"/>
  <c r="F2881" i="12"/>
  <c r="F2906" i="12"/>
  <c r="F2945" i="12"/>
  <c r="F2970" i="12"/>
  <c r="F3009" i="12"/>
  <c r="F3034" i="12"/>
  <c r="F3073" i="12"/>
  <c r="F3098" i="12"/>
  <c r="F3137" i="12"/>
  <c r="F3162" i="12"/>
  <c r="F3201" i="12"/>
  <c r="F3249" i="12"/>
  <c r="F3272" i="12"/>
  <c r="F3282" i="12"/>
  <c r="F3322" i="12"/>
  <c r="F3341" i="12"/>
  <c r="F3090" i="12"/>
  <c r="F2261" i="12"/>
  <c r="F1575" i="12"/>
  <c r="F1778" i="12"/>
  <c r="F1977" i="12"/>
  <c r="F2052" i="12"/>
  <c r="F2097" i="12"/>
  <c r="F2170" i="12"/>
  <c r="F2270" i="12"/>
  <c r="F2298" i="12"/>
  <c r="F2242" i="12"/>
  <c r="F2370" i="12"/>
  <c r="F2409" i="12"/>
  <c r="F2434" i="12"/>
  <c r="F2473" i="12"/>
  <c r="F2498" i="12"/>
  <c r="F2537" i="12"/>
  <c r="F2562" i="12"/>
  <c r="F2601" i="12"/>
  <c r="F2626" i="12"/>
  <c r="F2665" i="12"/>
  <c r="F2690" i="12"/>
  <c r="F2729" i="12"/>
  <c r="F2754" i="12"/>
  <c r="F2793" i="12"/>
  <c r="F2818" i="12"/>
  <c r="F2857" i="12"/>
  <c r="F2882" i="12"/>
  <c r="F2921" i="12"/>
  <c r="F2946" i="12"/>
  <c r="F2985" i="12"/>
  <c r="F3010" i="12"/>
  <c r="F3049" i="12"/>
  <c r="F3074" i="12"/>
  <c r="F3113" i="12"/>
  <c r="F3138" i="12"/>
  <c r="F3177" i="12"/>
  <c r="F3202" i="12"/>
  <c r="F3250" i="12"/>
  <c r="F3273" i="12"/>
  <c r="F3294" i="12"/>
  <c r="F3304" i="12"/>
  <c r="F3323" i="12"/>
  <c r="F2617" i="12"/>
  <c r="F3334" i="12"/>
  <c r="F2401" i="12"/>
  <c r="F2490" i="12"/>
  <c r="F2618" i="12"/>
  <c r="F2721" i="12"/>
  <c r="F2938" i="12"/>
  <c r="F3169" i="12"/>
  <c r="F1514" i="12"/>
  <c r="F1887" i="12"/>
  <c r="F2039" i="12"/>
  <c r="F2215" i="12"/>
  <c r="F2343" i="12"/>
  <c r="F3240" i="12"/>
  <c r="F3284" i="12"/>
  <c r="F3314" i="12"/>
  <c r="F3332" i="12"/>
  <c r="F3340" i="12"/>
  <c r="F3348" i="12"/>
  <c r="F3356" i="12"/>
  <c r="F3065" i="12"/>
  <c r="F3193" i="12"/>
  <c r="F3306" i="12"/>
  <c r="F3297" i="12"/>
  <c r="F2529" i="12"/>
  <c r="F2593" i="12"/>
  <c r="F2785" i="12"/>
  <c r="F3002" i="12"/>
  <c r="F2130" i="12"/>
  <c r="F2159" i="12"/>
  <c r="F2385" i="12"/>
  <c r="F2410" i="12"/>
  <c r="F2449" i="12"/>
  <c r="F2474" i="12"/>
  <c r="F2513" i="12"/>
  <c r="F2538" i="12"/>
  <c r="F2577" i="12"/>
  <c r="F2602" i="12"/>
  <c r="F2641" i="12"/>
  <c r="F2666" i="12"/>
  <c r="F2705" i="12"/>
  <c r="F2730" i="12"/>
  <c r="F2769" i="12"/>
  <c r="F2794" i="12"/>
  <c r="F2833" i="12"/>
  <c r="F2858" i="12"/>
  <c r="F2897" i="12"/>
  <c r="F2922" i="12"/>
  <c r="F2961" i="12"/>
  <c r="F2986" i="12"/>
  <c r="F3025" i="12"/>
  <c r="F3050" i="12"/>
  <c r="F3089" i="12"/>
  <c r="F3114" i="12"/>
  <c r="F3153" i="12"/>
  <c r="F3178" i="12"/>
  <c r="F3217" i="12"/>
  <c r="F3264" i="12"/>
  <c r="F3274" i="12"/>
  <c r="F3305" i="12"/>
  <c r="F3324" i="12"/>
  <c r="F2514" i="12"/>
  <c r="F2642" i="12"/>
  <c r="F2745" i="12"/>
  <c r="F2834" i="12"/>
  <c r="F2962" i="12"/>
  <c r="F3154" i="12"/>
  <c r="F3350" i="12"/>
  <c r="F1297" i="12"/>
  <c r="F1861" i="12"/>
  <c r="F2746" i="12"/>
  <c r="F3041" i="12"/>
  <c r="F2188" i="12"/>
  <c r="F2316" i="12"/>
  <c r="F3241" i="12"/>
  <c r="F3296" i="12"/>
  <c r="F3349" i="12"/>
  <c r="F435" i="12"/>
  <c r="F427" i="12"/>
  <c r="F419" i="12"/>
  <c r="F411" i="12"/>
  <c r="F403" i="12"/>
  <c r="F395" i="12"/>
  <c r="F387" i="12"/>
  <c r="F379" i="12"/>
  <c r="F371" i="12"/>
  <c r="F363" i="12"/>
  <c r="F355" i="12"/>
  <c r="F347" i="12"/>
  <c r="F339" i="12"/>
  <c r="F331" i="12"/>
  <c r="F323" i="12"/>
  <c r="F315" i="12"/>
  <c r="F307" i="12"/>
  <c r="F299" i="12"/>
  <c r="F291" i="12"/>
  <c r="F283" i="12"/>
  <c r="F275" i="12"/>
  <c r="F267" i="12"/>
  <c r="F259" i="12"/>
  <c r="F251" i="12"/>
  <c r="F243" i="12"/>
  <c r="F235" i="12"/>
  <c r="F227" i="12"/>
  <c r="F219" i="12"/>
  <c r="F211" i="12"/>
  <c r="F203" i="12"/>
  <c r="F195" i="12"/>
  <c r="F187" i="12"/>
  <c r="F179" i="12"/>
  <c r="F171" i="12"/>
  <c r="F163" i="12"/>
  <c r="F155" i="12"/>
  <c r="F147" i="12"/>
  <c r="F139" i="12"/>
  <c r="F131" i="12"/>
  <c r="F123" i="12"/>
  <c r="F115" i="12"/>
  <c r="F107" i="12"/>
  <c r="F99" i="12"/>
  <c r="F91" i="12"/>
  <c r="F83" i="12"/>
  <c r="F75" i="12"/>
  <c r="F67" i="12"/>
  <c r="F60" i="12"/>
  <c r="F45" i="12"/>
  <c r="F434" i="12"/>
  <c r="F426" i="12"/>
  <c r="F418" i="12"/>
  <c r="F410" i="12"/>
  <c r="F402" i="12"/>
  <c r="F394" i="12"/>
  <c r="F386" i="12"/>
  <c r="F378" i="12"/>
  <c r="F370" i="12"/>
  <c r="F362" i="12"/>
  <c r="F354" i="12"/>
  <c r="F346" i="12"/>
  <c r="F338" i="12"/>
  <c r="F330" i="12"/>
  <c r="F322" i="12"/>
  <c r="F314" i="12"/>
  <c r="F306" i="12"/>
  <c r="F298" i="12"/>
  <c r="F290" i="12"/>
  <c r="F282" i="12"/>
  <c r="F274" i="12"/>
  <c r="F266" i="12"/>
  <c r="F258" i="12"/>
  <c r="F250" i="12"/>
  <c r="F242" i="12"/>
  <c r="F234" i="12"/>
  <c r="F226" i="12"/>
  <c r="F218" i="12"/>
  <c r="F210" i="12"/>
  <c r="F202" i="12"/>
  <c r="F194" i="12"/>
  <c r="F186" i="12"/>
  <c r="F178" i="12"/>
  <c r="F170" i="12"/>
  <c r="F162" i="12"/>
  <c r="F154" i="12"/>
  <c r="F146" i="12"/>
  <c r="F138" i="12"/>
  <c r="F130" i="12"/>
  <c r="F122" i="12"/>
  <c r="F114" i="12"/>
  <c r="F106" i="12"/>
  <c r="F98" i="12"/>
  <c r="F90" i="12"/>
  <c r="F82" i="12"/>
  <c r="F74" i="12"/>
  <c r="F66" i="12"/>
  <c r="F55" i="12"/>
  <c r="F49" i="12"/>
  <c r="F44" i="12"/>
  <c r="F39" i="12"/>
  <c r="F433" i="12"/>
  <c r="F425" i="12"/>
  <c r="F417" i="12"/>
  <c r="F409" i="12"/>
  <c r="F401" i="12"/>
  <c r="F393" i="12"/>
  <c r="F385" i="12"/>
  <c r="F377" i="12"/>
  <c r="F369" i="12"/>
  <c r="F361" i="12"/>
  <c r="F353" i="12"/>
  <c r="F345" i="12"/>
  <c r="F337" i="12"/>
  <c r="F329" i="12"/>
  <c r="F321" i="12"/>
  <c r="F313" i="12"/>
  <c r="F305" i="12"/>
  <c r="F297" i="12"/>
  <c r="F289" i="12"/>
  <c r="F281" i="12"/>
  <c r="F273" i="12"/>
  <c r="F265" i="12"/>
  <c r="F257" i="12"/>
  <c r="F249" i="12"/>
  <c r="F241" i="12"/>
  <c r="F233" i="12"/>
  <c r="F225" i="12"/>
  <c r="F217" i="12"/>
  <c r="F209" i="12"/>
  <c r="F201" i="12"/>
  <c r="F193" i="12"/>
  <c r="F185" i="12"/>
  <c r="F177" i="12"/>
  <c r="F169" i="12"/>
  <c r="F161" i="12"/>
  <c r="F153" i="12"/>
  <c r="F145" i="12"/>
  <c r="F137" i="12"/>
  <c r="F129" i="12"/>
  <c r="F121" i="12"/>
  <c r="F113" i="12"/>
  <c r="F105" i="12"/>
  <c r="F97" i="12"/>
  <c r="F89" i="12"/>
  <c r="F81" i="12"/>
  <c r="F73" i="12"/>
  <c r="F65" i="12"/>
  <c r="F54" i="12"/>
  <c r="F33" i="12"/>
  <c r="F43" i="12"/>
  <c r="F432" i="12"/>
  <c r="F424" i="12"/>
  <c r="F416" i="12"/>
  <c r="F408" i="12"/>
  <c r="F400" i="12"/>
  <c r="F392" i="12"/>
  <c r="F384" i="12"/>
  <c r="F376" i="12"/>
  <c r="F368" i="12"/>
  <c r="F360" i="12"/>
  <c r="F352" i="12"/>
  <c r="F344" i="12"/>
  <c r="F336" i="12"/>
  <c r="F328" i="12"/>
  <c r="F320" i="12"/>
  <c r="F312" i="12"/>
  <c r="F304" i="12"/>
  <c r="F296" i="12"/>
  <c r="F288" i="12"/>
  <c r="F280" i="12"/>
  <c r="F272" i="12"/>
  <c r="F264" i="12"/>
  <c r="F256" i="12"/>
  <c r="F248" i="12"/>
  <c r="F240" i="12"/>
  <c r="F232" i="12"/>
  <c r="F224" i="12"/>
  <c r="F216" i="12"/>
  <c r="F208" i="12"/>
  <c r="F200" i="12"/>
  <c r="F192" i="12"/>
  <c r="F184" i="12"/>
  <c r="F176" i="12"/>
  <c r="F168" i="12"/>
  <c r="F160" i="12"/>
  <c r="F152" i="12"/>
  <c r="F144" i="12"/>
  <c r="F136" i="12"/>
  <c r="F128" i="12"/>
  <c r="F120" i="12"/>
  <c r="F112" i="12"/>
  <c r="F104" i="12"/>
  <c r="F96" i="12"/>
  <c r="F88" i="12"/>
  <c r="F80" i="12"/>
  <c r="F72" i="12"/>
  <c r="F64" i="12"/>
  <c r="F58" i="12"/>
  <c r="F53" i="12"/>
  <c r="F48" i="12"/>
  <c r="F38" i="12"/>
  <c r="F32" i="12"/>
  <c r="F431" i="12"/>
  <c r="F423" i="12"/>
  <c r="F415" i="12"/>
  <c r="F407" i="12"/>
  <c r="F399" i="12"/>
  <c r="F391" i="12"/>
  <c r="F383" i="12"/>
  <c r="F375" i="12"/>
  <c r="F367" i="12"/>
  <c r="F359" i="12"/>
  <c r="F351" i="12"/>
  <c r="F343" i="12"/>
  <c r="F335" i="12"/>
  <c r="F327" i="12"/>
  <c r="F319" i="12"/>
  <c r="F311" i="12"/>
  <c r="F303" i="12"/>
  <c r="F295" i="12"/>
  <c r="F287" i="12"/>
  <c r="F279" i="12"/>
  <c r="F271" i="12"/>
  <c r="F263" i="12"/>
  <c r="F255" i="12"/>
  <c r="F247" i="12"/>
  <c r="F239" i="12"/>
  <c r="F231" i="12"/>
  <c r="F223" i="12"/>
  <c r="F215" i="12"/>
  <c r="F207" i="12"/>
  <c r="F199" i="12"/>
  <c r="F191" i="12"/>
  <c r="F183" i="12"/>
  <c r="F175" i="12"/>
  <c r="F167" i="12"/>
  <c r="F159" i="12"/>
  <c r="F151" i="12"/>
  <c r="F143" i="12"/>
  <c r="F135" i="12"/>
  <c r="F127" i="12"/>
  <c r="F119" i="12"/>
  <c r="F111" i="12"/>
  <c r="F103" i="12"/>
  <c r="F95" i="12"/>
  <c r="F87" i="12"/>
  <c r="F79" i="12"/>
  <c r="F71" i="12"/>
  <c r="F63" i="12"/>
  <c r="F42" i="12"/>
  <c r="F52" i="12"/>
  <c r="F430" i="12"/>
  <c r="F422" i="12"/>
  <c r="F414" i="12"/>
  <c r="F406" i="12"/>
  <c r="F398" i="12"/>
  <c r="F390" i="12"/>
  <c r="F382" i="12"/>
  <c r="F374" i="12"/>
  <c r="F366" i="12"/>
  <c r="F358" i="12"/>
  <c r="F350" i="12"/>
  <c r="F342" i="12"/>
  <c r="F334" i="12"/>
  <c r="F326" i="12"/>
  <c r="F318" i="12"/>
  <c r="F310" i="12"/>
  <c r="F302" i="12"/>
  <c r="F294" i="12"/>
  <c r="F286" i="12"/>
  <c r="F278" i="12"/>
  <c r="F270" i="12"/>
  <c r="F262" i="12"/>
  <c r="F254" i="12"/>
  <c r="F246" i="12"/>
  <c r="F238" i="12"/>
  <c r="F230" i="12"/>
  <c r="F222" i="12"/>
  <c r="F214" i="12"/>
  <c r="F206" i="12"/>
  <c r="F198" i="12"/>
  <c r="F190" i="12"/>
  <c r="F182" i="12"/>
  <c r="F174" i="12"/>
  <c r="F166" i="12"/>
  <c r="F158" i="12"/>
  <c r="F150" i="12"/>
  <c r="F142" i="12"/>
  <c r="F134" i="12"/>
  <c r="F126" i="12"/>
  <c r="F118" i="12"/>
  <c r="F110" i="12"/>
  <c r="F102" i="12"/>
  <c r="F94" i="12"/>
  <c r="F86" i="12"/>
  <c r="F78" i="12"/>
  <c r="F70" i="12"/>
  <c r="F62" i="12"/>
  <c r="F57" i="12"/>
  <c r="F37" i="12"/>
  <c r="F31" i="12"/>
  <c r="F47" i="12"/>
  <c r="F41" i="12"/>
  <c r="F429" i="12"/>
  <c r="F421" i="12"/>
  <c r="F413" i="12"/>
  <c r="F405" i="12"/>
  <c r="F397" i="12"/>
  <c r="F389" i="12"/>
  <c r="F381" i="12"/>
  <c r="F373" i="12"/>
  <c r="F365" i="12"/>
  <c r="F357" i="12"/>
  <c r="F349" i="12"/>
  <c r="F341" i="12"/>
  <c r="F333" i="12"/>
  <c r="F325" i="12"/>
  <c r="F317" i="12"/>
  <c r="F309" i="12"/>
  <c r="F301" i="12"/>
  <c r="F293" i="12"/>
  <c r="F285" i="12"/>
  <c r="F277" i="12"/>
  <c r="F269" i="12"/>
  <c r="F261" i="12"/>
  <c r="F253" i="12"/>
  <c r="F245" i="12"/>
  <c r="F237" i="12"/>
  <c r="F229" i="12"/>
  <c r="F221" i="12"/>
  <c r="F213" i="12"/>
  <c r="F205" i="12"/>
  <c r="F197" i="12"/>
  <c r="F189" i="12"/>
  <c r="F181" i="12"/>
  <c r="F173" i="12"/>
  <c r="F165" i="12"/>
  <c r="F157" i="12"/>
  <c r="F149" i="12"/>
  <c r="F141" i="12"/>
  <c r="F133" i="12"/>
  <c r="F125" i="12"/>
  <c r="F117" i="12"/>
  <c r="F109" i="12"/>
  <c r="F101" i="12"/>
  <c r="F93" i="12"/>
  <c r="F85" i="12"/>
  <c r="F77" i="12"/>
  <c r="F69" i="12"/>
  <c r="F51" i="12"/>
  <c r="F36" i="12"/>
  <c r="F61" i="12"/>
  <c r="F428" i="12"/>
  <c r="F420" i="12"/>
  <c r="F412" i="12"/>
  <c r="F404" i="12"/>
  <c r="F396" i="12"/>
  <c r="F388" i="12"/>
  <c r="F380" i="12"/>
  <c r="F372" i="12"/>
  <c r="F364" i="12"/>
  <c r="F356" i="12"/>
  <c r="F348" i="12"/>
  <c r="F340" i="12"/>
  <c r="F332" i="12"/>
  <c r="F324" i="12"/>
  <c r="F316" i="12"/>
  <c r="F308" i="12"/>
  <c r="F300" i="12"/>
  <c r="F292" i="12"/>
  <c r="F284" i="12"/>
  <c r="F276" i="12"/>
  <c r="F268" i="12"/>
  <c r="F260" i="12"/>
  <c r="F252" i="12"/>
  <c r="F244" i="12"/>
  <c r="F236" i="12"/>
  <c r="F228" i="12"/>
  <c r="F220" i="12"/>
  <c r="F212" i="12"/>
  <c r="F204" i="12"/>
  <c r="F196" i="12"/>
  <c r="F188" i="12"/>
  <c r="F180" i="12"/>
  <c r="F172" i="12"/>
  <c r="F164" i="12"/>
  <c r="F156" i="12"/>
  <c r="F148" i="12"/>
  <c r="F140" i="12"/>
  <c r="F132" i="12"/>
  <c r="F124" i="12"/>
  <c r="F116" i="12"/>
  <c r="F108" i="12"/>
  <c r="F100" i="12"/>
  <c r="F92" i="12"/>
  <c r="F84" i="12"/>
  <c r="F76" i="12"/>
  <c r="F68" i="12"/>
  <c r="F46" i="12"/>
  <c r="F40" i="12"/>
  <c r="F35" i="12"/>
  <c r="F30" i="12"/>
  <c r="F56" i="12"/>
  <c r="F50" i="12"/>
  <c r="F34" i="12"/>
  <c r="F59" i="12"/>
  <c r="F29" i="12"/>
  <c r="E56" i="12"/>
  <c r="E50" i="12"/>
  <c r="E25" i="12"/>
  <c r="E16" i="12"/>
  <c r="E435" i="12"/>
  <c r="E34" i="12"/>
  <c r="E20" i="12"/>
  <c r="E11" i="12"/>
  <c r="E426" i="12"/>
  <c r="E418" i="12"/>
  <c r="E410" i="12"/>
  <c r="E402" i="12"/>
  <c r="E394" i="12"/>
  <c r="E386" i="12"/>
  <c r="E378" i="12"/>
  <c r="E370" i="12"/>
  <c r="E362" i="12"/>
  <c r="E354" i="12"/>
  <c r="E346" i="12"/>
  <c r="E338" i="12"/>
  <c r="E330" i="12"/>
  <c r="E322" i="12"/>
  <c r="E314" i="12"/>
  <c r="E306" i="12"/>
  <c r="E298" i="12"/>
  <c r="E290" i="12"/>
  <c r="E282" i="12"/>
  <c r="E274" i="12"/>
  <c r="E266" i="12"/>
  <c r="E258" i="12"/>
  <c r="E250" i="12"/>
  <c r="E242" i="12"/>
  <c r="E234" i="12"/>
  <c r="E226" i="12"/>
  <c r="E218" i="12"/>
  <c r="E434" i="12"/>
  <c r="E59" i="12"/>
  <c r="E29" i="12"/>
  <c r="E433" i="12"/>
  <c r="E425" i="12"/>
  <c r="E417" i="12"/>
  <c r="E409" i="12"/>
  <c r="E401" i="12"/>
  <c r="E393" i="12"/>
  <c r="E385" i="12"/>
  <c r="E377" i="12"/>
  <c r="E369" i="12"/>
  <c r="E361" i="12"/>
  <c r="E353" i="12"/>
  <c r="E345" i="12"/>
  <c r="E337" i="12"/>
  <c r="E329" i="12"/>
  <c r="E321" i="12"/>
  <c r="E313" i="12"/>
  <c r="E305" i="12"/>
  <c r="E297" i="12"/>
  <c r="E289" i="12"/>
  <c r="E281" i="12"/>
  <c r="E273" i="12"/>
  <c r="E265" i="12"/>
  <c r="E257" i="12"/>
  <c r="E249" i="12"/>
  <c r="E241" i="12"/>
  <c r="E233" i="12"/>
  <c r="E225" i="12"/>
  <c r="E217" i="12"/>
  <c r="E209" i="12"/>
  <c r="E201" i="12"/>
  <c r="E193" i="12"/>
  <c r="E185" i="12"/>
  <c r="E177" i="12"/>
  <c r="E169" i="12"/>
  <c r="E161" i="12"/>
  <c r="E153" i="12"/>
  <c r="E145" i="12"/>
  <c r="E137" i="12"/>
  <c r="E129" i="12"/>
  <c r="E121" i="12"/>
  <c r="E113" i="12"/>
  <c r="E105" i="12"/>
  <c r="E97" i="12"/>
  <c r="E89" i="12"/>
  <c r="E81" i="12"/>
  <c r="E73" i="12"/>
  <c r="E65" i="12"/>
  <c r="E54" i="12"/>
  <c r="E33" i="12"/>
  <c r="E13" i="12"/>
  <c r="E395" i="12"/>
  <c r="E379" i="12"/>
  <c r="E371" i="12"/>
  <c r="E347" i="12"/>
  <c r="E323" i="12"/>
  <c r="E299" i="12"/>
  <c r="E275" i="12"/>
  <c r="E251" i="12"/>
  <c r="E227" i="12"/>
  <c r="E203" i="12"/>
  <c r="E179" i="12"/>
  <c r="E163" i="12"/>
  <c r="E147" i="12"/>
  <c r="E131" i="12"/>
  <c r="E107" i="12"/>
  <c r="E91" i="12"/>
  <c r="E60" i="12"/>
  <c r="E45" i="12"/>
  <c r="E43" i="12"/>
  <c r="E23" i="12"/>
  <c r="E14" i="12"/>
  <c r="E67" i="12"/>
  <c r="E432" i="12"/>
  <c r="E424" i="12"/>
  <c r="E416" i="12"/>
  <c r="E408" i="12"/>
  <c r="E400" i="12"/>
  <c r="E392" i="12"/>
  <c r="E384" i="12"/>
  <c r="E376" i="12"/>
  <c r="E368" i="12"/>
  <c r="E360" i="12"/>
  <c r="E352" i="12"/>
  <c r="E344" i="12"/>
  <c r="E336" i="12"/>
  <c r="E328" i="12"/>
  <c r="E320" i="12"/>
  <c r="E312" i="12"/>
  <c r="E304" i="12"/>
  <c r="E296" i="12"/>
  <c r="E288" i="12"/>
  <c r="E280" i="12"/>
  <c r="E272" i="12"/>
  <c r="E264" i="12"/>
  <c r="E256" i="12"/>
  <c r="E248" i="12"/>
  <c r="E240" i="12"/>
  <c r="E232" i="12"/>
  <c r="E224" i="12"/>
  <c r="E216" i="12"/>
  <c r="E208" i="12"/>
  <c r="E200" i="12"/>
  <c r="E192" i="12"/>
  <c r="E184" i="12"/>
  <c r="E176" i="12"/>
  <c r="E168" i="12"/>
  <c r="E160" i="12"/>
  <c r="E152" i="12"/>
  <c r="E144" i="12"/>
  <c r="E136" i="12"/>
  <c r="E128" i="12"/>
  <c r="E120" i="12"/>
  <c r="E112" i="12"/>
  <c r="E104" i="12"/>
  <c r="E96" i="12"/>
  <c r="E88" i="12"/>
  <c r="E80" i="12"/>
  <c r="E72" i="12"/>
  <c r="E64" i="12"/>
  <c r="E58" i="12"/>
  <c r="E53" i="12"/>
  <c r="E48" i="12"/>
  <c r="E19" i="12"/>
  <c r="E403" i="12"/>
  <c r="E187" i="12"/>
  <c r="E38" i="12"/>
  <c r="E32" i="12"/>
  <c r="E387" i="12"/>
  <c r="E99" i="12"/>
  <c r="E431" i="12"/>
  <c r="E423" i="12"/>
  <c r="E415" i="12"/>
  <c r="E407" i="12"/>
  <c r="E399" i="12"/>
  <c r="E391" i="12"/>
  <c r="E383" i="12"/>
  <c r="E375" i="12"/>
  <c r="E367" i="12"/>
  <c r="E359" i="12"/>
  <c r="E351" i="12"/>
  <c r="E343" i="12"/>
  <c r="E335" i="12"/>
  <c r="E327" i="12"/>
  <c r="E319" i="12"/>
  <c r="E311" i="12"/>
  <c r="E303" i="12"/>
  <c r="E295" i="12"/>
  <c r="E287" i="12"/>
  <c r="E279" i="12"/>
  <c r="E271" i="12"/>
  <c r="E263" i="12"/>
  <c r="E255" i="12"/>
  <c r="E247" i="12"/>
  <c r="E239" i="12"/>
  <c r="E231" i="12"/>
  <c r="E223" i="12"/>
  <c r="E215" i="12"/>
  <c r="E207" i="12"/>
  <c r="E199" i="12"/>
  <c r="E191" i="12"/>
  <c r="E183" i="12"/>
  <c r="E175" i="12"/>
  <c r="E167" i="12"/>
  <c r="E159" i="12"/>
  <c r="E151" i="12"/>
  <c r="E143" i="12"/>
  <c r="E135" i="12"/>
  <c r="E127" i="12"/>
  <c r="E119" i="12"/>
  <c r="E111" i="12"/>
  <c r="E103" i="12"/>
  <c r="E95" i="12"/>
  <c r="E87" i="12"/>
  <c r="E79" i="12"/>
  <c r="E71" i="12"/>
  <c r="E63" i="12"/>
  <c r="E42" i="12"/>
  <c r="E28" i="12"/>
  <c r="E22" i="12"/>
  <c r="E18" i="12"/>
  <c r="E235" i="12"/>
  <c r="E52" i="12"/>
  <c r="E430" i="12"/>
  <c r="E422" i="12"/>
  <c r="E414" i="12"/>
  <c r="E406" i="12"/>
  <c r="E398" i="12"/>
  <c r="E390" i="12"/>
  <c r="E382" i="12"/>
  <c r="E374" i="12"/>
  <c r="E366" i="12"/>
  <c r="E358" i="12"/>
  <c r="E350" i="12"/>
  <c r="E342" i="12"/>
  <c r="E334" i="12"/>
  <c r="E326" i="12"/>
  <c r="E318" i="12"/>
  <c r="E310" i="12"/>
  <c r="E302" i="12"/>
  <c r="E294" i="12"/>
  <c r="E286" i="12"/>
  <c r="E278" i="12"/>
  <c r="E270" i="12"/>
  <c r="E262" i="12"/>
  <c r="E254" i="12"/>
  <c r="E246" i="12"/>
  <c r="E238" i="12"/>
  <c r="E230" i="12"/>
  <c r="E222" i="12"/>
  <c r="E214" i="12"/>
  <c r="E206" i="12"/>
  <c r="E198" i="12"/>
  <c r="E190" i="12"/>
  <c r="E182" i="12"/>
  <c r="E174" i="12"/>
  <c r="E166" i="12"/>
  <c r="E158" i="12"/>
  <c r="E150" i="12"/>
  <c r="E142" i="12"/>
  <c r="E134" i="12"/>
  <c r="E126" i="12"/>
  <c r="E118" i="12"/>
  <c r="E110" i="12"/>
  <c r="E102" i="12"/>
  <c r="E94" i="12"/>
  <c r="E86" i="12"/>
  <c r="E78" i="12"/>
  <c r="E70" i="12"/>
  <c r="E62" i="12"/>
  <c r="E57" i="12"/>
  <c r="E37" i="12"/>
  <c r="E31" i="12"/>
  <c r="E27" i="12"/>
  <c r="E47" i="12"/>
  <c r="E41" i="12"/>
  <c r="E429" i="12"/>
  <c r="E421" i="12"/>
  <c r="E413" i="12"/>
  <c r="E405" i="12"/>
  <c r="E397" i="12"/>
  <c r="E389" i="12"/>
  <c r="E381" i="12"/>
  <c r="E373" i="12"/>
  <c r="E365" i="12"/>
  <c r="E357" i="12"/>
  <c r="E349" i="12"/>
  <c r="E341" i="12"/>
  <c r="E333" i="12"/>
  <c r="E325" i="12"/>
  <c r="E317" i="12"/>
  <c r="E309" i="12"/>
  <c r="E301" i="12"/>
  <c r="E293" i="12"/>
  <c r="E285" i="12"/>
  <c r="E277" i="12"/>
  <c r="E269" i="12"/>
  <c r="E261" i="12"/>
  <c r="E253" i="12"/>
  <c r="E245" i="12"/>
  <c r="E237" i="12"/>
  <c r="E229" i="12"/>
  <c r="E221" i="12"/>
  <c r="E213" i="12"/>
  <c r="E205" i="12"/>
  <c r="E197" i="12"/>
  <c r="E189" i="12"/>
  <c r="E181" i="12"/>
  <c r="E173" i="12"/>
  <c r="E165" i="12"/>
  <c r="E157" i="12"/>
  <c r="E149" i="12"/>
  <c r="E141" i="12"/>
  <c r="E133" i="12"/>
  <c r="E125" i="12"/>
  <c r="E117" i="12"/>
  <c r="E109" i="12"/>
  <c r="E101" i="12"/>
  <c r="E93" i="12"/>
  <c r="E85" i="12"/>
  <c r="E77" i="12"/>
  <c r="E69" i="12"/>
  <c r="E51" i="12"/>
  <c r="E36" i="12"/>
  <c r="E26" i="12"/>
  <c r="E411" i="12"/>
  <c r="E339" i="12"/>
  <c r="E291" i="12"/>
  <c r="E259" i="12"/>
  <c r="E219" i="12"/>
  <c r="E171" i="12"/>
  <c r="E123" i="12"/>
  <c r="E75" i="12"/>
  <c r="E61" i="12"/>
  <c r="E21" i="12"/>
  <c r="E17" i="12"/>
  <c r="E12" i="12"/>
  <c r="E419" i="12"/>
  <c r="E355" i="12"/>
  <c r="E315" i="12"/>
  <c r="E267" i="12"/>
  <c r="E211" i="12"/>
  <c r="E139" i="12"/>
  <c r="E428" i="12"/>
  <c r="E420" i="12"/>
  <c r="E412" i="12"/>
  <c r="E404" i="12"/>
  <c r="E396" i="12"/>
  <c r="E388" i="12"/>
  <c r="E380" i="12"/>
  <c r="E372" i="12"/>
  <c r="E364" i="12"/>
  <c r="E356" i="12"/>
  <c r="E348" i="12"/>
  <c r="E340" i="12"/>
  <c r="E332" i="12"/>
  <c r="E324" i="12"/>
  <c r="E316" i="12"/>
  <c r="E308" i="12"/>
  <c r="E300" i="12"/>
  <c r="E292" i="12"/>
  <c r="E284" i="12"/>
  <c r="E276" i="12"/>
  <c r="E268" i="12"/>
  <c r="E260" i="12"/>
  <c r="E252" i="12"/>
  <c r="E244" i="12"/>
  <c r="E236" i="12"/>
  <c r="E228" i="12"/>
  <c r="E220" i="12"/>
  <c r="E212" i="12"/>
  <c r="E204" i="12"/>
  <c r="E196" i="12"/>
  <c r="E188" i="12"/>
  <c r="E180" i="12"/>
  <c r="E172" i="12"/>
  <c r="E164" i="12"/>
  <c r="E156" i="12"/>
  <c r="E148" i="12"/>
  <c r="E140" i="12"/>
  <c r="E132" i="12"/>
  <c r="E124" i="12"/>
  <c r="E116" i="12"/>
  <c r="E108" i="12"/>
  <c r="E100" i="12"/>
  <c r="E92" i="12"/>
  <c r="E84" i="12"/>
  <c r="E76" i="12"/>
  <c r="E68" i="12"/>
  <c r="E46" i="12"/>
  <c r="E40" i="12"/>
  <c r="E35" i="12"/>
  <c r="E30" i="12"/>
  <c r="E427" i="12"/>
  <c r="E363" i="12"/>
  <c r="E331" i="12"/>
  <c r="E307" i="12"/>
  <c r="E283" i="12"/>
  <c r="E243" i="12"/>
  <c r="E195" i="12"/>
  <c r="E155" i="12"/>
  <c r="E115" i="12"/>
  <c r="E83" i="12"/>
  <c r="E210" i="12"/>
  <c r="E82" i="12"/>
  <c r="E194" i="12"/>
  <c r="E178" i="12"/>
  <c r="E55" i="12"/>
  <c r="E49" i="12"/>
  <c r="E122" i="12"/>
  <c r="E44" i="12"/>
  <c r="E39" i="12"/>
  <c r="E202" i="12"/>
  <c r="E74" i="12"/>
  <c r="E66" i="12"/>
  <c r="E186" i="12"/>
  <c r="E170" i="12"/>
  <c r="E162" i="12"/>
  <c r="E154" i="12"/>
  <c r="E24" i="12"/>
  <c r="E146" i="12"/>
  <c r="E130" i="12"/>
  <c r="E106" i="12"/>
  <c r="E138" i="12"/>
  <c r="E15" i="12"/>
  <c r="E98" i="12"/>
  <c r="E114" i="12"/>
  <c r="E90" i="12"/>
  <c r="J13" i="12" l="1"/>
  <c r="K26" i="12"/>
  <c r="J18" i="12"/>
  <c r="J17" i="12"/>
  <c r="L17" i="12" l="1"/>
  <c r="J19" i="12"/>
  <c r="L19" i="12" s="1"/>
  <c r="M26" i="12"/>
  <c r="F11" i="12"/>
  <c r="L20" i="12" l="1"/>
  <c r="Q6" i="12"/>
  <c r="P6" i="12"/>
  <c r="F12" i="12" l="1"/>
  <c r="F13" i="12" l="1"/>
  <c r="F14" i="12" l="1"/>
  <c r="F15" i="12" l="1"/>
  <c r="F16" i="12" l="1"/>
  <c r="F17" i="12" l="1"/>
  <c r="F25" i="12" l="1"/>
  <c r="F18" i="12"/>
  <c r="F26" i="12" l="1"/>
  <c r="F19" i="12"/>
  <c r="F28" i="12" l="1"/>
  <c r="F27" i="12"/>
  <c r="F20" i="12"/>
  <c r="F21" i="12" l="1"/>
  <c r="F22" i="12" l="1"/>
  <c r="J22" i="12" l="1"/>
  <c r="F24" i="12"/>
  <c r="F23" i="12"/>
  <c r="K17" i="12" l="1"/>
  <c r="J35" i="12" s="1"/>
  <c r="K18" i="12"/>
  <c r="J36" i="12" s="1"/>
  <c r="J43" i="12" l="1"/>
  <c r="J44" i="12" s="1"/>
  <c r="L44" i="12" s="1"/>
  <c r="J37" i="12"/>
  <c r="L37" i="12" s="1"/>
  <c r="J29" i="12"/>
  <c r="J30" i="12" s="1"/>
  <c r="J42" i="12"/>
  <c r="J28" i="12"/>
  <c r="M17" i="12"/>
  <c r="K19" i="12"/>
  <c r="J23" i="12" s="1"/>
  <c r="J38" i="12" l="1"/>
  <c r="J45" i="12"/>
  <c r="L30" i="12"/>
  <c r="L28" i="12"/>
  <c r="U6" i="12"/>
  <c r="L42" i="12"/>
  <c r="L45" i="12" s="1"/>
  <c r="S6" i="12"/>
  <c r="L35" i="12"/>
  <c r="L38" i="12" s="1"/>
  <c r="M19" i="12"/>
  <c r="R6" i="12"/>
  <c r="T6" i="12"/>
  <c r="M20" i="12" l="1"/>
  <c r="L31"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2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futureMetadata>
  <cellMetadata count="1">
    <bk>
      <rc t="1" v="0"/>
    </bk>
  </cellMetadata>
  <valueMetadata count="123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valueMetadata>
</metadata>
</file>

<file path=xl/sharedStrings.xml><?xml version="1.0" encoding="utf-8"?>
<sst xmlns="http://schemas.openxmlformats.org/spreadsheetml/2006/main" count="83" uniqueCount="45">
  <si>
    <t>Portfolio 1</t>
  </si>
  <si>
    <t>Portfolio 2</t>
  </si>
  <si>
    <t>Portfolio 0</t>
  </si>
  <si>
    <t>Total</t>
  </si>
  <si>
    <t>-</t>
  </si>
  <si>
    <t>Datos</t>
  </si>
  <si>
    <t>Fechas</t>
  </si>
  <si>
    <t>Inicio</t>
  </si>
  <si>
    <t>Fin</t>
  </si>
  <si>
    <t>Ret. Esp.</t>
  </si>
  <si>
    <t>/año</t>
  </si>
  <si>
    <t>/día</t>
  </si>
  <si>
    <t>US 3 Meses T-Bill</t>
  </si>
  <si>
    <t>Año de Trading</t>
  </si>
  <si>
    <t>≈ 252 días de Trading</t>
  </si>
  <si>
    <t>Datos Díarios</t>
  </si>
  <si>
    <t>Datos Anuales</t>
  </si>
  <si>
    <t>Desv. Est.</t>
  </si>
  <si>
    <t>Covarianza</t>
  </si>
  <si>
    <t>Coef. de Corr.</t>
  </si>
  <si>
    <t>Port. Aleat.</t>
  </si>
  <si>
    <t>Activos</t>
  </si>
  <si>
    <t>Pesos</t>
  </si>
  <si>
    <t>Ret. Esp. Port.</t>
  </si>
  <si>
    <t>Var. Port.</t>
  </si>
  <si>
    <t>Desv. Est. Port.</t>
  </si>
  <si>
    <t>Ratio de Sharpe</t>
  </si>
  <si>
    <t>Máx. Ratio de Sharpe</t>
  </si>
  <si>
    <t>Mín. Varianza 1 Rest.</t>
  </si>
  <si>
    <t>Matriz Aleat.</t>
  </si>
  <si>
    <t>Varianza</t>
  </si>
  <si>
    <t>Nota: Este valor no aplica para la tasa libre de riesgo, por qué está durante todo el año se negocia.  Es por eso que se usan los 365 días en su anualización.</t>
  </si>
  <si>
    <t>JPM</t>
  </si>
  <si>
    <t>NFLX</t>
  </si>
  <si>
    <t xml:space="preserve"> </t>
  </si>
  <si>
    <t>Tabla de Portafolios Aleatorios (para graficar la frontera eficiente de la catera A)</t>
  </si>
  <si>
    <t xml:space="preserve">Tabla de Precio de Acciones </t>
  </si>
  <si>
    <t>Retorno Esperado del Activo Libre de Riesgo (Letras del Tesoro)</t>
  </si>
  <si>
    <t>N [Periodos]</t>
  </si>
  <si>
    <t>(Activo Libre de Riesgo)</t>
  </si>
  <si>
    <t>Optimizacion de Portafolio de Cartera de Inversion con el Modelo de Markowitz (Calculos para Evaluar Cartera (NFLX/JPM))</t>
  </si>
  <si>
    <t>Retornos Logaritmicos (Diarios)</t>
  </si>
  <si>
    <t>Acciones</t>
  </si>
  <si>
    <t>Datos de Acciones</t>
  </si>
  <si>
    <t>Días de Inversión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</si>
</sst>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C$&quot;* #,##0.00_-;\-&quot;C$&quot;* #,##0.00_-;_-&quot;C$&quot;* &quot;-&quot;??_-;_-@_-"/>
    <numFmt numFmtId="164" formatCode="0.000%"/>
    <numFmt numFmtId="165" formatCode="0.0%"/>
    <numFmt numFmtId="166" formatCode="_-[$$-409]* #,##0.00_ ;_-[$$-409]* \-#,##0.00\ ;_-[$$-409]* &quot;-&quot;??_ ;_-@_ "/>
    <numFmt numFmtId="167" formatCode="0.000E+00"/>
    <numFmt numFmtId="168" formatCode="0.00000%"/>
    <numFmt numFmtId="169" formatCode="0.000"/>
  </numFmts>
  <fonts count="13" x14ac:knownFonts="1">
    <font>
      <sz val="10"/>
      <color rgb="FF000000"/>
      <name val="Arial"/>
      <scheme val="minor"/>
    </font>
    <font>
      <sz val="10"/>
      <color rgb="FF000000"/>
      <name val="Arial"/>
      <family val="2"/>
      <scheme val="minor"/>
    </font>
    <font>
      <sz val="10"/>
      <color rgb="FF000000"/>
      <name val="Arial"/>
      <family val="2"/>
      <scheme val="minor"/>
    </font>
    <font>
      <sz val="8"/>
      <name val="Arial"/>
      <family val="2"/>
      <scheme val="minor"/>
    </font>
    <font>
      <sz val="10"/>
      <color rgb="FF000000"/>
      <name val="Arial"/>
      <family val="2"/>
      <scheme val="minor"/>
    </font>
    <font>
      <sz val="9"/>
      <color rgb="FF000000"/>
      <name val="Times New Roman"/>
      <family val="1"/>
    </font>
    <font>
      <sz val="10"/>
      <color rgb="FF000000"/>
      <name val="Times New Roman"/>
      <family val="1"/>
    </font>
    <font>
      <sz val="10"/>
      <name val="Times New Roman"/>
      <family val="1"/>
    </font>
    <font>
      <b/>
      <sz val="10"/>
      <color rgb="FF000000"/>
      <name val="Times New Roman"/>
      <family val="1"/>
    </font>
    <font>
      <b/>
      <sz val="10"/>
      <name val="Times New Roman"/>
      <family val="1"/>
    </font>
    <font>
      <b/>
      <sz val="9"/>
      <color rgb="FFFF0000"/>
      <name val="Times New Roman"/>
      <family val="1"/>
    </font>
    <font>
      <b/>
      <sz val="10"/>
      <color rgb="FF7030A0"/>
      <name val="Times New Roman"/>
      <family val="1"/>
    </font>
    <font>
      <b/>
      <sz val="14"/>
      <color rgb="FF000000"/>
      <name val="Times New Roman"/>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4" fillId="0" borderId="0" applyFont="0" applyFill="0" applyBorder="0" applyAlignment="0" applyProtection="0"/>
  </cellStyleXfs>
  <cellXfs count="108">
    <xf numFmtId="0" fontId="0" fillId="0" borderId="0" xfId="0"/>
    <xf numFmtId="0" fontId="1" fillId="0" borderId="0" xfId="0" applyFont="1"/>
    <xf numFmtId="164" fontId="0" fillId="0" borderId="0" xfId="1" applyNumberFormat="1" applyFont="1" applyBorder="1" applyAlignment="1">
      <alignment horizontal="center"/>
    </xf>
    <xf numFmtId="0" fontId="6" fillId="0" borderId="14" xfId="0" applyFont="1" applyBorder="1" applyAlignment="1">
      <alignment horizontal="center"/>
    </xf>
    <xf numFmtId="0" fontId="6" fillId="0" borderId="3" xfId="0" applyFont="1" applyBorder="1" applyAlignment="1">
      <alignment horizontal="center"/>
    </xf>
    <xf numFmtId="0" fontId="6" fillId="0" borderId="0" xfId="0" applyFont="1"/>
    <xf numFmtId="0" fontId="6" fillId="0" borderId="0" xfId="0" applyFont="1" applyAlignment="1">
      <alignment horizontal="center"/>
    </xf>
    <xf numFmtId="0" fontId="6" fillId="0" borderId="5" xfId="0" applyFont="1" applyBorder="1" applyAlignment="1">
      <alignment horizontal="center"/>
    </xf>
    <xf numFmtId="14" fontId="6" fillId="0" borderId="7" xfId="0" applyNumberFormat="1" applyFont="1" applyBorder="1" applyAlignment="1">
      <alignment horizontal="center"/>
    </xf>
    <xf numFmtId="0" fontId="6" fillId="0" borderId="1" xfId="0" applyFont="1" applyBorder="1" applyAlignment="1">
      <alignment horizontal="center"/>
    </xf>
    <xf numFmtId="164" fontId="6" fillId="0" borderId="1" xfId="1" applyNumberFormat="1" applyFont="1" applyFill="1" applyBorder="1" applyAlignment="1">
      <alignment horizontal="center"/>
    </xf>
    <xf numFmtId="0" fontId="6" fillId="0" borderId="10" xfId="0" applyFont="1" applyBorder="1" applyAlignment="1">
      <alignment horizontal="center"/>
    </xf>
    <xf numFmtId="14" fontId="6" fillId="0" borderId="12" xfId="0" applyNumberFormat="1" applyFont="1" applyBorder="1" applyAlignment="1">
      <alignment horizontal="center"/>
    </xf>
    <xf numFmtId="0" fontId="6" fillId="0" borderId="4" xfId="0" applyFont="1" applyBorder="1"/>
    <xf numFmtId="0" fontId="6" fillId="0" borderId="8" xfId="1" applyNumberFormat="1" applyFont="1" applyFill="1" applyBorder="1" applyAlignment="1">
      <alignment horizontal="center"/>
    </xf>
    <xf numFmtId="10" fontId="6" fillId="0" borderId="8" xfId="1" applyNumberFormat="1" applyFont="1" applyFill="1" applyBorder="1" applyAlignment="1">
      <alignment horizontal="center"/>
    </xf>
    <xf numFmtId="164" fontId="6" fillId="0" borderId="8" xfId="1" applyNumberFormat="1" applyFont="1" applyBorder="1" applyAlignment="1">
      <alignment horizontal="center"/>
    </xf>
    <xf numFmtId="165" fontId="6" fillId="0" borderId="8" xfId="1" applyNumberFormat="1" applyFont="1" applyBorder="1" applyAlignment="1">
      <alignment horizontal="center"/>
    </xf>
    <xf numFmtId="165" fontId="6" fillId="0" borderId="13" xfId="1" applyNumberFormat="1" applyFont="1" applyBorder="1" applyAlignment="1">
      <alignment horizontal="center"/>
    </xf>
    <xf numFmtId="10" fontId="6" fillId="0" borderId="13" xfId="1" applyNumberFormat="1" applyFont="1" applyFill="1" applyBorder="1" applyAlignment="1">
      <alignment horizontal="center"/>
    </xf>
    <xf numFmtId="10" fontId="6" fillId="0" borderId="9" xfId="1" applyNumberFormat="1" applyFont="1" applyFill="1" applyBorder="1" applyAlignment="1">
      <alignment horizontal="center"/>
    </xf>
    <xf numFmtId="164" fontId="6" fillId="0" borderId="13" xfId="1" applyNumberFormat="1" applyFont="1" applyBorder="1" applyAlignment="1">
      <alignment horizontal="center"/>
    </xf>
    <xf numFmtId="164" fontId="6" fillId="0" borderId="0" xfId="1" applyNumberFormat="1" applyFont="1" applyBorder="1" applyAlignment="1">
      <alignment horizontal="center"/>
    </xf>
    <xf numFmtId="165" fontId="6" fillId="0" borderId="13" xfId="0" applyNumberFormat="1" applyFont="1" applyBorder="1" applyAlignment="1">
      <alignment horizontal="center"/>
    </xf>
    <xf numFmtId="165" fontId="6" fillId="0" borderId="9" xfId="1" applyNumberFormat="1" applyFont="1" applyBorder="1" applyAlignment="1">
      <alignment horizontal="center"/>
    </xf>
    <xf numFmtId="0" fontId="6" fillId="0" borderId="4" xfId="0" applyFont="1" applyBorder="1" applyAlignment="1">
      <alignment horizontal="center"/>
    </xf>
    <xf numFmtId="0" fontId="6" fillId="0" borderId="13" xfId="0" applyFont="1" applyBorder="1" applyAlignment="1">
      <alignment horizontal="center"/>
    </xf>
    <xf numFmtId="0" fontId="6" fillId="0" borderId="9" xfId="0" applyFont="1" applyBorder="1" applyAlignment="1">
      <alignment horizontal="center"/>
    </xf>
    <xf numFmtId="164" fontId="6" fillId="0" borderId="0" xfId="1" applyNumberFormat="1" applyFont="1" applyFill="1" applyBorder="1" applyAlignment="1">
      <alignment horizontal="center"/>
    </xf>
    <xf numFmtId="164" fontId="6" fillId="0" borderId="9" xfId="1" applyNumberFormat="1" applyFont="1" applyFill="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164" fontId="7" fillId="0" borderId="2" xfId="0" applyNumberFormat="1" applyFont="1" applyBorder="1" applyAlignment="1">
      <alignment horizontal="center"/>
    </xf>
    <xf numFmtId="167" fontId="7" fillId="0" borderId="13" xfId="1" applyNumberFormat="1" applyFont="1" applyFill="1" applyBorder="1" applyAlignment="1">
      <alignment horizontal="center"/>
    </xf>
    <xf numFmtId="164" fontId="7" fillId="0" borderId="13" xfId="1" applyNumberFormat="1" applyFont="1" applyFill="1" applyBorder="1" applyAlignment="1">
      <alignment horizontal="center"/>
    </xf>
    <xf numFmtId="164" fontId="6" fillId="0" borderId="2" xfId="1" applyNumberFormat="1" applyFont="1" applyFill="1" applyBorder="1" applyAlignment="1">
      <alignment horizontal="center"/>
    </xf>
    <xf numFmtId="11" fontId="6" fillId="0" borderId="7" xfId="1" applyNumberFormat="1" applyFont="1" applyFill="1" applyBorder="1" applyAlignment="1">
      <alignment horizontal="center"/>
    </xf>
    <xf numFmtId="164" fontId="6" fillId="0" borderId="4" xfId="1" applyNumberFormat="1" applyFont="1" applyFill="1" applyBorder="1" applyAlignment="1">
      <alignment horizontal="center"/>
    </xf>
    <xf numFmtId="0" fontId="6" fillId="0" borderId="8" xfId="0" applyFont="1" applyBorder="1" applyAlignment="1">
      <alignment horizontal="center"/>
    </xf>
    <xf numFmtId="9" fontId="6" fillId="0" borderId="9" xfId="0" applyNumberFormat="1" applyFont="1" applyBorder="1" applyAlignment="1">
      <alignment horizontal="center"/>
    </xf>
    <xf numFmtId="164" fontId="6" fillId="0" borderId="8" xfId="1" applyNumberFormat="1" applyFont="1" applyFill="1" applyBorder="1" applyAlignment="1">
      <alignment horizontal="center"/>
    </xf>
    <xf numFmtId="164" fontId="6" fillId="0" borderId="5" xfId="1" applyNumberFormat="1" applyFont="1" applyFill="1" applyBorder="1" applyAlignment="1">
      <alignment horizontal="center"/>
    </xf>
    <xf numFmtId="165" fontId="6" fillId="0" borderId="6" xfId="1" applyNumberFormat="1" applyFont="1" applyBorder="1" applyAlignment="1">
      <alignment horizontal="center"/>
    </xf>
    <xf numFmtId="167" fontId="6" fillId="0" borderId="8" xfId="0" applyNumberFormat="1" applyFont="1" applyBorder="1" applyAlignment="1">
      <alignment horizontal="center"/>
    </xf>
    <xf numFmtId="165" fontId="6" fillId="0" borderId="0" xfId="1" applyNumberFormat="1" applyFont="1" applyBorder="1" applyAlignment="1">
      <alignment horizontal="center"/>
    </xf>
    <xf numFmtId="2" fontId="6" fillId="0" borderId="11" xfId="0" applyNumberFormat="1" applyFont="1" applyBorder="1" applyAlignment="1">
      <alignment horizontal="center"/>
    </xf>
    <xf numFmtId="9" fontId="6" fillId="0" borderId="9" xfId="1" applyFont="1" applyFill="1" applyBorder="1" applyAlignment="1">
      <alignment horizontal="center"/>
    </xf>
    <xf numFmtId="0" fontId="6" fillId="0" borderId="8" xfId="1" applyNumberFormat="1" applyFont="1" applyBorder="1" applyAlignment="1">
      <alignment horizontal="center"/>
    </xf>
    <xf numFmtId="10" fontId="6" fillId="0" borderId="13" xfId="1" applyNumberFormat="1" applyFont="1" applyBorder="1" applyAlignment="1">
      <alignment horizontal="center"/>
    </xf>
    <xf numFmtId="10" fontId="6" fillId="0" borderId="9" xfId="1" applyNumberFormat="1" applyFont="1" applyBorder="1" applyAlignment="1">
      <alignment horizontal="center"/>
    </xf>
    <xf numFmtId="164" fontId="6" fillId="0" borderId="9" xfId="1" applyNumberFormat="1" applyFont="1" applyBorder="1" applyAlignment="1">
      <alignment horizontal="center"/>
    </xf>
    <xf numFmtId="0" fontId="6" fillId="0" borderId="13" xfId="0" applyFont="1" applyBorder="1"/>
    <xf numFmtId="0" fontId="6" fillId="0" borderId="10" xfId="1" applyNumberFormat="1" applyFont="1" applyBorder="1" applyAlignment="1">
      <alignment horizontal="center"/>
    </xf>
    <xf numFmtId="10" fontId="6" fillId="0" borderId="4" xfId="1" applyNumberFormat="1" applyFont="1" applyBorder="1" applyAlignment="1">
      <alignment horizontal="center"/>
    </xf>
    <xf numFmtId="10" fontId="6" fillId="0" borderId="12" xfId="1" applyNumberFormat="1" applyFont="1" applyBorder="1" applyAlignment="1">
      <alignment horizontal="center"/>
    </xf>
    <xf numFmtId="164" fontId="6" fillId="0" borderId="4" xfId="1" applyNumberFormat="1" applyFont="1" applyBorder="1" applyAlignment="1">
      <alignment horizontal="center"/>
    </xf>
    <xf numFmtId="164" fontId="6" fillId="0" borderId="11" xfId="1" applyNumberFormat="1" applyFont="1" applyBorder="1" applyAlignment="1">
      <alignment horizontal="center"/>
    </xf>
    <xf numFmtId="165" fontId="6" fillId="0" borderId="4" xfId="0" applyNumberFormat="1" applyFont="1" applyBorder="1" applyAlignment="1">
      <alignment horizontal="center"/>
    </xf>
    <xf numFmtId="165" fontId="6" fillId="0" borderId="12" xfId="1" applyNumberFormat="1" applyFont="1" applyBorder="1" applyAlignment="1">
      <alignment horizontal="center"/>
    </xf>
    <xf numFmtId="166" fontId="6" fillId="0" borderId="4" xfId="2" applyNumberFormat="1" applyFont="1" applyBorder="1"/>
    <xf numFmtId="164" fontId="6" fillId="0" borderId="12" xfId="1" applyNumberFormat="1" applyFont="1" applyBorder="1" applyAlignment="1">
      <alignment horizontal="center"/>
    </xf>
    <xf numFmtId="165" fontId="6" fillId="0" borderId="0" xfId="1" applyNumberFormat="1" applyFont="1" applyFill="1" applyBorder="1" applyAlignment="1">
      <alignment horizontal="center"/>
    </xf>
    <xf numFmtId="2" fontId="6" fillId="0" borderId="12" xfId="1" applyNumberFormat="1" applyFont="1" applyFill="1" applyBorder="1" applyAlignment="1">
      <alignment horizontal="center"/>
    </xf>
    <xf numFmtId="0" fontId="8" fillId="0" borderId="0" xfId="0" applyFont="1"/>
    <xf numFmtId="0" fontId="6" fillId="0" borderId="1" xfId="0" applyFont="1" applyBorder="1"/>
    <xf numFmtId="10" fontId="6" fillId="0" borderId="1" xfId="1" applyNumberFormat="1" applyFont="1" applyBorder="1" applyAlignment="1">
      <alignment horizontal="center"/>
    </xf>
    <xf numFmtId="0" fontId="6" fillId="0" borderId="1" xfId="0" applyFont="1" applyBorder="1" applyAlignment="1">
      <alignment horizontal="left"/>
    </xf>
    <xf numFmtId="168" fontId="6" fillId="0" borderId="1" xfId="0" applyNumberFormat="1" applyFont="1" applyBorder="1" applyAlignment="1">
      <alignment horizontal="center"/>
    </xf>
    <xf numFmtId="0" fontId="11" fillId="0" borderId="0" xfId="0" applyFont="1"/>
    <xf numFmtId="0" fontId="12" fillId="0" borderId="0" xfId="0" applyFont="1"/>
    <xf numFmtId="0" fontId="6" fillId="0" borderId="11" xfId="0" applyFont="1" applyBorder="1" applyAlignment="1">
      <alignment horizontal="center"/>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3"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 xfId="0" applyFont="1" applyBorder="1" applyAlignment="1">
      <alignment horizontal="center"/>
    </xf>
    <xf numFmtId="0" fontId="5" fillId="0" borderId="0" xfId="0" applyFont="1" applyAlignment="1">
      <alignment horizontal="left" vertical="center" wrapText="1"/>
    </xf>
    <xf numFmtId="0" fontId="6" fillId="0" borderId="0" xfId="0" applyFont="1" applyFill="1"/>
    <xf numFmtId="165" fontId="6" fillId="0" borderId="6" xfId="1" applyNumberFormat="1" applyFont="1" applyFill="1" applyBorder="1" applyAlignment="1">
      <alignment horizontal="center"/>
    </xf>
    <xf numFmtId="0" fontId="6" fillId="0" borderId="0" xfId="0" applyFont="1" applyFill="1" applyAlignment="1">
      <alignment horizontal="center"/>
    </xf>
    <xf numFmtId="2" fontId="6" fillId="0" borderId="11" xfId="0" applyNumberFormat="1" applyFont="1" applyFill="1" applyBorder="1" applyAlignment="1">
      <alignment horizontal="center"/>
    </xf>
    <xf numFmtId="0" fontId="6" fillId="0" borderId="13" xfId="0" applyFont="1" applyFill="1" applyBorder="1" applyAlignment="1">
      <alignment horizontal="center"/>
    </xf>
    <xf numFmtId="0" fontId="6" fillId="0" borderId="2" xfId="0" applyFont="1" applyFill="1" applyBorder="1" applyAlignment="1">
      <alignment horizontal="center"/>
    </xf>
    <xf numFmtId="165" fontId="6" fillId="0" borderId="2" xfId="1" applyNumberFormat="1" applyFont="1" applyFill="1" applyBorder="1" applyAlignment="1">
      <alignment horizontal="center"/>
    </xf>
    <xf numFmtId="165" fontId="6" fillId="0" borderId="7" xfId="1" applyNumberFormat="1" applyFont="1" applyFill="1" applyBorder="1" applyAlignment="1">
      <alignment horizontal="center"/>
    </xf>
    <xf numFmtId="0" fontId="6" fillId="0" borderId="9" xfId="0" applyFont="1" applyFill="1" applyBorder="1" applyAlignment="1">
      <alignment horizontal="center"/>
    </xf>
    <xf numFmtId="165" fontId="6" fillId="0" borderId="13" xfId="1" applyNumberFormat="1" applyFont="1" applyFill="1" applyBorder="1" applyAlignment="1">
      <alignment horizontal="center"/>
    </xf>
    <xf numFmtId="165" fontId="6" fillId="0" borderId="9" xfId="1" applyNumberFormat="1" applyFont="1" applyFill="1" applyBorder="1" applyAlignment="1">
      <alignment horizontal="center"/>
    </xf>
    <xf numFmtId="169" fontId="6" fillId="0" borderId="11" xfId="0" applyNumberFormat="1" applyFont="1" applyFill="1" applyBorder="1" applyAlignment="1">
      <alignment horizontal="center"/>
    </xf>
    <xf numFmtId="2" fontId="6" fillId="0" borderId="4" xfId="0" applyNumberFormat="1" applyFont="1" applyBorder="1" applyAlignment="1">
      <alignment horizontal="center"/>
    </xf>
    <xf numFmtId="169" fontId="6" fillId="0" borderId="4" xfId="0" applyNumberFormat="1" applyFont="1" applyFill="1" applyBorder="1" applyAlignment="1">
      <alignment horizontal="center"/>
    </xf>
    <xf numFmtId="2" fontId="6" fillId="0" borderId="12" xfId="0" applyNumberFormat="1" applyFont="1" applyFill="1" applyBorder="1" applyAlignment="1">
      <alignment horizontal="center"/>
    </xf>
    <xf numFmtId="0" fontId="8" fillId="0" borderId="2"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2" xfId="0" applyFont="1" applyFill="1" applyBorder="1" applyAlignment="1">
      <alignment horizontal="center"/>
    </xf>
    <xf numFmtId="164" fontId="8" fillId="0" borderId="13" xfId="1" applyNumberFormat="1" applyFont="1" applyFill="1" applyBorder="1" applyAlignment="1">
      <alignment horizontal="center"/>
    </xf>
    <xf numFmtId="0" fontId="10" fillId="0" borderId="0" xfId="0" applyFont="1" applyFill="1" applyAlignment="1">
      <alignment horizontal="center"/>
    </xf>
    <xf numFmtId="0" fontId="9" fillId="0" borderId="2" xfId="0" applyFont="1" applyFill="1" applyBorder="1" applyAlignment="1">
      <alignment horizontal="center"/>
    </xf>
    <xf numFmtId="0" fontId="9" fillId="0" borderId="13" xfId="0" applyFont="1" applyFill="1" applyBorder="1" applyAlignment="1">
      <alignment horizontal="center"/>
    </xf>
    <xf numFmtId="0" fontId="8" fillId="0" borderId="0" xfId="0" applyFont="1" applyFill="1"/>
    <xf numFmtId="0" fontId="6" fillId="0" borderId="1" xfId="0" applyFont="1" applyFill="1" applyBorder="1" applyAlignment="1">
      <alignment horizontal="center"/>
    </xf>
    <xf numFmtId="0" fontId="6" fillId="0" borderId="14" xfId="0" applyFont="1" applyFill="1" applyBorder="1" applyAlignment="1">
      <alignment horizontal="center"/>
    </xf>
    <xf numFmtId="0" fontId="6" fillId="0" borderId="15" xfId="0" applyFont="1" applyFill="1" applyBorder="1" applyAlignment="1">
      <alignment horizontal="center"/>
    </xf>
    <xf numFmtId="0" fontId="6" fillId="0" borderId="3" xfId="0" applyFont="1" applyFill="1" applyBorder="1" applyAlignment="1">
      <alignment horizontal="center"/>
    </xf>
  </cellXfs>
  <cellStyles count="3">
    <cellStyle name="Moneda" xfId="2" builtinId="4"/>
    <cellStyle name="Normal" xfId="0" builtinId="0"/>
    <cellStyle name="Porcentaje" xfId="1" builtinId="5"/>
  </cellStyles>
  <dxfs count="0"/>
  <tableStyles count="0" defaultTableStyle="TableStyleMedium2" defaultPivotStyle="PivotStyleLight16"/>
  <colors>
    <mruColors>
      <color rgb="FF00FF00"/>
      <color rgb="FF0000FF"/>
      <color rgb="FFCB96FC"/>
      <color rgb="FFFCDC74"/>
      <color rgb="FFFF6D6D"/>
      <color rgb="FFFF71C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Frontera Eficiente</a:t>
            </a:r>
            <a:r>
              <a:rPr lang="en-US" baseline="0">
                <a:latin typeface="Times New Roman" panose="02020603050405020304" pitchFamily="18" charset="0"/>
                <a:cs typeface="Times New Roman" panose="02020603050405020304" pitchFamily="18" charset="0"/>
              </a:rPr>
              <a:t> de la Cartera </a:t>
            </a:r>
            <a:r>
              <a:rPr lang="en-US">
                <a:latin typeface="Times New Roman" panose="02020603050405020304" pitchFamily="18" charset="0"/>
                <a:cs typeface="Times New Roman" panose="02020603050405020304" pitchFamily="18" charset="0"/>
              </a:rPr>
              <a:t>(NFLX/JPM)</a:t>
            </a:r>
          </a:p>
        </c:rich>
      </c:tx>
      <c:layout>
        <c:manualLayout>
          <c:xMode val="edge"/>
          <c:yMode val="edge"/>
          <c:x val="0.35154605527486144"/>
          <c:y val="1.1186280042208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NI"/>
        </a:p>
      </c:txPr>
    </c:title>
    <c:autoTitleDeleted val="0"/>
    <c:plotArea>
      <c:layout>
        <c:manualLayout>
          <c:layoutTarget val="inner"/>
          <c:xMode val="edge"/>
          <c:yMode val="edge"/>
          <c:x val="6.7705945151783228E-2"/>
          <c:y val="6.543973824691908E-2"/>
          <c:w val="0.77591886294492851"/>
          <c:h val="0.85349701904721076"/>
        </c:manualLayout>
      </c:layout>
      <c:scatterChart>
        <c:scatterStyle val="lineMarker"/>
        <c:varyColors val="0"/>
        <c:ser>
          <c:idx val="0"/>
          <c:order val="0"/>
          <c:tx>
            <c:v>Portafolios Aleatorios</c:v>
          </c:tx>
          <c:spPr>
            <a:ln w="19050" cap="rnd">
              <a:noFill/>
              <a:round/>
            </a:ln>
            <a:effectLst/>
          </c:spPr>
          <c:marker>
            <c:symbol val="x"/>
            <c:size val="2"/>
            <c:spPr>
              <a:noFill/>
              <a:ln w="9525">
                <a:solidFill>
                  <a:schemeClr val="accent1">
                    <a:lumMod val="40000"/>
                    <a:lumOff val="60000"/>
                  </a:schemeClr>
                </a:solidFill>
              </a:ln>
              <a:effectLst/>
            </c:spPr>
          </c:marker>
          <c:dLbls>
            <c:delete val="1"/>
          </c:dLbls>
          <c:xVal>
            <c:numRef>
              <c:f>NFLX_JPM!$T$6:$T$2006</c:f>
              <c:numCache>
                <c:formatCode>0.0%</c:formatCode>
                <c:ptCount val="2001"/>
                <c:pt idx="0">
                  <c:v>0.44800331903307428</c:v>
                </c:pt>
                <c:pt idx="1">
                  <c:v>0.32862750080076708</c:v>
                </c:pt>
                <c:pt idx="2">
                  <c:v>0.33550157277903919</c:v>
                </c:pt>
                <c:pt idx="3">
                  <c:v>0.38120656391388358</c:v>
                </c:pt>
                <c:pt idx="4">
                  <c:v>0.41114514781563966</c:v>
                </c:pt>
                <c:pt idx="5">
                  <c:v>0.32018050116846969</c:v>
                </c:pt>
                <c:pt idx="6">
                  <c:v>0.32483540421011209</c:v>
                </c:pt>
                <c:pt idx="7">
                  <c:v>0.3298351599186673</c:v>
                </c:pt>
                <c:pt idx="8">
                  <c:v>0.3221337131636185</c:v>
                </c:pt>
                <c:pt idx="9">
                  <c:v>0.37909607954569302</c:v>
                </c:pt>
                <c:pt idx="10">
                  <c:v>0.36035521332768139</c:v>
                </c:pt>
                <c:pt idx="11">
                  <c:v>0.33787887155797047</c:v>
                </c:pt>
                <c:pt idx="12">
                  <c:v>0.50195485274352591</c:v>
                </c:pt>
                <c:pt idx="13">
                  <c:v>0.42297195413454464</c:v>
                </c:pt>
                <c:pt idx="14">
                  <c:v>0.35543462378324203</c:v>
                </c:pt>
                <c:pt idx="15">
                  <c:v>0.39366481877694598</c:v>
                </c:pt>
                <c:pt idx="16">
                  <c:v>0.3366567628631269</c:v>
                </c:pt>
                <c:pt idx="17">
                  <c:v>0.38399331175193896</c:v>
                </c:pt>
                <c:pt idx="18">
                  <c:v>0.3336593163695149</c:v>
                </c:pt>
                <c:pt idx="19">
                  <c:v>0.32679496520624107</c:v>
                </c:pt>
                <c:pt idx="20">
                  <c:v>0.39582912067384579</c:v>
                </c:pt>
                <c:pt idx="21">
                  <c:v>0.33614550063673748</c:v>
                </c:pt>
                <c:pt idx="22">
                  <c:v>0.34356816095085912</c:v>
                </c:pt>
                <c:pt idx="23">
                  <c:v>0.35701556562840203</c:v>
                </c:pt>
                <c:pt idx="24">
                  <c:v>0.34556418049302429</c:v>
                </c:pt>
                <c:pt idx="25">
                  <c:v>0.49027429255805705</c:v>
                </c:pt>
                <c:pt idx="26">
                  <c:v>0.44285268926149729</c:v>
                </c:pt>
                <c:pt idx="27">
                  <c:v>0.49270259932160865</c:v>
                </c:pt>
                <c:pt idx="28">
                  <c:v>0.32185696154462951</c:v>
                </c:pt>
                <c:pt idx="29">
                  <c:v>0.38980790398064563</c:v>
                </c:pt>
                <c:pt idx="30">
                  <c:v>0.37301921805184285</c:v>
                </c:pt>
                <c:pt idx="31">
                  <c:v>0.33518682430327101</c:v>
                </c:pt>
                <c:pt idx="32">
                  <c:v>0.32612037853978781</c:v>
                </c:pt>
                <c:pt idx="33">
                  <c:v>0.37010200541937449</c:v>
                </c:pt>
                <c:pt idx="34">
                  <c:v>0.4764442406151313</c:v>
                </c:pt>
                <c:pt idx="35">
                  <c:v>0.40410803664339506</c:v>
                </c:pt>
                <c:pt idx="36">
                  <c:v>0.44070464916601571</c:v>
                </c:pt>
                <c:pt idx="37">
                  <c:v>0.4066652825640899</c:v>
                </c:pt>
                <c:pt idx="38">
                  <c:v>0.42459973385675404</c:v>
                </c:pt>
                <c:pt idx="39">
                  <c:v>0.40355452869920538</c:v>
                </c:pt>
                <c:pt idx="40">
                  <c:v>0.32769631569544372</c:v>
                </c:pt>
                <c:pt idx="41">
                  <c:v>0.33382617788811081</c:v>
                </c:pt>
                <c:pt idx="42">
                  <c:v>0.36051384368111034</c:v>
                </c:pt>
                <c:pt idx="43">
                  <c:v>0.36189900383124513</c:v>
                </c:pt>
                <c:pt idx="44">
                  <c:v>0.34792454258692707</c:v>
                </c:pt>
                <c:pt idx="45">
                  <c:v>0.33356319275861374</c:v>
                </c:pt>
                <c:pt idx="46">
                  <c:v>0.3384169275263052</c:v>
                </c:pt>
                <c:pt idx="47">
                  <c:v>0.32263159351965737</c:v>
                </c:pt>
                <c:pt idx="48">
                  <c:v>0.44032869454677154</c:v>
                </c:pt>
                <c:pt idx="49">
                  <c:v>0.37589243454613475</c:v>
                </c:pt>
                <c:pt idx="50">
                  <c:v>0.41788674397731773</c:v>
                </c:pt>
                <c:pt idx="51">
                  <c:v>0.32709338136797722</c:v>
                </c:pt>
                <c:pt idx="52">
                  <c:v>0.39734678244744592</c:v>
                </c:pt>
                <c:pt idx="53">
                  <c:v>0.41167083664066267</c:v>
                </c:pt>
                <c:pt idx="54">
                  <c:v>0.32172096198015065</c:v>
                </c:pt>
                <c:pt idx="55">
                  <c:v>0.38048960981173191</c:v>
                </c:pt>
                <c:pt idx="56">
                  <c:v>0.32457127443965644</c:v>
                </c:pt>
                <c:pt idx="57">
                  <c:v>0.32046340981823651</c:v>
                </c:pt>
                <c:pt idx="58">
                  <c:v>0.39064912578594574</c:v>
                </c:pt>
                <c:pt idx="59">
                  <c:v>0.33237512076504094</c:v>
                </c:pt>
                <c:pt idx="60">
                  <c:v>0.36629106998094352</c:v>
                </c:pt>
                <c:pt idx="61">
                  <c:v>0.32014328082949045</c:v>
                </c:pt>
                <c:pt idx="62">
                  <c:v>0.32039923716666979</c:v>
                </c:pt>
                <c:pt idx="63">
                  <c:v>0.33879561256449087</c:v>
                </c:pt>
                <c:pt idx="64">
                  <c:v>0.32715545926000072</c:v>
                </c:pt>
                <c:pt idx="65">
                  <c:v>0.49050152660392238</c:v>
                </c:pt>
                <c:pt idx="66">
                  <c:v>0.32060797214262277</c:v>
                </c:pt>
                <c:pt idx="67">
                  <c:v>0.3435478806227269</c:v>
                </c:pt>
                <c:pt idx="68">
                  <c:v>0.33716468164433783</c:v>
                </c:pt>
                <c:pt idx="69">
                  <c:v>0.32885308627405196</c:v>
                </c:pt>
                <c:pt idx="70">
                  <c:v>0.32004326859174537</c:v>
                </c:pt>
                <c:pt idx="71">
                  <c:v>0.44130655724819873</c:v>
                </c:pt>
                <c:pt idx="72">
                  <c:v>0.37500856605005722</c:v>
                </c:pt>
                <c:pt idx="73">
                  <c:v>0.32281296520435532</c:v>
                </c:pt>
                <c:pt idx="74">
                  <c:v>0.37023151440831648</c:v>
                </c:pt>
                <c:pt idx="75">
                  <c:v>0.33110440472247438</c:v>
                </c:pt>
                <c:pt idx="76">
                  <c:v>0.32708055607410064</c:v>
                </c:pt>
                <c:pt idx="77">
                  <c:v>0.33330144590530641</c:v>
                </c:pt>
                <c:pt idx="78">
                  <c:v>0.38660673626333042</c:v>
                </c:pt>
                <c:pt idx="79">
                  <c:v>0.34376567873067032</c:v>
                </c:pt>
                <c:pt idx="80">
                  <c:v>0.45094444183740851</c:v>
                </c:pt>
                <c:pt idx="81">
                  <c:v>0.33196899756981568</c:v>
                </c:pt>
                <c:pt idx="82">
                  <c:v>0.33119912639948956</c:v>
                </c:pt>
                <c:pt idx="83">
                  <c:v>0.3865973401670324</c:v>
                </c:pt>
                <c:pt idx="84">
                  <c:v>0.32004297474003507</c:v>
                </c:pt>
                <c:pt idx="85">
                  <c:v>0.33535658310638394</c:v>
                </c:pt>
                <c:pt idx="86">
                  <c:v>0.36397332347092048</c:v>
                </c:pt>
                <c:pt idx="87">
                  <c:v>0.32031743963131754</c:v>
                </c:pt>
                <c:pt idx="88">
                  <c:v>0.34339040138564336</c:v>
                </c:pt>
                <c:pt idx="89">
                  <c:v>0.32043444503708479</c:v>
                </c:pt>
                <c:pt idx="90">
                  <c:v>0.32134815564531222</c:v>
                </c:pt>
                <c:pt idx="91">
                  <c:v>0.32708610037172103</c:v>
                </c:pt>
                <c:pt idx="92">
                  <c:v>0.33267323308476876</c:v>
                </c:pt>
                <c:pt idx="93">
                  <c:v>0.40422517373725675</c:v>
                </c:pt>
                <c:pt idx="94">
                  <c:v>0.34773692458929467</c:v>
                </c:pt>
                <c:pt idx="95">
                  <c:v>0.33093260555993304</c:v>
                </c:pt>
                <c:pt idx="96">
                  <c:v>0.32968213750842451</c:v>
                </c:pt>
                <c:pt idx="97">
                  <c:v>0.3545188048489068</c:v>
                </c:pt>
                <c:pt idx="98">
                  <c:v>0.47382299587293292</c:v>
                </c:pt>
                <c:pt idx="99">
                  <c:v>0.48662052728100841</c:v>
                </c:pt>
                <c:pt idx="100">
                  <c:v>0.47863726668849271</c:v>
                </c:pt>
                <c:pt idx="101">
                  <c:v>0.35251252453145793</c:v>
                </c:pt>
                <c:pt idx="102">
                  <c:v>0.34248369198106421</c:v>
                </c:pt>
                <c:pt idx="103">
                  <c:v>0.36561349290030482</c:v>
                </c:pt>
                <c:pt idx="104">
                  <c:v>0.32032765292974869</c:v>
                </c:pt>
                <c:pt idx="105">
                  <c:v>0.3616126409454466</c:v>
                </c:pt>
                <c:pt idx="106">
                  <c:v>0.3200520505706923</c:v>
                </c:pt>
                <c:pt idx="107">
                  <c:v>0.39427278527512177</c:v>
                </c:pt>
                <c:pt idx="108">
                  <c:v>0.3302387469574074</c:v>
                </c:pt>
                <c:pt idx="109">
                  <c:v>0.33385274482539556</c:v>
                </c:pt>
                <c:pt idx="110">
                  <c:v>0.4132087247850823</c:v>
                </c:pt>
                <c:pt idx="111">
                  <c:v>0.32006572564001445</c:v>
                </c:pt>
                <c:pt idx="112">
                  <c:v>0.32057178207011477</c:v>
                </c:pt>
                <c:pt idx="113">
                  <c:v>0.37262657401123528</c:v>
                </c:pt>
                <c:pt idx="114">
                  <c:v>0.3249143923861873</c:v>
                </c:pt>
                <c:pt idx="115">
                  <c:v>0.39424293651920639</c:v>
                </c:pt>
                <c:pt idx="116">
                  <c:v>0.32006340659372529</c:v>
                </c:pt>
                <c:pt idx="117">
                  <c:v>0.36067692913127458</c:v>
                </c:pt>
                <c:pt idx="118">
                  <c:v>0.34400385995176863</c:v>
                </c:pt>
                <c:pt idx="119">
                  <c:v>0.3268928482399619</c:v>
                </c:pt>
                <c:pt idx="120">
                  <c:v>0.3826350442367899</c:v>
                </c:pt>
                <c:pt idx="121">
                  <c:v>0.466037097514508</c:v>
                </c:pt>
                <c:pt idx="122">
                  <c:v>0.32978892215778899</c:v>
                </c:pt>
                <c:pt idx="123">
                  <c:v>0.47791942746212907</c:v>
                </c:pt>
                <c:pt idx="124">
                  <c:v>0.3255979754885347</c:v>
                </c:pt>
                <c:pt idx="125">
                  <c:v>0.33488455726507221</c:v>
                </c:pt>
                <c:pt idx="126">
                  <c:v>0.32934730895641628</c:v>
                </c:pt>
                <c:pt idx="127">
                  <c:v>0.48105028291050311</c:v>
                </c:pt>
                <c:pt idx="128">
                  <c:v>0.37841918061502477</c:v>
                </c:pt>
                <c:pt idx="129">
                  <c:v>0.37448466376154943</c:v>
                </c:pt>
                <c:pt idx="130">
                  <c:v>0.35481528403297474</c:v>
                </c:pt>
                <c:pt idx="131">
                  <c:v>0.33675735694581121</c:v>
                </c:pt>
                <c:pt idx="132">
                  <c:v>0.36322194890523629</c:v>
                </c:pt>
                <c:pt idx="133">
                  <c:v>0.32223866803677242</c:v>
                </c:pt>
                <c:pt idx="134">
                  <c:v>0.46503890444647522</c:v>
                </c:pt>
                <c:pt idx="135">
                  <c:v>0.32448103345606427</c:v>
                </c:pt>
                <c:pt idx="136">
                  <c:v>0.32639895319924139</c:v>
                </c:pt>
                <c:pt idx="137">
                  <c:v>0.34436023606184935</c:v>
                </c:pt>
                <c:pt idx="138">
                  <c:v>0.33492759506926689</c:v>
                </c:pt>
                <c:pt idx="139">
                  <c:v>0.32696993180297468</c:v>
                </c:pt>
                <c:pt idx="140">
                  <c:v>0.32394944458445868</c:v>
                </c:pt>
                <c:pt idx="141">
                  <c:v>0.3213916188356819</c:v>
                </c:pt>
                <c:pt idx="142">
                  <c:v>0.32666352008096738</c:v>
                </c:pt>
                <c:pt idx="143">
                  <c:v>0.32791690819518704</c:v>
                </c:pt>
                <c:pt idx="144">
                  <c:v>0.36155158937097115</c:v>
                </c:pt>
                <c:pt idx="145">
                  <c:v>0.42458428635598094</c:v>
                </c:pt>
                <c:pt idx="146">
                  <c:v>0.34804716942459107</c:v>
                </c:pt>
                <c:pt idx="147">
                  <c:v>0.32296274052289287</c:v>
                </c:pt>
                <c:pt idx="148">
                  <c:v>0.41903860717634783</c:v>
                </c:pt>
                <c:pt idx="149">
                  <c:v>0.32007380773746857</c:v>
                </c:pt>
                <c:pt idx="150">
                  <c:v>0.32325387713007198</c:v>
                </c:pt>
                <c:pt idx="151">
                  <c:v>0.33413756482973256</c:v>
                </c:pt>
                <c:pt idx="152">
                  <c:v>0.35530271274317687</c:v>
                </c:pt>
                <c:pt idx="153">
                  <c:v>0.33090544854909271</c:v>
                </c:pt>
                <c:pt idx="154">
                  <c:v>0.32215711495322014</c:v>
                </c:pt>
                <c:pt idx="155">
                  <c:v>0.32078184383871655</c:v>
                </c:pt>
                <c:pt idx="156">
                  <c:v>0.32324104260795905</c:v>
                </c:pt>
                <c:pt idx="157">
                  <c:v>0.34991076715870995</c:v>
                </c:pt>
                <c:pt idx="158">
                  <c:v>0.33877194395788207</c:v>
                </c:pt>
                <c:pt idx="159">
                  <c:v>0.47229074339024729</c:v>
                </c:pt>
                <c:pt idx="160">
                  <c:v>0.32004648184285506</c:v>
                </c:pt>
                <c:pt idx="161">
                  <c:v>0.34452356048623811</c:v>
                </c:pt>
                <c:pt idx="162">
                  <c:v>0.35513221709353393</c:v>
                </c:pt>
                <c:pt idx="163">
                  <c:v>0.33490603974213384</c:v>
                </c:pt>
                <c:pt idx="164">
                  <c:v>0.3405040916074632</c:v>
                </c:pt>
                <c:pt idx="165">
                  <c:v>0.43019799011828386</c:v>
                </c:pt>
                <c:pt idx="166">
                  <c:v>0.32944324772317302</c:v>
                </c:pt>
                <c:pt idx="167">
                  <c:v>0.32701455783645733</c:v>
                </c:pt>
                <c:pt idx="168">
                  <c:v>0.34174965621402603</c:v>
                </c:pt>
                <c:pt idx="169">
                  <c:v>0.35016804904486359</c:v>
                </c:pt>
                <c:pt idx="170">
                  <c:v>0.33301886363933264</c:v>
                </c:pt>
                <c:pt idx="171">
                  <c:v>0.34341692174220534</c:v>
                </c:pt>
                <c:pt idx="172">
                  <c:v>0.33591230848521608</c:v>
                </c:pt>
                <c:pt idx="173">
                  <c:v>0.43514172582733673</c:v>
                </c:pt>
                <c:pt idx="174">
                  <c:v>0.35945209365147496</c:v>
                </c:pt>
                <c:pt idx="175">
                  <c:v>0.35020726859152429</c:v>
                </c:pt>
                <c:pt idx="176">
                  <c:v>0.3202749377438231</c:v>
                </c:pt>
                <c:pt idx="177">
                  <c:v>0.33552315495025409</c:v>
                </c:pt>
                <c:pt idx="178">
                  <c:v>0.32943200857533889</c:v>
                </c:pt>
                <c:pt idx="179">
                  <c:v>0.32292022446096041</c:v>
                </c:pt>
                <c:pt idx="180">
                  <c:v>0.32055757493307491</c:v>
                </c:pt>
                <c:pt idx="181">
                  <c:v>0.35900878317680401</c:v>
                </c:pt>
                <c:pt idx="182">
                  <c:v>0.33164695526028926</c:v>
                </c:pt>
                <c:pt idx="183">
                  <c:v>0.34499314134542447</c:v>
                </c:pt>
                <c:pt idx="184">
                  <c:v>0.39980851767573922</c:v>
                </c:pt>
                <c:pt idx="185">
                  <c:v>0.37404963448191886</c:v>
                </c:pt>
                <c:pt idx="186">
                  <c:v>0.33766600165432958</c:v>
                </c:pt>
                <c:pt idx="187">
                  <c:v>0.36494599573689468</c:v>
                </c:pt>
                <c:pt idx="188">
                  <c:v>0.34828997297455111</c:v>
                </c:pt>
                <c:pt idx="189">
                  <c:v>0.34466375543147815</c:v>
                </c:pt>
                <c:pt idx="190">
                  <c:v>0.32359147463271515</c:v>
                </c:pt>
                <c:pt idx="191">
                  <c:v>0.35490707676527899</c:v>
                </c:pt>
                <c:pt idx="192">
                  <c:v>0.32011795424536815</c:v>
                </c:pt>
                <c:pt idx="193">
                  <c:v>0.33207051281442945</c:v>
                </c:pt>
                <c:pt idx="194">
                  <c:v>0.34971446064302525</c:v>
                </c:pt>
                <c:pt idx="195">
                  <c:v>0.36297291887348848</c:v>
                </c:pt>
                <c:pt idx="196">
                  <c:v>0.37422269447891865</c:v>
                </c:pt>
                <c:pt idx="197">
                  <c:v>0.36699078397479185</c:v>
                </c:pt>
                <c:pt idx="198">
                  <c:v>0.32188655834038249</c:v>
                </c:pt>
                <c:pt idx="199">
                  <c:v>0.36602661193433511</c:v>
                </c:pt>
                <c:pt idx="200">
                  <c:v>0.47248546757389293</c:v>
                </c:pt>
                <c:pt idx="201">
                  <c:v>0.34498604254553678</c:v>
                </c:pt>
                <c:pt idx="202">
                  <c:v>0.41518026092724564</c:v>
                </c:pt>
                <c:pt idx="203">
                  <c:v>0.32485656813076508</c:v>
                </c:pt>
                <c:pt idx="204">
                  <c:v>0.33089206996644976</c:v>
                </c:pt>
                <c:pt idx="205">
                  <c:v>0.32042693076980766</c:v>
                </c:pt>
                <c:pt idx="206">
                  <c:v>0.32281750725136094</c:v>
                </c:pt>
                <c:pt idx="207">
                  <c:v>0.32075091404972866</c:v>
                </c:pt>
                <c:pt idx="208">
                  <c:v>0.32051748514886536</c:v>
                </c:pt>
                <c:pt idx="209">
                  <c:v>0.37303529513765826</c:v>
                </c:pt>
                <c:pt idx="210">
                  <c:v>0.40281853925930217</c:v>
                </c:pt>
                <c:pt idx="211">
                  <c:v>0.33172438860036374</c:v>
                </c:pt>
                <c:pt idx="212">
                  <c:v>0.33256906906728539</c:v>
                </c:pt>
                <c:pt idx="213">
                  <c:v>0.39863162752735232</c:v>
                </c:pt>
                <c:pt idx="214">
                  <c:v>0.32226448800464974</c:v>
                </c:pt>
                <c:pt idx="215">
                  <c:v>0.32083036210461652</c:v>
                </c:pt>
                <c:pt idx="216">
                  <c:v>0.46492081843903804</c:v>
                </c:pt>
                <c:pt idx="217">
                  <c:v>0.47892444112964538</c:v>
                </c:pt>
                <c:pt idx="218">
                  <c:v>0.32758784371768884</c:v>
                </c:pt>
                <c:pt idx="219">
                  <c:v>0.32062720792757132</c:v>
                </c:pt>
                <c:pt idx="220">
                  <c:v>0.32029690094646063</c:v>
                </c:pt>
                <c:pt idx="221">
                  <c:v>0.32021163479478298</c:v>
                </c:pt>
                <c:pt idx="222">
                  <c:v>0.35461930443532524</c:v>
                </c:pt>
                <c:pt idx="223">
                  <c:v>0.35261407019227758</c:v>
                </c:pt>
                <c:pt idx="224">
                  <c:v>0.32316170177755377</c:v>
                </c:pt>
                <c:pt idx="225">
                  <c:v>0.3572643068251089</c:v>
                </c:pt>
                <c:pt idx="226">
                  <c:v>0.38188460707571886</c:v>
                </c:pt>
                <c:pt idx="227">
                  <c:v>0.4112803605506879</c:v>
                </c:pt>
                <c:pt idx="228">
                  <c:v>0.32817343581374642</c:v>
                </c:pt>
                <c:pt idx="229">
                  <c:v>0.35206495517039549</c:v>
                </c:pt>
                <c:pt idx="230">
                  <c:v>0.3968154994091832</c:v>
                </c:pt>
                <c:pt idx="231">
                  <c:v>0.32046467695124026</c:v>
                </c:pt>
                <c:pt idx="232">
                  <c:v>0.32044822578386256</c:v>
                </c:pt>
                <c:pt idx="233">
                  <c:v>0.35536571634833897</c:v>
                </c:pt>
                <c:pt idx="234">
                  <c:v>0.33264165577086924</c:v>
                </c:pt>
                <c:pt idx="235">
                  <c:v>0.36473759991270188</c:v>
                </c:pt>
                <c:pt idx="236">
                  <c:v>0.35622700033809918</c:v>
                </c:pt>
                <c:pt idx="237">
                  <c:v>0.34221122919545471</c:v>
                </c:pt>
                <c:pt idx="238">
                  <c:v>0.33489607755625833</c:v>
                </c:pt>
                <c:pt idx="239">
                  <c:v>0.32018817168336972</c:v>
                </c:pt>
                <c:pt idx="240">
                  <c:v>0.34241911925372692</c:v>
                </c:pt>
                <c:pt idx="241">
                  <c:v>0.3207766054841103</c:v>
                </c:pt>
                <c:pt idx="242">
                  <c:v>0.32155673265566814</c:v>
                </c:pt>
                <c:pt idx="243">
                  <c:v>0.36626395754567675</c:v>
                </c:pt>
                <c:pt idx="244">
                  <c:v>0.34932885560588189</c:v>
                </c:pt>
                <c:pt idx="245">
                  <c:v>0.35812542777404283</c:v>
                </c:pt>
                <c:pt idx="246">
                  <c:v>0.35604570383459605</c:v>
                </c:pt>
                <c:pt idx="247">
                  <c:v>0.49570109985932315</c:v>
                </c:pt>
                <c:pt idx="248">
                  <c:v>0.32225026338936136</c:v>
                </c:pt>
                <c:pt idx="249">
                  <c:v>0.33740858540336455</c:v>
                </c:pt>
                <c:pt idx="250">
                  <c:v>0.50118101851634289</c:v>
                </c:pt>
                <c:pt idx="251">
                  <c:v>0.33037737382050741</c:v>
                </c:pt>
                <c:pt idx="252">
                  <c:v>0.32190816669456174</c:v>
                </c:pt>
                <c:pt idx="253">
                  <c:v>0.32274790680293847</c:v>
                </c:pt>
                <c:pt idx="254">
                  <c:v>0.32990217101140068</c:v>
                </c:pt>
                <c:pt idx="255">
                  <c:v>0.32104610070990286</c:v>
                </c:pt>
                <c:pt idx="256">
                  <c:v>0.33471741188210336</c:v>
                </c:pt>
                <c:pt idx="257">
                  <c:v>0.33934593559196091</c:v>
                </c:pt>
                <c:pt idx="258">
                  <c:v>0.32619117767214367</c:v>
                </c:pt>
                <c:pt idx="259">
                  <c:v>0.32111096858619681</c:v>
                </c:pt>
                <c:pt idx="260">
                  <c:v>0.3222688189635472</c:v>
                </c:pt>
                <c:pt idx="261">
                  <c:v>0.32813934358558461</c:v>
                </c:pt>
                <c:pt idx="262">
                  <c:v>0.32312937847099282</c:v>
                </c:pt>
                <c:pt idx="263">
                  <c:v>0.35694171914737743</c:v>
                </c:pt>
                <c:pt idx="264">
                  <c:v>0.39141823570489337</c:v>
                </c:pt>
                <c:pt idx="265">
                  <c:v>0.32004371245609003</c:v>
                </c:pt>
                <c:pt idx="266">
                  <c:v>0.32113734769018565</c:v>
                </c:pt>
                <c:pt idx="267">
                  <c:v>0.34570299170014168</c:v>
                </c:pt>
                <c:pt idx="268">
                  <c:v>0.43874615678997447</c:v>
                </c:pt>
                <c:pt idx="269">
                  <c:v>0.33922782816626268</c:v>
                </c:pt>
                <c:pt idx="270">
                  <c:v>0.35190242803526567</c:v>
                </c:pt>
                <c:pt idx="271">
                  <c:v>0.333264197841737</c:v>
                </c:pt>
                <c:pt idx="272">
                  <c:v>0.32568593422629399</c:v>
                </c:pt>
                <c:pt idx="273">
                  <c:v>0.4034534529941608</c:v>
                </c:pt>
                <c:pt idx="274">
                  <c:v>0.33611139759784542</c:v>
                </c:pt>
                <c:pt idx="275">
                  <c:v>0.40881127213269869</c:v>
                </c:pt>
                <c:pt idx="276">
                  <c:v>0.32428739970860165</c:v>
                </c:pt>
                <c:pt idx="277">
                  <c:v>0.32587952614368032</c:v>
                </c:pt>
                <c:pt idx="278">
                  <c:v>0.32386304870155191</c:v>
                </c:pt>
                <c:pt idx="279">
                  <c:v>0.36489311686246712</c:v>
                </c:pt>
                <c:pt idx="280">
                  <c:v>0.3310737619268852</c:v>
                </c:pt>
                <c:pt idx="281">
                  <c:v>0.32009200491666717</c:v>
                </c:pt>
                <c:pt idx="282">
                  <c:v>0.32235880915495152</c:v>
                </c:pt>
                <c:pt idx="283">
                  <c:v>0.34652157971122638</c:v>
                </c:pt>
                <c:pt idx="284">
                  <c:v>0.46893330433510844</c:v>
                </c:pt>
                <c:pt idx="285">
                  <c:v>0.43824993749619767</c:v>
                </c:pt>
                <c:pt idx="286">
                  <c:v>0.33783656854684418</c:v>
                </c:pt>
                <c:pt idx="287">
                  <c:v>0.32410982735348565</c:v>
                </c:pt>
                <c:pt idx="288">
                  <c:v>0.34898038743275178</c:v>
                </c:pt>
                <c:pt idx="289">
                  <c:v>0.49608047465329863</c:v>
                </c:pt>
                <c:pt idx="290">
                  <c:v>0.35795042764810575</c:v>
                </c:pt>
                <c:pt idx="291">
                  <c:v>0.46016399292539845</c:v>
                </c:pt>
                <c:pt idx="292">
                  <c:v>0.33683996263412314</c:v>
                </c:pt>
                <c:pt idx="293">
                  <c:v>0.36211305538808736</c:v>
                </c:pt>
                <c:pt idx="294">
                  <c:v>0.36863926331987162</c:v>
                </c:pt>
                <c:pt idx="295">
                  <c:v>0.32231975896061721</c:v>
                </c:pt>
                <c:pt idx="296">
                  <c:v>0.33399502191908126</c:v>
                </c:pt>
                <c:pt idx="297">
                  <c:v>0.32647914741866596</c:v>
                </c:pt>
                <c:pt idx="298">
                  <c:v>0.38077857344170651</c:v>
                </c:pt>
                <c:pt idx="299">
                  <c:v>0.35028996205199386</c:v>
                </c:pt>
                <c:pt idx="300">
                  <c:v>0.32524081073106437</c:v>
                </c:pt>
                <c:pt idx="301">
                  <c:v>0.33694401047472761</c:v>
                </c:pt>
                <c:pt idx="302">
                  <c:v>0.36330461579330864</c:v>
                </c:pt>
                <c:pt idx="303">
                  <c:v>0.37569603428004889</c:v>
                </c:pt>
                <c:pt idx="304">
                  <c:v>0.329868530574003</c:v>
                </c:pt>
                <c:pt idx="305">
                  <c:v>0.32111119782967268</c:v>
                </c:pt>
                <c:pt idx="306">
                  <c:v>0.32129092512813218</c:v>
                </c:pt>
                <c:pt idx="307">
                  <c:v>0.3478422305621503</c:v>
                </c:pt>
                <c:pt idx="308">
                  <c:v>0.32824455519279777</c:v>
                </c:pt>
                <c:pt idx="309">
                  <c:v>0.32345903413917404</c:v>
                </c:pt>
                <c:pt idx="310">
                  <c:v>0.32204019438719583</c:v>
                </c:pt>
                <c:pt idx="311">
                  <c:v>0.32485781696758609</c:v>
                </c:pt>
                <c:pt idx="312">
                  <c:v>0.32927900160712709</c:v>
                </c:pt>
                <c:pt idx="313">
                  <c:v>0.43663082170287471</c:v>
                </c:pt>
                <c:pt idx="314">
                  <c:v>0.36227747760287721</c:v>
                </c:pt>
                <c:pt idx="315">
                  <c:v>0.33701000525996966</c:v>
                </c:pt>
                <c:pt idx="316">
                  <c:v>0.34168075309767676</c:v>
                </c:pt>
                <c:pt idx="317">
                  <c:v>0.36993902267876677</c:v>
                </c:pt>
                <c:pt idx="318">
                  <c:v>0.36569319941380873</c:v>
                </c:pt>
                <c:pt idx="319">
                  <c:v>0.32893742359816697</c:v>
                </c:pt>
                <c:pt idx="320">
                  <c:v>0.3860688022559956</c:v>
                </c:pt>
                <c:pt idx="321">
                  <c:v>0.32339621979584626</c:v>
                </c:pt>
                <c:pt idx="322">
                  <c:v>0.32632340001808735</c:v>
                </c:pt>
                <c:pt idx="323">
                  <c:v>0.45900976032883545</c:v>
                </c:pt>
                <c:pt idx="324">
                  <c:v>0.41377094209166065</c:v>
                </c:pt>
                <c:pt idx="325">
                  <c:v>0.33880607049004535</c:v>
                </c:pt>
                <c:pt idx="326">
                  <c:v>0.33630870322191586</c:v>
                </c:pt>
                <c:pt idx="327">
                  <c:v>0.32081056748578257</c:v>
                </c:pt>
                <c:pt idx="328">
                  <c:v>0.37757233770434967</c:v>
                </c:pt>
                <c:pt idx="329">
                  <c:v>0.32317551878962736</c:v>
                </c:pt>
                <c:pt idx="330">
                  <c:v>0.45589429561131073</c:v>
                </c:pt>
                <c:pt idx="331">
                  <c:v>0.33751922484668606</c:v>
                </c:pt>
                <c:pt idx="332">
                  <c:v>0.34395923149771135</c:v>
                </c:pt>
                <c:pt idx="333">
                  <c:v>0.32009510069118674</c:v>
                </c:pt>
                <c:pt idx="334">
                  <c:v>0.48138440064709082</c:v>
                </c:pt>
                <c:pt idx="335">
                  <c:v>0.32755385050049995</c:v>
                </c:pt>
                <c:pt idx="336">
                  <c:v>0.35153688033848085</c:v>
                </c:pt>
                <c:pt idx="337">
                  <c:v>0.32231392712911372</c:v>
                </c:pt>
                <c:pt idx="338">
                  <c:v>0.35699217451109883</c:v>
                </c:pt>
                <c:pt idx="339">
                  <c:v>0.32944114094188015</c:v>
                </c:pt>
                <c:pt idx="340">
                  <c:v>0.48412408968939347</c:v>
                </c:pt>
                <c:pt idx="341">
                  <c:v>0.37616706676041284</c:v>
                </c:pt>
                <c:pt idx="342">
                  <c:v>0.32031361173595851</c:v>
                </c:pt>
                <c:pt idx="343">
                  <c:v>0.38381656003900844</c:v>
                </c:pt>
                <c:pt idx="344">
                  <c:v>0.49565022807750292</c:v>
                </c:pt>
                <c:pt idx="345">
                  <c:v>0.40615067550162215</c:v>
                </c:pt>
                <c:pt idx="346">
                  <c:v>0.37200864577134718</c:v>
                </c:pt>
                <c:pt idx="347">
                  <c:v>0.40024460688358632</c:v>
                </c:pt>
                <c:pt idx="348">
                  <c:v>0.32154742181693724</c:v>
                </c:pt>
                <c:pt idx="349">
                  <c:v>0.3379890694166105</c:v>
                </c:pt>
                <c:pt idx="350">
                  <c:v>0.40282596633468509</c:v>
                </c:pt>
                <c:pt idx="351">
                  <c:v>0.34270413253096921</c:v>
                </c:pt>
                <c:pt idx="352">
                  <c:v>0.33587209166110388</c:v>
                </c:pt>
                <c:pt idx="353">
                  <c:v>0.34294690272441275</c:v>
                </c:pt>
                <c:pt idx="354">
                  <c:v>0.33596707778698232</c:v>
                </c:pt>
                <c:pt idx="355">
                  <c:v>0.35265923313429637</c:v>
                </c:pt>
                <c:pt idx="356">
                  <c:v>0.37892201151571603</c:v>
                </c:pt>
                <c:pt idx="357">
                  <c:v>0.33670502167366734</c:v>
                </c:pt>
                <c:pt idx="358">
                  <c:v>0.33337221713633497</c:v>
                </c:pt>
                <c:pt idx="359">
                  <c:v>0.36862826876003807</c:v>
                </c:pt>
                <c:pt idx="360">
                  <c:v>0.41148499496588781</c:v>
                </c:pt>
                <c:pt idx="361">
                  <c:v>0.32874670648296483</c:v>
                </c:pt>
                <c:pt idx="362">
                  <c:v>0.3345037886101504</c:v>
                </c:pt>
                <c:pt idx="363">
                  <c:v>0.34578718007263376</c:v>
                </c:pt>
                <c:pt idx="364">
                  <c:v>0.39760902747484045</c:v>
                </c:pt>
                <c:pt idx="365">
                  <c:v>0.33614424070376014</c:v>
                </c:pt>
                <c:pt idx="366">
                  <c:v>0.32299357997375816</c:v>
                </c:pt>
                <c:pt idx="367">
                  <c:v>0.38482049228429954</c:v>
                </c:pt>
                <c:pt idx="368">
                  <c:v>0.33283330999563232</c:v>
                </c:pt>
                <c:pt idx="369">
                  <c:v>0.32260859004409692</c:v>
                </c:pt>
                <c:pt idx="370">
                  <c:v>0.33035860712751802</c:v>
                </c:pt>
                <c:pt idx="371">
                  <c:v>0.32495845235210136</c:v>
                </c:pt>
                <c:pt idx="372">
                  <c:v>0.35094770521111807</c:v>
                </c:pt>
                <c:pt idx="373">
                  <c:v>0.32008788228193391</c:v>
                </c:pt>
                <c:pt idx="374">
                  <c:v>0.3356030992698622</c:v>
                </c:pt>
                <c:pt idx="375">
                  <c:v>0.34293509113584397</c:v>
                </c:pt>
                <c:pt idx="376">
                  <c:v>0.33891805408996112</c:v>
                </c:pt>
                <c:pt idx="377">
                  <c:v>0.32208525929507642</c:v>
                </c:pt>
                <c:pt idx="378">
                  <c:v>0.3242096584506331</c:v>
                </c:pt>
                <c:pt idx="379">
                  <c:v>0.32586562658512408</c:v>
                </c:pt>
                <c:pt idx="380">
                  <c:v>0.33211132391193249</c:v>
                </c:pt>
                <c:pt idx="381">
                  <c:v>0.48267206211362451</c:v>
                </c:pt>
                <c:pt idx="382">
                  <c:v>0.32219921038903998</c:v>
                </c:pt>
                <c:pt idx="383">
                  <c:v>0.47407980051966969</c:v>
                </c:pt>
                <c:pt idx="384">
                  <c:v>0.35545062922857612</c:v>
                </c:pt>
                <c:pt idx="385">
                  <c:v>0.35565920880667223</c:v>
                </c:pt>
                <c:pt idx="386">
                  <c:v>0.32327775662076741</c:v>
                </c:pt>
                <c:pt idx="387">
                  <c:v>0.40250512176084213</c:v>
                </c:pt>
                <c:pt idx="388">
                  <c:v>0.32134268088124235</c:v>
                </c:pt>
                <c:pt idx="389">
                  <c:v>0.41051064816563593</c:v>
                </c:pt>
                <c:pt idx="390">
                  <c:v>0.34115732943667315</c:v>
                </c:pt>
                <c:pt idx="391">
                  <c:v>0.32213181172401667</c:v>
                </c:pt>
                <c:pt idx="392">
                  <c:v>0.32472579863184015</c:v>
                </c:pt>
                <c:pt idx="393">
                  <c:v>0.3402952524342851</c:v>
                </c:pt>
                <c:pt idx="394">
                  <c:v>0.40708432379533871</c:v>
                </c:pt>
                <c:pt idx="395">
                  <c:v>0.34195843598030246</c:v>
                </c:pt>
                <c:pt idx="396">
                  <c:v>0.3408648190895508</c:v>
                </c:pt>
                <c:pt idx="397">
                  <c:v>0.35761036912729449</c:v>
                </c:pt>
                <c:pt idx="398">
                  <c:v>0.48340484771321807</c:v>
                </c:pt>
                <c:pt idx="399">
                  <c:v>0.36823084732283651</c:v>
                </c:pt>
                <c:pt idx="400">
                  <c:v>0.35835527116083904</c:v>
                </c:pt>
                <c:pt idx="401">
                  <c:v>0.38081747391807946</c:v>
                </c:pt>
                <c:pt idx="402">
                  <c:v>0.35186929440029097</c:v>
                </c:pt>
                <c:pt idx="403">
                  <c:v>0.36823322300456363</c:v>
                </c:pt>
                <c:pt idx="404">
                  <c:v>0.32672235164871466</c:v>
                </c:pt>
                <c:pt idx="405">
                  <c:v>0.37952753566725617</c:v>
                </c:pt>
                <c:pt idx="406">
                  <c:v>0.34055978444042118</c:v>
                </c:pt>
                <c:pt idx="407">
                  <c:v>0.49331578181714991</c:v>
                </c:pt>
                <c:pt idx="408">
                  <c:v>0.33063321962801451</c:v>
                </c:pt>
                <c:pt idx="409">
                  <c:v>0.39031621232413494</c:v>
                </c:pt>
                <c:pt idx="410">
                  <c:v>0.34081277881097227</c:v>
                </c:pt>
                <c:pt idx="411">
                  <c:v>0.35122333048273791</c:v>
                </c:pt>
                <c:pt idx="412">
                  <c:v>0.3264502542601353</c:v>
                </c:pt>
                <c:pt idx="413">
                  <c:v>0.32711322399451864</c:v>
                </c:pt>
                <c:pt idx="414">
                  <c:v>0.37313639374956059</c:v>
                </c:pt>
                <c:pt idx="415">
                  <c:v>0.42345388975979181</c:v>
                </c:pt>
                <c:pt idx="416">
                  <c:v>0.43356922360808398</c:v>
                </c:pt>
                <c:pt idx="417">
                  <c:v>0.32480821234192181</c:v>
                </c:pt>
                <c:pt idx="418">
                  <c:v>0.44040009035733579</c:v>
                </c:pt>
                <c:pt idx="419">
                  <c:v>0.47353945574666756</c:v>
                </c:pt>
                <c:pt idx="420">
                  <c:v>0.50580910651396727</c:v>
                </c:pt>
                <c:pt idx="421">
                  <c:v>0.33328003066954393</c:v>
                </c:pt>
                <c:pt idx="422">
                  <c:v>0.39128723792918774</c:v>
                </c:pt>
                <c:pt idx="423">
                  <c:v>0.33307108686879405</c:v>
                </c:pt>
                <c:pt idx="424">
                  <c:v>0.43961682231617388</c:v>
                </c:pt>
                <c:pt idx="425">
                  <c:v>0.32015210691844076</c:v>
                </c:pt>
                <c:pt idx="426">
                  <c:v>0.33635565320967487</c:v>
                </c:pt>
                <c:pt idx="427">
                  <c:v>0.35880370615163404</c:v>
                </c:pt>
                <c:pt idx="428">
                  <c:v>0.36072431837370089</c:v>
                </c:pt>
                <c:pt idx="429">
                  <c:v>0.32349756808628671</c:v>
                </c:pt>
                <c:pt idx="430">
                  <c:v>0.33911007580197189</c:v>
                </c:pt>
                <c:pt idx="431">
                  <c:v>0.39738076879166556</c:v>
                </c:pt>
                <c:pt idx="432">
                  <c:v>0.32093271066320389</c:v>
                </c:pt>
                <c:pt idx="433">
                  <c:v>0.32063256369417947</c:v>
                </c:pt>
                <c:pt idx="434">
                  <c:v>0.3945648844658935</c:v>
                </c:pt>
                <c:pt idx="435">
                  <c:v>0.50395886154351144</c:v>
                </c:pt>
                <c:pt idx="436">
                  <c:v>0.41526507761084464</c:v>
                </c:pt>
                <c:pt idx="437">
                  <c:v>0.38962422461138069</c:v>
                </c:pt>
                <c:pt idx="438">
                  <c:v>0.41936532015999589</c:v>
                </c:pt>
                <c:pt idx="439">
                  <c:v>0.32350254494121233</c:v>
                </c:pt>
                <c:pt idx="440">
                  <c:v>0.32066237656729868</c:v>
                </c:pt>
                <c:pt idx="441">
                  <c:v>0.35967473589759053</c:v>
                </c:pt>
                <c:pt idx="442">
                  <c:v>0.45114317856522002</c:v>
                </c:pt>
                <c:pt idx="443">
                  <c:v>0.33689599001598702</c:v>
                </c:pt>
                <c:pt idx="444">
                  <c:v>0.32259156338707085</c:v>
                </c:pt>
                <c:pt idx="445">
                  <c:v>0.33405137131161966</c:v>
                </c:pt>
                <c:pt idx="446">
                  <c:v>0.48507808691330773</c:v>
                </c:pt>
                <c:pt idx="447">
                  <c:v>0.33637976295861244</c:v>
                </c:pt>
                <c:pt idx="448">
                  <c:v>0.49914196289133056</c:v>
                </c:pt>
                <c:pt idx="449">
                  <c:v>0.36685275928045191</c:v>
                </c:pt>
                <c:pt idx="450">
                  <c:v>0.33796529175743295</c:v>
                </c:pt>
                <c:pt idx="451">
                  <c:v>0.40352923213846387</c:v>
                </c:pt>
                <c:pt idx="452">
                  <c:v>0.33104747163249887</c:v>
                </c:pt>
                <c:pt idx="453">
                  <c:v>0.34972117537291336</c:v>
                </c:pt>
                <c:pt idx="454">
                  <c:v>0.35579308918283892</c:v>
                </c:pt>
                <c:pt idx="455">
                  <c:v>0.32051912856934334</c:v>
                </c:pt>
                <c:pt idx="456">
                  <c:v>0.34114056059040243</c:v>
                </c:pt>
                <c:pt idx="457">
                  <c:v>0.37876121362149201</c:v>
                </c:pt>
                <c:pt idx="458">
                  <c:v>0.39551100274474493</c:v>
                </c:pt>
                <c:pt idx="459">
                  <c:v>0.33438984367468316</c:v>
                </c:pt>
                <c:pt idx="460">
                  <c:v>0.34379784731590135</c:v>
                </c:pt>
                <c:pt idx="461">
                  <c:v>0.33255567936756797</c:v>
                </c:pt>
                <c:pt idx="462">
                  <c:v>0.35092077044440201</c:v>
                </c:pt>
                <c:pt idx="463">
                  <c:v>0.32753178773206382</c:v>
                </c:pt>
                <c:pt idx="464">
                  <c:v>0.38040434006000579</c:v>
                </c:pt>
                <c:pt idx="465">
                  <c:v>0.32277471249733486</c:v>
                </c:pt>
                <c:pt idx="466">
                  <c:v>0.48961718522585168</c:v>
                </c:pt>
                <c:pt idx="467">
                  <c:v>0.33299211655492944</c:v>
                </c:pt>
                <c:pt idx="468">
                  <c:v>0.32963116209767895</c:v>
                </c:pt>
                <c:pt idx="469">
                  <c:v>0.36960723048342731</c:v>
                </c:pt>
                <c:pt idx="470">
                  <c:v>0.3231757373792285</c:v>
                </c:pt>
                <c:pt idx="471">
                  <c:v>0.36364676168135862</c:v>
                </c:pt>
                <c:pt idx="472">
                  <c:v>0.39333413189913097</c:v>
                </c:pt>
                <c:pt idx="473">
                  <c:v>0.49882099139033026</c:v>
                </c:pt>
                <c:pt idx="474">
                  <c:v>0.34537793734866706</c:v>
                </c:pt>
                <c:pt idx="475">
                  <c:v>0.35259220073165015</c:v>
                </c:pt>
                <c:pt idx="476">
                  <c:v>0.36973336567978954</c:v>
                </c:pt>
                <c:pt idx="477">
                  <c:v>0.35791774198372023</c:v>
                </c:pt>
                <c:pt idx="478">
                  <c:v>0.32285503770866036</c:v>
                </c:pt>
                <c:pt idx="479">
                  <c:v>0.33614774044081519</c:v>
                </c:pt>
                <c:pt idx="480">
                  <c:v>0.32453565100516946</c:v>
                </c:pt>
                <c:pt idx="481">
                  <c:v>0.45728804856008992</c:v>
                </c:pt>
                <c:pt idx="482">
                  <c:v>0.38216828544152781</c:v>
                </c:pt>
                <c:pt idx="483">
                  <c:v>0.33216873627178489</c:v>
                </c:pt>
                <c:pt idx="484">
                  <c:v>0.34611885905077394</c:v>
                </c:pt>
                <c:pt idx="485">
                  <c:v>0.342759253634557</c:v>
                </c:pt>
                <c:pt idx="486">
                  <c:v>0.32220307355052613</c:v>
                </c:pt>
                <c:pt idx="487">
                  <c:v>0.32774418296912555</c:v>
                </c:pt>
                <c:pt idx="488">
                  <c:v>0.36369801827434733</c:v>
                </c:pt>
                <c:pt idx="489">
                  <c:v>0.34766996644976011</c:v>
                </c:pt>
                <c:pt idx="490">
                  <c:v>0.32075495265651205</c:v>
                </c:pt>
                <c:pt idx="491">
                  <c:v>0.32319652238157337</c:v>
                </c:pt>
                <c:pt idx="492">
                  <c:v>0.46090093110223362</c:v>
                </c:pt>
                <c:pt idx="493">
                  <c:v>0.32329301248056763</c:v>
                </c:pt>
                <c:pt idx="494">
                  <c:v>0.33201299995169903</c:v>
                </c:pt>
                <c:pt idx="495">
                  <c:v>0.3202082065724049</c:v>
                </c:pt>
                <c:pt idx="496">
                  <c:v>0.40996620110982435</c:v>
                </c:pt>
                <c:pt idx="497">
                  <c:v>0.34349768843153838</c:v>
                </c:pt>
                <c:pt idx="498">
                  <c:v>0.3234661649497147</c:v>
                </c:pt>
                <c:pt idx="499">
                  <c:v>0.38741056959507636</c:v>
                </c:pt>
                <c:pt idx="500">
                  <c:v>0.33658143491561537</c:v>
                </c:pt>
                <c:pt idx="501">
                  <c:v>0.32639741819434581</c:v>
                </c:pt>
                <c:pt idx="502">
                  <c:v>0.38353915180723852</c:v>
                </c:pt>
                <c:pt idx="503">
                  <c:v>0.34641487901988116</c:v>
                </c:pt>
                <c:pt idx="504">
                  <c:v>0.44078114877174196</c:v>
                </c:pt>
                <c:pt idx="505">
                  <c:v>0.3350551316022512</c:v>
                </c:pt>
                <c:pt idx="506">
                  <c:v>0.32310808353278025</c:v>
                </c:pt>
                <c:pt idx="507">
                  <c:v>0.37698215209409569</c:v>
                </c:pt>
                <c:pt idx="508">
                  <c:v>0.32319538802848441</c:v>
                </c:pt>
                <c:pt idx="509">
                  <c:v>0.44525209747905631</c:v>
                </c:pt>
                <c:pt idx="510">
                  <c:v>0.37794889546428068</c:v>
                </c:pt>
                <c:pt idx="511">
                  <c:v>0.32331521132821939</c:v>
                </c:pt>
                <c:pt idx="512">
                  <c:v>0.32169369475907889</c:v>
                </c:pt>
                <c:pt idx="513">
                  <c:v>0.32399080001044545</c:v>
                </c:pt>
                <c:pt idx="514">
                  <c:v>0.33953526672207057</c:v>
                </c:pt>
                <c:pt idx="515">
                  <c:v>0.33213748157958051</c:v>
                </c:pt>
                <c:pt idx="516">
                  <c:v>0.32272676067149747</c:v>
                </c:pt>
                <c:pt idx="517">
                  <c:v>0.35210248703782743</c:v>
                </c:pt>
                <c:pt idx="518">
                  <c:v>0.35108911102099122</c:v>
                </c:pt>
                <c:pt idx="519">
                  <c:v>0.33839301158312163</c:v>
                </c:pt>
                <c:pt idx="520">
                  <c:v>0.33089581463681877</c:v>
                </c:pt>
                <c:pt idx="521">
                  <c:v>0.32568120055974437</c:v>
                </c:pt>
                <c:pt idx="522">
                  <c:v>0.37597406917128373</c:v>
                </c:pt>
                <c:pt idx="523">
                  <c:v>0.32218558826622301</c:v>
                </c:pt>
                <c:pt idx="524">
                  <c:v>0.33637940284600537</c:v>
                </c:pt>
                <c:pt idx="525">
                  <c:v>0.34822722002060602</c:v>
                </c:pt>
                <c:pt idx="526">
                  <c:v>0.33374022358695488</c:v>
                </c:pt>
                <c:pt idx="527">
                  <c:v>0.33249044679789147</c:v>
                </c:pt>
                <c:pt idx="528">
                  <c:v>0.36793119292645521</c:v>
                </c:pt>
                <c:pt idx="529">
                  <c:v>0.32093645982075486</c:v>
                </c:pt>
                <c:pt idx="530">
                  <c:v>0.39704544890799343</c:v>
                </c:pt>
                <c:pt idx="531">
                  <c:v>0.32039711540247373</c:v>
                </c:pt>
                <c:pt idx="532">
                  <c:v>0.33622347703589761</c:v>
                </c:pt>
                <c:pt idx="533">
                  <c:v>0.37697416743095929</c:v>
                </c:pt>
                <c:pt idx="534">
                  <c:v>0.33380233054912639</c:v>
                </c:pt>
                <c:pt idx="535">
                  <c:v>0.32717400782608691</c:v>
                </c:pt>
                <c:pt idx="536">
                  <c:v>0.3589287376164097</c:v>
                </c:pt>
                <c:pt idx="537">
                  <c:v>0.32066153703663258</c:v>
                </c:pt>
                <c:pt idx="538">
                  <c:v>0.3227248134961076</c:v>
                </c:pt>
                <c:pt idx="539">
                  <c:v>0.3308964230340955</c:v>
                </c:pt>
                <c:pt idx="540">
                  <c:v>0.33427981704393567</c:v>
                </c:pt>
                <c:pt idx="541">
                  <c:v>0.40253794494484557</c:v>
                </c:pt>
                <c:pt idx="542">
                  <c:v>0.36753647196257322</c:v>
                </c:pt>
                <c:pt idx="543">
                  <c:v>0.3533970637759366</c:v>
                </c:pt>
                <c:pt idx="544">
                  <c:v>0.32067796104203594</c:v>
                </c:pt>
                <c:pt idx="545">
                  <c:v>0.34397568123436079</c:v>
                </c:pt>
                <c:pt idx="546">
                  <c:v>0.36928297246988639</c:v>
                </c:pt>
                <c:pt idx="547">
                  <c:v>0.35370404424756646</c:v>
                </c:pt>
                <c:pt idx="548">
                  <c:v>0.36846449758197675</c:v>
                </c:pt>
                <c:pt idx="549">
                  <c:v>0.3295498428969717</c:v>
                </c:pt>
                <c:pt idx="550">
                  <c:v>0.46625023240545049</c:v>
                </c:pt>
                <c:pt idx="551">
                  <c:v>0.32253360962130817</c:v>
                </c:pt>
                <c:pt idx="552">
                  <c:v>0.3298410315121269</c:v>
                </c:pt>
                <c:pt idx="553">
                  <c:v>0.34249659524359322</c:v>
                </c:pt>
                <c:pt idx="554">
                  <c:v>0.41472479757805425</c:v>
                </c:pt>
                <c:pt idx="555">
                  <c:v>0.39554532610295073</c:v>
                </c:pt>
                <c:pt idx="556">
                  <c:v>0.33837111512588197</c:v>
                </c:pt>
                <c:pt idx="557">
                  <c:v>0.32115508660161024</c:v>
                </c:pt>
                <c:pt idx="558">
                  <c:v>0.34795724661355998</c:v>
                </c:pt>
                <c:pt idx="559">
                  <c:v>0.33360703267311986</c:v>
                </c:pt>
                <c:pt idx="560">
                  <c:v>0.3452809779231425</c:v>
                </c:pt>
                <c:pt idx="561">
                  <c:v>0.3692786452581493</c:v>
                </c:pt>
                <c:pt idx="562">
                  <c:v>0.32880371874738701</c:v>
                </c:pt>
                <c:pt idx="563">
                  <c:v>0.3347534088022775</c:v>
                </c:pt>
                <c:pt idx="564">
                  <c:v>0.32036973326289692</c:v>
                </c:pt>
                <c:pt idx="565">
                  <c:v>0.32797643681333905</c:v>
                </c:pt>
                <c:pt idx="566">
                  <c:v>0.32019682379398007</c:v>
                </c:pt>
                <c:pt idx="567">
                  <c:v>0.37575296370629618</c:v>
                </c:pt>
                <c:pt idx="568">
                  <c:v>0.34944178069862769</c:v>
                </c:pt>
                <c:pt idx="569">
                  <c:v>0.45171344002844532</c:v>
                </c:pt>
                <c:pt idx="570">
                  <c:v>0.356894805459677</c:v>
                </c:pt>
                <c:pt idx="571">
                  <c:v>0.49888281949016378</c:v>
                </c:pt>
                <c:pt idx="572">
                  <c:v>0.32122437782507024</c:v>
                </c:pt>
                <c:pt idx="573">
                  <c:v>0.34583457959047631</c:v>
                </c:pt>
                <c:pt idx="574">
                  <c:v>0.32079950484891523</c:v>
                </c:pt>
                <c:pt idx="575">
                  <c:v>0.48821328301396744</c:v>
                </c:pt>
                <c:pt idx="576">
                  <c:v>0.3590653288578543</c:v>
                </c:pt>
                <c:pt idx="577">
                  <c:v>0.37525734021753193</c:v>
                </c:pt>
                <c:pt idx="578">
                  <c:v>0.41063157597564914</c:v>
                </c:pt>
                <c:pt idx="579">
                  <c:v>0.32786065534966902</c:v>
                </c:pt>
                <c:pt idx="580">
                  <c:v>0.34780168872945916</c:v>
                </c:pt>
                <c:pt idx="581">
                  <c:v>0.32055917631465652</c:v>
                </c:pt>
                <c:pt idx="582">
                  <c:v>0.38423485268885976</c:v>
                </c:pt>
                <c:pt idx="583">
                  <c:v>0.34894341566551529</c:v>
                </c:pt>
                <c:pt idx="584">
                  <c:v>0.33057746414408778</c:v>
                </c:pt>
                <c:pt idx="585">
                  <c:v>0.32153063641289786</c:v>
                </c:pt>
                <c:pt idx="586">
                  <c:v>0.40779529746739618</c:v>
                </c:pt>
                <c:pt idx="587">
                  <c:v>0.3275240580964025</c:v>
                </c:pt>
                <c:pt idx="588">
                  <c:v>0.35271065800451884</c:v>
                </c:pt>
                <c:pt idx="589">
                  <c:v>0.32580397466933608</c:v>
                </c:pt>
                <c:pt idx="590">
                  <c:v>0.37718678574400005</c:v>
                </c:pt>
                <c:pt idx="591">
                  <c:v>0.32834140496135217</c:v>
                </c:pt>
                <c:pt idx="592">
                  <c:v>0.41452634685180101</c:v>
                </c:pt>
                <c:pt idx="593">
                  <c:v>0.35277941698159038</c:v>
                </c:pt>
                <c:pt idx="594">
                  <c:v>0.33172742496069757</c:v>
                </c:pt>
                <c:pt idx="595">
                  <c:v>0.32708224782479967</c:v>
                </c:pt>
                <c:pt idx="596">
                  <c:v>0.32159337993001269</c:v>
                </c:pt>
                <c:pt idx="597">
                  <c:v>0.3870072009563359</c:v>
                </c:pt>
                <c:pt idx="598">
                  <c:v>0.3613928199998615</c:v>
                </c:pt>
                <c:pt idx="599">
                  <c:v>0.40992744244896989</c:v>
                </c:pt>
                <c:pt idx="600">
                  <c:v>0.32170965819706859</c:v>
                </c:pt>
                <c:pt idx="601">
                  <c:v>0.33361836879289414</c:v>
                </c:pt>
                <c:pt idx="602">
                  <c:v>0.37875976239846187</c:v>
                </c:pt>
                <c:pt idx="603">
                  <c:v>0.33366850116058688</c:v>
                </c:pt>
                <c:pt idx="604">
                  <c:v>0.34108193922794333</c:v>
                </c:pt>
                <c:pt idx="605">
                  <c:v>0.32006727551091835</c:v>
                </c:pt>
                <c:pt idx="606">
                  <c:v>0.36330886861244061</c:v>
                </c:pt>
                <c:pt idx="607">
                  <c:v>0.32004389215544271</c:v>
                </c:pt>
                <c:pt idx="608">
                  <c:v>0.37747345342594846</c:v>
                </c:pt>
                <c:pt idx="609">
                  <c:v>0.32726219652400701</c:v>
                </c:pt>
                <c:pt idx="610">
                  <c:v>0.32620825570059259</c:v>
                </c:pt>
                <c:pt idx="611">
                  <c:v>0.33580408794018646</c:v>
                </c:pt>
                <c:pt idx="612">
                  <c:v>0.45838648705191576</c:v>
                </c:pt>
                <c:pt idx="613">
                  <c:v>0.33665030350900976</c:v>
                </c:pt>
                <c:pt idx="614">
                  <c:v>0.32265014974864881</c:v>
                </c:pt>
                <c:pt idx="615">
                  <c:v>0.39920360935969096</c:v>
                </c:pt>
                <c:pt idx="616">
                  <c:v>0.32693526387744021</c:v>
                </c:pt>
                <c:pt idx="617">
                  <c:v>0.35671445431215326</c:v>
                </c:pt>
                <c:pt idx="618">
                  <c:v>0.34509591162316688</c:v>
                </c:pt>
                <c:pt idx="619">
                  <c:v>0.32053827971207843</c:v>
                </c:pt>
                <c:pt idx="620">
                  <c:v>0.32753679390910001</c:v>
                </c:pt>
                <c:pt idx="621">
                  <c:v>0.39717413877793217</c:v>
                </c:pt>
                <c:pt idx="622">
                  <c:v>0.32672926074504688</c:v>
                </c:pt>
                <c:pt idx="623">
                  <c:v>0.32241145456967302</c:v>
                </c:pt>
                <c:pt idx="624">
                  <c:v>0.33057062207667409</c:v>
                </c:pt>
                <c:pt idx="625">
                  <c:v>0.32454842223502817</c:v>
                </c:pt>
                <c:pt idx="626">
                  <c:v>0.32055724261818996</c:v>
                </c:pt>
                <c:pt idx="627">
                  <c:v>0.32028300991985992</c:v>
                </c:pt>
                <c:pt idx="628">
                  <c:v>0.33589682328186071</c:v>
                </c:pt>
                <c:pt idx="629">
                  <c:v>0.47126888760658903</c:v>
                </c:pt>
                <c:pt idx="630">
                  <c:v>0.33318523430852764</c:v>
                </c:pt>
                <c:pt idx="631">
                  <c:v>0.4502058923762336</c:v>
                </c:pt>
                <c:pt idx="632">
                  <c:v>0.33082831353950076</c:v>
                </c:pt>
                <c:pt idx="633">
                  <c:v>0.34150162391004613</c:v>
                </c:pt>
                <c:pt idx="634">
                  <c:v>0.45349729031839392</c:v>
                </c:pt>
                <c:pt idx="635">
                  <c:v>0.33035379261211034</c:v>
                </c:pt>
                <c:pt idx="636">
                  <c:v>0.3975012318519458</c:v>
                </c:pt>
                <c:pt idx="637">
                  <c:v>0.47506272927538568</c:v>
                </c:pt>
                <c:pt idx="638">
                  <c:v>0.37997860024305929</c:v>
                </c:pt>
                <c:pt idx="639">
                  <c:v>0.3788339152524427</c:v>
                </c:pt>
                <c:pt idx="640">
                  <c:v>0.41266169052174489</c:v>
                </c:pt>
                <c:pt idx="641">
                  <c:v>0.44361787569333455</c:v>
                </c:pt>
                <c:pt idx="642">
                  <c:v>0.4082687547264312</c:v>
                </c:pt>
                <c:pt idx="643">
                  <c:v>0.32521530990120223</c:v>
                </c:pt>
                <c:pt idx="644">
                  <c:v>0.39176596452839452</c:v>
                </c:pt>
                <c:pt idx="645">
                  <c:v>0.34858670815462217</c:v>
                </c:pt>
                <c:pt idx="646">
                  <c:v>0.32167159105758386</c:v>
                </c:pt>
                <c:pt idx="647">
                  <c:v>0.32130836816018826</c:v>
                </c:pt>
                <c:pt idx="648">
                  <c:v>0.34204531526265636</c:v>
                </c:pt>
                <c:pt idx="649">
                  <c:v>0.32012177610752351</c:v>
                </c:pt>
                <c:pt idx="650">
                  <c:v>0.34851742899917532</c:v>
                </c:pt>
                <c:pt idx="651">
                  <c:v>0.33437901343032955</c:v>
                </c:pt>
                <c:pt idx="652">
                  <c:v>0.32028346263992996</c:v>
                </c:pt>
                <c:pt idx="653">
                  <c:v>0.32089927555030268</c:v>
                </c:pt>
                <c:pt idx="654">
                  <c:v>0.32475587180272197</c:v>
                </c:pt>
                <c:pt idx="655">
                  <c:v>0.47281283889277648</c:v>
                </c:pt>
                <c:pt idx="656">
                  <c:v>0.32110660487586845</c:v>
                </c:pt>
                <c:pt idx="657">
                  <c:v>0.32330034034366872</c:v>
                </c:pt>
                <c:pt idx="658">
                  <c:v>0.41402060875675445</c:v>
                </c:pt>
                <c:pt idx="659">
                  <c:v>0.32566189653781397</c:v>
                </c:pt>
                <c:pt idx="660">
                  <c:v>0.33153852382695759</c:v>
                </c:pt>
                <c:pt idx="661">
                  <c:v>0.32330203677939989</c:v>
                </c:pt>
                <c:pt idx="662">
                  <c:v>0.3329348783291371</c:v>
                </c:pt>
                <c:pt idx="663">
                  <c:v>0.335925199731681</c:v>
                </c:pt>
                <c:pt idx="664">
                  <c:v>0.32938257210443056</c:v>
                </c:pt>
                <c:pt idx="665">
                  <c:v>0.33043241035056348</c:v>
                </c:pt>
                <c:pt idx="666">
                  <c:v>0.32684972463020945</c:v>
                </c:pt>
                <c:pt idx="667">
                  <c:v>0.34755503585251429</c:v>
                </c:pt>
                <c:pt idx="668">
                  <c:v>0.35001675975843433</c:v>
                </c:pt>
                <c:pt idx="669">
                  <c:v>0.33760678509565695</c:v>
                </c:pt>
                <c:pt idx="670">
                  <c:v>0.32975397581439209</c:v>
                </c:pt>
                <c:pt idx="671">
                  <c:v>0.32298342167937077</c:v>
                </c:pt>
                <c:pt idx="672">
                  <c:v>0.33648519586229197</c:v>
                </c:pt>
                <c:pt idx="673">
                  <c:v>0.35241154494051591</c:v>
                </c:pt>
                <c:pt idx="674">
                  <c:v>0.32786470157139397</c:v>
                </c:pt>
                <c:pt idx="675">
                  <c:v>0.35019775971069572</c:v>
                </c:pt>
                <c:pt idx="676">
                  <c:v>0.48730305114050682</c:v>
                </c:pt>
                <c:pt idx="677">
                  <c:v>0.32321017602852847</c:v>
                </c:pt>
                <c:pt idx="678">
                  <c:v>0.36421983532047897</c:v>
                </c:pt>
                <c:pt idx="679">
                  <c:v>0.32247715347090006</c:v>
                </c:pt>
                <c:pt idx="680">
                  <c:v>0.33419821821643236</c:v>
                </c:pt>
                <c:pt idx="681">
                  <c:v>0.39657337036451751</c:v>
                </c:pt>
                <c:pt idx="682">
                  <c:v>0.32004282500640863</c:v>
                </c:pt>
                <c:pt idx="683">
                  <c:v>0.35948727724876567</c:v>
                </c:pt>
                <c:pt idx="684">
                  <c:v>0.33061294786654855</c:v>
                </c:pt>
                <c:pt idx="685">
                  <c:v>0.3213856074385158</c:v>
                </c:pt>
                <c:pt idx="686">
                  <c:v>0.32504206323825535</c:v>
                </c:pt>
                <c:pt idx="687">
                  <c:v>0.33414621038935421</c:v>
                </c:pt>
                <c:pt idx="688">
                  <c:v>0.37667826759723849</c:v>
                </c:pt>
                <c:pt idx="689">
                  <c:v>0.50132096039585816</c:v>
                </c:pt>
                <c:pt idx="690">
                  <c:v>0.32004395731739477</c:v>
                </c:pt>
                <c:pt idx="691">
                  <c:v>0.32027250237369059</c:v>
                </c:pt>
                <c:pt idx="692">
                  <c:v>0.47813390228647884</c:v>
                </c:pt>
                <c:pt idx="693">
                  <c:v>0.34759863736900148</c:v>
                </c:pt>
                <c:pt idx="694">
                  <c:v>0.32043408697744835</c:v>
                </c:pt>
                <c:pt idx="695">
                  <c:v>0.3470835454614063</c:v>
                </c:pt>
                <c:pt idx="696">
                  <c:v>0.34038170243521038</c:v>
                </c:pt>
                <c:pt idx="697">
                  <c:v>0.38791469181771698</c:v>
                </c:pt>
                <c:pt idx="698">
                  <c:v>0.35375378555422865</c:v>
                </c:pt>
                <c:pt idx="699">
                  <c:v>0.36940246226128848</c:v>
                </c:pt>
                <c:pt idx="700">
                  <c:v>0.32090441299723943</c:v>
                </c:pt>
                <c:pt idx="701">
                  <c:v>0.3386822361631413</c:v>
                </c:pt>
                <c:pt idx="702">
                  <c:v>0.32352455896511434</c:v>
                </c:pt>
                <c:pt idx="703">
                  <c:v>0.33154636124978482</c:v>
                </c:pt>
                <c:pt idx="704">
                  <c:v>0.41591868824780776</c:v>
                </c:pt>
                <c:pt idx="705">
                  <c:v>0.35595968501111286</c:v>
                </c:pt>
                <c:pt idx="706">
                  <c:v>0.48994402243557272</c:v>
                </c:pt>
                <c:pt idx="707">
                  <c:v>0.36309490186221732</c:v>
                </c:pt>
                <c:pt idx="708">
                  <c:v>0.32221832862698813</c:v>
                </c:pt>
                <c:pt idx="709">
                  <c:v>0.33513079910931659</c:v>
                </c:pt>
                <c:pt idx="710">
                  <c:v>0.367957343544356</c:v>
                </c:pt>
                <c:pt idx="711">
                  <c:v>0.34969428898906246</c:v>
                </c:pt>
                <c:pt idx="712">
                  <c:v>0.34421941918137816</c:v>
                </c:pt>
                <c:pt idx="713">
                  <c:v>0.35746215362752326</c:v>
                </c:pt>
                <c:pt idx="714">
                  <c:v>0.32501457905843506</c:v>
                </c:pt>
                <c:pt idx="715">
                  <c:v>0.33075359853859465</c:v>
                </c:pt>
                <c:pt idx="716">
                  <c:v>0.35060544732119836</c:v>
                </c:pt>
                <c:pt idx="717">
                  <c:v>0.32333066529357218</c:v>
                </c:pt>
                <c:pt idx="718">
                  <c:v>0.33535214199746649</c:v>
                </c:pt>
                <c:pt idx="719">
                  <c:v>0.32711806809764987</c:v>
                </c:pt>
                <c:pt idx="720">
                  <c:v>0.33059943059782992</c:v>
                </c:pt>
                <c:pt idx="721">
                  <c:v>0.40100157751210258</c:v>
                </c:pt>
                <c:pt idx="722">
                  <c:v>0.32601916765476407</c:v>
                </c:pt>
                <c:pt idx="723">
                  <c:v>0.33689903080829814</c:v>
                </c:pt>
                <c:pt idx="724">
                  <c:v>0.50630784232016512</c:v>
                </c:pt>
                <c:pt idx="725">
                  <c:v>0.32172474889924951</c:v>
                </c:pt>
                <c:pt idx="726">
                  <c:v>0.39040134185017739</c:v>
                </c:pt>
                <c:pt idx="727">
                  <c:v>0.32660270422370041</c:v>
                </c:pt>
                <c:pt idx="728">
                  <c:v>0.33137365753906428</c:v>
                </c:pt>
                <c:pt idx="729">
                  <c:v>0.32005059306925271</c:v>
                </c:pt>
                <c:pt idx="730">
                  <c:v>0.44402490688021662</c:v>
                </c:pt>
                <c:pt idx="731">
                  <c:v>0.35832939144968168</c:v>
                </c:pt>
                <c:pt idx="732">
                  <c:v>0.3367600880065193</c:v>
                </c:pt>
                <c:pt idx="733">
                  <c:v>0.32378028731226077</c:v>
                </c:pt>
                <c:pt idx="734">
                  <c:v>0.3200434223297397</c:v>
                </c:pt>
                <c:pt idx="735">
                  <c:v>0.37361561810804655</c:v>
                </c:pt>
                <c:pt idx="736">
                  <c:v>0.41260783242362004</c:v>
                </c:pt>
                <c:pt idx="737">
                  <c:v>0.32309747155755947</c:v>
                </c:pt>
                <c:pt idx="738">
                  <c:v>0.32104973421659566</c:v>
                </c:pt>
                <c:pt idx="739">
                  <c:v>0.32862819257451931</c:v>
                </c:pt>
                <c:pt idx="740">
                  <c:v>0.35502985460816272</c:v>
                </c:pt>
                <c:pt idx="741">
                  <c:v>0.37891620153863625</c:v>
                </c:pt>
                <c:pt idx="742">
                  <c:v>0.3772645711055771</c:v>
                </c:pt>
                <c:pt idx="743">
                  <c:v>0.34126352703073065</c:v>
                </c:pt>
                <c:pt idx="744">
                  <c:v>0.39478968561114414</c:v>
                </c:pt>
                <c:pt idx="745">
                  <c:v>0.34868138296748524</c:v>
                </c:pt>
                <c:pt idx="746">
                  <c:v>0.32628067056174587</c:v>
                </c:pt>
                <c:pt idx="747">
                  <c:v>0.3396973320345606</c:v>
                </c:pt>
                <c:pt idx="748">
                  <c:v>0.32015193656581237</c:v>
                </c:pt>
                <c:pt idx="749">
                  <c:v>0.32330338463738068</c:v>
                </c:pt>
                <c:pt idx="750">
                  <c:v>0.34853920225895024</c:v>
                </c:pt>
                <c:pt idx="751">
                  <c:v>0.32788502832840583</c:v>
                </c:pt>
                <c:pt idx="752">
                  <c:v>0.43553590563478478</c:v>
                </c:pt>
                <c:pt idx="753">
                  <c:v>0.32068391950799474</c:v>
                </c:pt>
                <c:pt idx="754">
                  <c:v>0.34647964835925504</c:v>
                </c:pt>
                <c:pt idx="755">
                  <c:v>0.38596559527256857</c:v>
                </c:pt>
                <c:pt idx="756">
                  <c:v>0.48558500706466362</c:v>
                </c:pt>
                <c:pt idx="757">
                  <c:v>0.33066997709183132</c:v>
                </c:pt>
                <c:pt idx="758">
                  <c:v>0.33589767074859939</c:v>
                </c:pt>
                <c:pt idx="759">
                  <c:v>0.32073889648356513</c:v>
                </c:pt>
                <c:pt idx="760">
                  <c:v>0.37781549768647266</c:v>
                </c:pt>
                <c:pt idx="761">
                  <c:v>0.32185141383367316</c:v>
                </c:pt>
                <c:pt idx="762">
                  <c:v>0.43673981021527447</c:v>
                </c:pt>
                <c:pt idx="763">
                  <c:v>0.32598812292669166</c:v>
                </c:pt>
                <c:pt idx="764">
                  <c:v>0.42587785680289808</c:v>
                </c:pt>
                <c:pt idx="765">
                  <c:v>0.32902327423174649</c:v>
                </c:pt>
                <c:pt idx="766">
                  <c:v>0.38885069423042012</c:v>
                </c:pt>
                <c:pt idx="767">
                  <c:v>0.4591703874549497</c:v>
                </c:pt>
                <c:pt idx="768">
                  <c:v>0.33041484879582289</c:v>
                </c:pt>
                <c:pt idx="769">
                  <c:v>0.38264252403028076</c:v>
                </c:pt>
                <c:pt idx="770">
                  <c:v>0.36175633412798519</c:v>
                </c:pt>
                <c:pt idx="771">
                  <c:v>0.32897951663234404</c:v>
                </c:pt>
                <c:pt idx="772">
                  <c:v>0.3211828467588288</c:v>
                </c:pt>
                <c:pt idx="773">
                  <c:v>0.36659902197375205</c:v>
                </c:pt>
                <c:pt idx="774">
                  <c:v>0.32999764371480572</c:v>
                </c:pt>
                <c:pt idx="775">
                  <c:v>0.48852802419317332</c:v>
                </c:pt>
                <c:pt idx="776">
                  <c:v>0.32611308082177337</c:v>
                </c:pt>
                <c:pt idx="777">
                  <c:v>0.37291267843694775</c:v>
                </c:pt>
                <c:pt idx="778">
                  <c:v>0.42488123765058672</c:v>
                </c:pt>
                <c:pt idx="779">
                  <c:v>0.34183135355312966</c:v>
                </c:pt>
                <c:pt idx="780">
                  <c:v>0.34158816078576248</c:v>
                </c:pt>
                <c:pt idx="781">
                  <c:v>0.32007342168218955</c:v>
                </c:pt>
                <c:pt idx="782">
                  <c:v>0.46603305358938441</c:v>
                </c:pt>
                <c:pt idx="783">
                  <c:v>0.3356891170949089</c:v>
                </c:pt>
                <c:pt idx="784">
                  <c:v>0.3818656689067173</c:v>
                </c:pt>
                <c:pt idx="785">
                  <c:v>0.340116215854881</c:v>
                </c:pt>
                <c:pt idx="786">
                  <c:v>0.32010054957921064</c:v>
                </c:pt>
                <c:pt idx="787">
                  <c:v>0.42809000726834529</c:v>
                </c:pt>
                <c:pt idx="788">
                  <c:v>0.33236461683160629</c:v>
                </c:pt>
                <c:pt idx="789">
                  <c:v>0.33663213569506711</c:v>
                </c:pt>
                <c:pt idx="790">
                  <c:v>0.32325520924886403</c:v>
                </c:pt>
                <c:pt idx="791">
                  <c:v>0.32524394275591856</c:v>
                </c:pt>
                <c:pt idx="792">
                  <c:v>0.35085193912612173</c:v>
                </c:pt>
                <c:pt idx="793">
                  <c:v>0.33584830212201339</c:v>
                </c:pt>
                <c:pt idx="794">
                  <c:v>0.38529986156433754</c:v>
                </c:pt>
                <c:pt idx="795">
                  <c:v>0.32123428594908293</c:v>
                </c:pt>
                <c:pt idx="796">
                  <c:v>0.46124646258555541</c:v>
                </c:pt>
                <c:pt idx="797">
                  <c:v>0.35422271774025632</c:v>
                </c:pt>
                <c:pt idx="798">
                  <c:v>0.35303921415159678</c:v>
                </c:pt>
                <c:pt idx="799">
                  <c:v>0.32313206622648283</c:v>
                </c:pt>
                <c:pt idx="800">
                  <c:v>0.3480491324443557</c:v>
                </c:pt>
                <c:pt idx="801">
                  <c:v>0.3646517176302202</c:v>
                </c:pt>
                <c:pt idx="802">
                  <c:v>0.3270587509731992</c:v>
                </c:pt>
                <c:pt idx="803">
                  <c:v>0.32546427338087824</c:v>
                </c:pt>
                <c:pt idx="804">
                  <c:v>0.32028130174643216</c:v>
                </c:pt>
                <c:pt idx="805">
                  <c:v>0.32867685459328205</c:v>
                </c:pt>
                <c:pt idx="806">
                  <c:v>0.47323613895810512</c:v>
                </c:pt>
                <c:pt idx="807">
                  <c:v>0.34765754070523514</c:v>
                </c:pt>
                <c:pt idx="808">
                  <c:v>0.35273525476725898</c:v>
                </c:pt>
                <c:pt idx="809">
                  <c:v>0.37448745974059272</c:v>
                </c:pt>
                <c:pt idx="810">
                  <c:v>0.33566017270750359</c:v>
                </c:pt>
                <c:pt idx="811">
                  <c:v>0.38202158552347243</c:v>
                </c:pt>
                <c:pt idx="812">
                  <c:v>0.39926162532000209</c:v>
                </c:pt>
                <c:pt idx="813">
                  <c:v>0.37446886076125624</c:v>
                </c:pt>
                <c:pt idx="814">
                  <c:v>0.35287161958392432</c:v>
                </c:pt>
                <c:pt idx="815">
                  <c:v>0.39188317996809507</c:v>
                </c:pt>
                <c:pt idx="816">
                  <c:v>0.32379074311435829</c:v>
                </c:pt>
                <c:pt idx="817">
                  <c:v>0.3260071757265558</c:v>
                </c:pt>
                <c:pt idx="818">
                  <c:v>0.3216118074487152</c:v>
                </c:pt>
                <c:pt idx="819">
                  <c:v>0.33350593826339864</c:v>
                </c:pt>
                <c:pt idx="820">
                  <c:v>0.4529023900005591</c:v>
                </c:pt>
                <c:pt idx="821">
                  <c:v>0.321771901296388</c:v>
                </c:pt>
                <c:pt idx="822">
                  <c:v>0.33079789205324461</c:v>
                </c:pt>
                <c:pt idx="823">
                  <c:v>0.32720630639392612</c:v>
                </c:pt>
                <c:pt idx="824">
                  <c:v>0.3959388089878017</c:v>
                </c:pt>
                <c:pt idx="825">
                  <c:v>0.33111633193296974</c:v>
                </c:pt>
                <c:pt idx="826">
                  <c:v>0.32096625563737669</c:v>
                </c:pt>
                <c:pt idx="827">
                  <c:v>0.48022355433385233</c:v>
                </c:pt>
                <c:pt idx="828">
                  <c:v>0.32006186213422511</c:v>
                </c:pt>
                <c:pt idx="829">
                  <c:v>0.32375365414101115</c:v>
                </c:pt>
                <c:pt idx="830">
                  <c:v>0.41287369188799444</c:v>
                </c:pt>
                <c:pt idx="831">
                  <c:v>0.32145346066935898</c:v>
                </c:pt>
                <c:pt idx="832">
                  <c:v>0.49807825279522294</c:v>
                </c:pt>
                <c:pt idx="833">
                  <c:v>0.41079147951261946</c:v>
                </c:pt>
                <c:pt idx="834">
                  <c:v>0.33428723463561089</c:v>
                </c:pt>
                <c:pt idx="835">
                  <c:v>0.32694927325145556</c:v>
                </c:pt>
                <c:pt idx="836">
                  <c:v>0.47267438014088803</c:v>
                </c:pt>
                <c:pt idx="837">
                  <c:v>0.32545035609074885</c:v>
                </c:pt>
                <c:pt idx="838">
                  <c:v>0.32641610848334507</c:v>
                </c:pt>
                <c:pt idx="839">
                  <c:v>0.32498297011833693</c:v>
                </c:pt>
                <c:pt idx="840">
                  <c:v>0.32066671874632785</c:v>
                </c:pt>
                <c:pt idx="841">
                  <c:v>0.33530405042923961</c:v>
                </c:pt>
                <c:pt idx="842">
                  <c:v>0.33336479867474605</c:v>
                </c:pt>
                <c:pt idx="843">
                  <c:v>0.37162376338929304</c:v>
                </c:pt>
                <c:pt idx="844">
                  <c:v>0.33242773241298806</c:v>
                </c:pt>
                <c:pt idx="845">
                  <c:v>0.42323741399956955</c:v>
                </c:pt>
                <c:pt idx="846">
                  <c:v>0.33230507426244343</c:v>
                </c:pt>
                <c:pt idx="847">
                  <c:v>0.49312160071023664</c:v>
                </c:pt>
                <c:pt idx="848">
                  <c:v>0.32016737751086782</c:v>
                </c:pt>
                <c:pt idx="849">
                  <c:v>0.44530693361342882</c:v>
                </c:pt>
                <c:pt idx="850">
                  <c:v>0.3547630224417872</c:v>
                </c:pt>
                <c:pt idx="851">
                  <c:v>0.35059170140231705</c:v>
                </c:pt>
                <c:pt idx="852">
                  <c:v>0.33520207254155715</c:v>
                </c:pt>
                <c:pt idx="853">
                  <c:v>0.38537846889048966</c:v>
                </c:pt>
                <c:pt idx="854">
                  <c:v>0.447792102464111</c:v>
                </c:pt>
                <c:pt idx="855">
                  <c:v>0.32547275193742436</c:v>
                </c:pt>
                <c:pt idx="856">
                  <c:v>0.36515171689818521</c:v>
                </c:pt>
                <c:pt idx="857">
                  <c:v>0.32390491042326452</c:v>
                </c:pt>
                <c:pt idx="858">
                  <c:v>0.34802991641058295</c:v>
                </c:pt>
                <c:pt idx="859">
                  <c:v>0.34901564829336201</c:v>
                </c:pt>
                <c:pt idx="860">
                  <c:v>0.32361138387468852</c:v>
                </c:pt>
                <c:pt idx="861">
                  <c:v>0.39586839654796574</c:v>
                </c:pt>
                <c:pt idx="862">
                  <c:v>0.43162146178286359</c:v>
                </c:pt>
                <c:pt idx="863">
                  <c:v>0.36768609049058304</c:v>
                </c:pt>
                <c:pt idx="864">
                  <c:v>0.45483191652516447</c:v>
                </c:pt>
                <c:pt idx="865">
                  <c:v>0.34070926254905692</c:v>
                </c:pt>
                <c:pt idx="866">
                  <c:v>0.32810283064025236</c:v>
                </c:pt>
                <c:pt idx="867">
                  <c:v>0.40289477736938362</c:v>
                </c:pt>
                <c:pt idx="868">
                  <c:v>0.33052476816260273</c:v>
                </c:pt>
                <c:pt idx="869">
                  <c:v>0.40218560357350813</c:v>
                </c:pt>
                <c:pt idx="870">
                  <c:v>0.36082536784787939</c:v>
                </c:pt>
                <c:pt idx="871">
                  <c:v>0.32496816162830544</c:v>
                </c:pt>
                <c:pt idx="872">
                  <c:v>0.36268661954729148</c:v>
                </c:pt>
                <c:pt idx="873">
                  <c:v>0.35434295442973279</c:v>
                </c:pt>
                <c:pt idx="874">
                  <c:v>0.38788230749053682</c:v>
                </c:pt>
                <c:pt idx="875">
                  <c:v>0.37241913347694006</c:v>
                </c:pt>
                <c:pt idx="876">
                  <c:v>0.34943381065948237</c:v>
                </c:pt>
                <c:pt idx="877">
                  <c:v>0.42485559973891279</c:v>
                </c:pt>
                <c:pt idx="878">
                  <c:v>0.35374547801836403</c:v>
                </c:pt>
                <c:pt idx="879">
                  <c:v>0.32025798480666323</c:v>
                </c:pt>
                <c:pt idx="880">
                  <c:v>0.41145901309328342</c:v>
                </c:pt>
                <c:pt idx="881">
                  <c:v>0.45934062680856985</c:v>
                </c:pt>
                <c:pt idx="882">
                  <c:v>0.47662761581547913</c:v>
                </c:pt>
                <c:pt idx="883">
                  <c:v>0.36302911325969145</c:v>
                </c:pt>
                <c:pt idx="884">
                  <c:v>0.37917465658007254</c:v>
                </c:pt>
                <c:pt idx="885">
                  <c:v>0.32004548970373375</c:v>
                </c:pt>
                <c:pt idx="886">
                  <c:v>0.32172712654930585</c:v>
                </c:pt>
                <c:pt idx="887">
                  <c:v>0.39649932345260069</c:v>
                </c:pt>
                <c:pt idx="888">
                  <c:v>0.34309898304734238</c:v>
                </c:pt>
                <c:pt idx="889">
                  <c:v>0.34791086630802953</c:v>
                </c:pt>
                <c:pt idx="890">
                  <c:v>0.33918590185461533</c:v>
                </c:pt>
                <c:pt idx="891">
                  <c:v>0.32033786273013648</c:v>
                </c:pt>
                <c:pt idx="892">
                  <c:v>0.36506449211649661</c:v>
                </c:pt>
                <c:pt idx="893">
                  <c:v>0.35448934815085542</c:v>
                </c:pt>
                <c:pt idx="894">
                  <c:v>0.36201579098214687</c:v>
                </c:pt>
                <c:pt idx="895">
                  <c:v>0.32814239700645637</c:v>
                </c:pt>
                <c:pt idx="896">
                  <c:v>0.35319545822736603</c:v>
                </c:pt>
                <c:pt idx="897">
                  <c:v>0.40257629449577964</c:v>
                </c:pt>
                <c:pt idx="898">
                  <c:v>0.38747221431094198</c:v>
                </c:pt>
                <c:pt idx="899">
                  <c:v>0.36567451110176302</c:v>
                </c:pt>
                <c:pt idx="900">
                  <c:v>0.3342150556625208</c:v>
                </c:pt>
                <c:pt idx="901">
                  <c:v>0.47242214940789462</c:v>
                </c:pt>
                <c:pt idx="902">
                  <c:v>0.36460163107763444</c:v>
                </c:pt>
                <c:pt idx="903">
                  <c:v>0.32360545553269993</c:v>
                </c:pt>
                <c:pt idx="904">
                  <c:v>0.32927578502335125</c:v>
                </c:pt>
                <c:pt idx="905">
                  <c:v>0.37557196608449384</c:v>
                </c:pt>
                <c:pt idx="906">
                  <c:v>0.3402210297087741</c:v>
                </c:pt>
                <c:pt idx="907">
                  <c:v>0.40707124950843776</c:v>
                </c:pt>
                <c:pt idx="908">
                  <c:v>0.32293581555860623</c:v>
                </c:pt>
                <c:pt idx="909">
                  <c:v>0.34959776124264591</c:v>
                </c:pt>
                <c:pt idx="910">
                  <c:v>0.32223346669773467</c:v>
                </c:pt>
                <c:pt idx="911">
                  <c:v>0.39105155876698944</c:v>
                </c:pt>
                <c:pt idx="912">
                  <c:v>0.3213878275350181</c:v>
                </c:pt>
                <c:pt idx="913">
                  <c:v>0.4547425968933092</c:v>
                </c:pt>
                <c:pt idx="914">
                  <c:v>0.43204485057123815</c:v>
                </c:pt>
                <c:pt idx="915">
                  <c:v>0.32437485289041784</c:v>
                </c:pt>
                <c:pt idx="916">
                  <c:v>0.33385254075404985</c:v>
                </c:pt>
                <c:pt idx="917">
                  <c:v>0.32201008575094098</c:v>
                </c:pt>
                <c:pt idx="918">
                  <c:v>0.32232003444120111</c:v>
                </c:pt>
                <c:pt idx="919">
                  <c:v>0.33473174599741923</c:v>
                </c:pt>
                <c:pt idx="920">
                  <c:v>0.35817298937824094</c:v>
                </c:pt>
                <c:pt idx="921">
                  <c:v>0.32913883190080778</c:v>
                </c:pt>
                <c:pt idx="922">
                  <c:v>0.34974886303786046</c:v>
                </c:pt>
                <c:pt idx="923">
                  <c:v>0.32022682514444589</c:v>
                </c:pt>
                <c:pt idx="924">
                  <c:v>0.34225069931477492</c:v>
                </c:pt>
                <c:pt idx="925">
                  <c:v>0.32004387351829749</c:v>
                </c:pt>
                <c:pt idx="926">
                  <c:v>0.32186701252724731</c:v>
                </c:pt>
                <c:pt idx="927">
                  <c:v>0.37561133713201594</c:v>
                </c:pt>
                <c:pt idx="928">
                  <c:v>0.33316340140453388</c:v>
                </c:pt>
                <c:pt idx="929">
                  <c:v>0.32010561061280451</c:v>
                </c:pt>
                <c:pt idx="930">
                  <c:v>0.32825257355125204</c:v>
                </c:pt>
                <c:pt idx="931">
                  <c:v>0.33282932788406366</c:v>
                </c:pt>
                <c:pt idx="932">
                  <c:v>0.33606843521302016</c:v>
                </c:pt>
                <c:pt idx="933">
                  <c:v>0.35184787539387852</c:v>
                </c:pt>
                <c:pt idx="934">
                  <c:v>0.33189168708568256</c:v>
                </c:pt>
                <c:pt idx="935">
                  <c:v>0.32009570816038824</c:v>
                </c:pt>
                <c:pt idx="936">
                  <c:v>0.40368991138516824</c:v>
                </c:pt>
                <c:pt idx="937">
                  <c:v>0.32093087040324508</c:v>
                </c:pt>
                <c:pt idx="938">
                  <c:v>0.34734213882843706</c:v>
                </c:pt>
                <c:pt idx="939">
                  <c:v>0.36248353751750556</c:v>
                </c:pt>
                <c:pt idx="940">
                  <c:v>0.32094111855823809</c:v>
                </c:pt>
                <c:pt idx="941">
                  <c:v>0.36528882351423775</c:v>
                </c:pt>
                <c:pt idx="942">
                  <c:v>0.3200441166174452</c:v>
                </c:pt>
                <c:pt idx="943">
                  <c:v>0.33170653047037463</c:v>
                </c:pt>
                <c:pt idx="944">
                  <c:v>0.40879557437628145</c:v>
                </c:pt>
                <c:pt idx="945">
                  <c:v>0.38932201778581482</c:v>
                </c:pt>
                <c:pt idx="946">
                  <c:v>0.32990021482604931</c:v>
                </c:pt>
                <c:pt idx="947">
                  <c:v>0.35300754773156656</c:v>
                </c:pt>
                <c:pt idx="948">
                  <c:v>0.35856873668722117</c:v>
                </c:pt>
                <c:pt idx="949">
                  <c:v>0.32675020593131343</c:v>
                </c:pt>
                <c:pt idx="950">
                  <c:v>0.32300075683506868</c:v>
                </c:pt>
                <c:pt idx="951">
                  <c:v>0.32686761824317062</c:v>
                </c:pt>
                <c:pt idx="952">
                  <c:v>0.34202893259586142</c:v>
                </c:pt>
                <c:pt idx="953">
                  <c:v>0.34294482242862973</c:v>
                </c:pt>
                <c:pt idx="954">
                  <c:v>0.33985729733352055</c:v>
                </c:pt>
                <c:pt idx="955">
                  <c:v>0.3601424251737429</c:v>
                </c:pt>
                <c:pt idx="956">
                  <c:v>0.32004443516863901</c:v>
                </c:pt>
                <c:pt idx="957">
                  <c:v>0.400550453170126</c:v>
                </c:pt>
                <c:pt idx="958">
                  <c:v>0.37028007122718071</c:v>
                </c:pt>
                <c:pt idx="959">
                  <c:v>0.32528976250729208</c:v>
                </c:pt>
                <c:pt idx="960">
                  <c:v>0.40349493613192133</c:v>
                </c:pt>
                <c:pt idx="961">
                  <c:v>0.33217893215444</c:v>
                </c:pt>
                <c:pt idx="962">
                  <c:v>0.33280353396450973</c:v>
                </c:pt>
                <c:pt idx="963">
                  <c:v>0.32610347536348355</c:v>
                </c:pt>
                <c:pt idx="964">
                  <c:v>0.33821031122794332</c:v>
                </c:pt>
                <c:pt idx="965">
                  <c:v>0.37801265520980254</c:v>
                </c:pt>
                <c:pt idx="966">
                  <c:v>0.35680949937390022</c:v>
                </c:pt>
                <c:pt idx="967">
                  <c:v>0.34103527473454848</c:v>
                </c:pt>
                <c:pt idx="968">
                  <c:v>0.36091286441380188</c:v>
                </c:pt>
                <c:pt idx="969">
                  <c:v>0.32892281883464652</c:v>
                </c:pt>
                <c:pt idx="970">
                  <c:v>0.33073132111843395</c:v>
                </c:pt>
                <c:pt idx="971">
                  <c:v>0.32729502643651182</c:v>
                </c:pt>
                <c:pt idx="972">
                  <c:v>0.37301384204787191</c:v>
                </c:pt>
                <c:pt idx="973">
                  <c:v>0.47548735486805993</c:v>
                </c:pt>
                <c:pt idx="974">
                  <c:v>0.39712593415043429</c:v>
                </c:pt>
                <c:pt idx="975">
                  <c:v>0.32467435582648507</c:v>
                </c:pt>
                <c:pt idx="976">
                  <c:v>0.35700097219097376</c:v>
                </c:pt>
                <c:pt idx="977">
                  <c:v>0.32020601226982426</c:v>
                </c:pt>
                <c:pt idx="978">
                  <c:v>0.34233200692707327</c:v>
                </c:pt>
                <c:pt idx="979">
                  <c:v>0.37620537008228955</c:v>
                </c:pt>
                <c:pt idx="980">
                  <c:v>0.35112558812367228</c:v>
                </c:pt>
                <c:pt idx="981">
                  <c:v>0.32010721608977144</c:v>
                </c:pt>
                <c:pt idx="982">
                  <c:v>0.49587479910117999</c:v>
                </c:pt>
                <c:pt idx="983">
                  <c:v>0.32867932056715671</c:v>
                </c:pt>
                <c:pt idx="984">
                  <c:v>0.34424966032543153</c:v>
                </c:pt>
                <c:pt idx="985">
                  <c:v>0.33378986960675711</c:v>
                </c:pt>
                <c:pt idx="986">
                  <c:v>0.32166709843771779</c:v>
                </c:pt>
                <c:pt idx="987">
                  <c:v>0.32112302832890799</c:v>
                </c:pt>
                <c:pt idx="988">
                  <c:v>0.33999120654698195</c:v>
                </c:pt>
                <c:pt idx="989">
                  <c:v>0.35627989929952469</c:v>
                </c:pt>
                <c:pt idx="990">
                  <c:v>0.32622499566019331</c:v>
                </c:pt>
                <c:pt idx="991">
                  <c:v>0.3776914116601281</c:v>
                </c:pt>
                <c:pt idx="992">
                  <c:v>0.32991584655504508</c:v>
                </c:pt>
                <c:pt idx="993">
                  <c:v>0.33609216287003907</c:v>
                </c:pt>
                <c:pt idx="994">
                  <c:v>0.33164365687798941</c:v>
                </c:pt>
                <c:pt idx="995">
                  <c:v>0.38975235756705656</c:v>
                </c:pt>
                <c:pt idx="996">
                  <c:v>0.3285673740376906</c:v>
                </c:pt>
                <c:pt idx="997">
                  <c:v>0.333282224440553</c:v>
                </c:pt>
                <c:pt idx="998">
                  <c:v>0.3493119038740799</c:v>
                </c:pt>
                <c:pt idx="999">
                  <c:v>0.34236339916431024</c:v>
                </c:pt>
                <c:pt idx="1000">
                  <c:v>0.32076455615236277</c:v>
                </c:pt>
                <c:pt idx="1001">
                  <c:v>0.47666757518756825</c:v>
                </c:pt>
                <c:pt idx="1002">
                  <c:v>0.3367877057276602</c:v>
                </c:pt>
                <c:pt idx="1003">
                  <c:v>0.40870449442984463</c:v>
                </c:pt>
                <c:pt idx="1004">
                  <c:v>0.32480136181960467</c:v>
                </c:pt>
                <c:pt idx="1005">
                  <c:v>0.34188429259363295</c:v>
                </c:pt>
                <c:pt idx="1006">
                  <c:v>0.37206259862905994</c:v>
                </c:pt>
                <c:pt idx="1007">
                  <c:v>0.3698966538555955</c:v>
                </c:pt>
                <c:pt idx="1008">
                  <c:v>0.35700201479901217</c:v>
                </c:pt>
                <c:pt idx="1009">
                  <c:v>0.35331896654845041</c:v>
                </c:pt>
                <c:pt idx="1010">
                  <c:v>0.32312351494235592</c:v>
                </c:pt>
                <c:pt idx="1011">
                  <c:v>0.32802087440997796</c:v>
                </c:pt>
                <c:pt idx="1012">
                  <c:v>0.33025623612419258</c:v>
                </c:pt>
                <c:pt idx="1013">
                  <c:v>0.48064495443779526</c:v>
                </c:pt>
                <c:pt idx="1014">
                  <c:v>0.32909396059091245</c:v>
                </c:pt>
                <c:pt idx="1015">
                  <c:v>0.45570831274800144</c:v>
                </c:pt>
                <c:pt idx="1016">
                  <c:v>0.32696674337633119</c:v>
                </c:pt>
                <c:pt idx="1017">
                  <c:v>0.47613291279070963</c:v>
                </c:pt>
                <c:pt idx="1018">
                  <c:v>0.32627793066484417</c:v>
                </c:pt>
                <c:pt idx="1019">
                  <c:v>0.36339159629032114</c:v>
                </c:pt>
                <c:pt idx="1020">
                  <c:v>0.32566708516803206</c:v>
                </c:pt>
                <c:pt idx="1021">
                  <c:v>0.32092002719135243</c:v>
                </c:pt>
                <c:pt idx="1022">
                  <c:v>0.48262608392618705</c:v>
                </c:pt>
                <c:pt idx="1023">
                  <c:v>0.34681652742205032</c:v>
                </c:pt>
                <c:pt idx="1024">
                  <c:v>0.3348947480430659</c:v>
                </c:pt>
                <c:pt idx="1025">
                  <c:v>0.32750369924332889</c:v>
                </c:pt>
                <c:pt idx="1026">
                  <c:v>0.32431460212019203</c:v>
                </c:pt>
                <c:pt idx="1027">
                  <c:v>0.34358746596664497</c:v>
                </c:pt>
                <c:pt idx="1028">
                  <c:v>0.41036240225035353</c:v>
                </c:pt>
                <c:pt idx="1029">
                  <c:v>0.35272975754746094</c:v>
                </c:pt>
                <c:pt idx="1030">
                  <c:v>0.3216785793458603</c:v>
                </c:pt>
                <c:pt idx="1031">
                  <c:v>0.34824060833876108</c:v>
                </c:pt>
                <c:pt idx="1032">
                  <c:v>0.34915020579082418</c:v>
                </c:pt>
                <c:pt idx="1033">
                  <c:v>0.32070617022482811</c:v>
                </c:pt>
                <c:pt idx="1034">
                  <c:v>0.3286883001075992</c:v>
                </c:pt>
                <c:pt idx="1035">
                  <c:v>0.32041784974020504</c:v>
                </c:pt>
                <c:pt idx="1036">
                  <c:v>0.32460695044136578</c:v>
                </c:pt>
                <c:pt idx="1037">
                  <c:v>0.33009728580404352</c:v>
                </c:pt>
                <c:pt idx="1038">
                  <c:v>0.34818431065365835</c:v>
                </c:pt>
                <c:pt idx="1039">
                  <c:v>0.33585850333003464</c:v>
                </c:pt>
                <c:pt idx="1040">
                  <c:v>0.34975277110739178</c:v>
                </c:pt>
                <c:pt idx="1041">
                  <c:v>0.32004284070606215</c:v>
                </c:pt>
                <c:pt idx="1042">
                  <c:v>0.32666029197735852</c:v>
                </c:pt>
                <c:pt idx="1043">
                  <c:v>0.35357302028673676</c:v>
                </c:pt>
                <c:pt idx="1044">
                  <c:v>0.45312966060137727</c:v>
                </c:pt>
                <c:pt idx="1045">
                  <c:v>0.4502710973447458</c:v>
                </c:pt>
                <c:pt idx="1046">
                  <c:v>0.37972888716624459</c:v>
                </c:pt>
                <c:pt idx="1047">
                  <c:v>0.33204244797597643</c:v>
                </c:pt>
                <c:pt idx="1048">
                  <c:v>0.32447938259600945</c:v>
                </c:pt>
                <c:pt idx="1049">
                  <c:v>0.32019042509636264</c:v>
                </c:pt>
                <c:pt idx="1050">
                  <c:v>0.40521359479188668</c:v>
                </c:pt>
                <c:pt idx="1051">
                  <c:v>0.32014085577399359</c:v>
                </c:pt>
                <c:pt idx="1052">
                  <c:v>0.34000403179066269</c:v>
                </c:pt>
                <c:pt idx="1053">
                  <c:v>0.32174213489826059</c:v>
                </c:pt>
                <c:pt idx="1054">
                  <c:v>0.47547412732687777</c:v>
                </c:pt>
                <c:pt idx="1055">
                  <c:v>0.40823908917885776</c:v>
                </c:pt>
                <c:pt idx="1056">
                  <c:v>0.47887466477971252</c:v>
                </c:pt>
                <c:pt idx="1057">
                  <c:v>0.35948366790230313</c:v>
                </c:pt>
                <c:pt idx="1058">
                  <c:v>0.3287307028097477</c:v>
                </c:pt>
                <c:pt idx="1059">
                  <c:v>0.35478312910387716</c:v>
                </c:pt>
                <c:pt idx="1060">
                  <c:v>0.32005980010736362</c:v>
                </c:pt>
                <c:pt idx="1061">
                  <c:v>0.35075111757035743</c:v>
                </c:pt>
                <c:pt idx="1062">
                  <c:v>0.32009887427798378</c:v>
                </c:pt>
                <c:pt idx="1063">
                  <c:v>0.42112825950482896</c:v>
                </c:pt>
                <c:pt idx="1064">
                  <c:v>0.34644727128919567</c:v>
                </c:pt>
                <c:pt idx="1065">
                  <c:v>0.32011465294914299</c:v>
                </c:pt>
                <c:pt idx="1066">
                  <c:v>0.32973778978279195</c:v>
                </c:pt>
                <c:pt idx="1067">
                  <c:v>0.32112000995610451</c:v>
                </c:pt>
                <c:pt idx="1068">
                  <c:v>0.33501608860025506</c:v>
                </c:pt>
                <c:pt idx="1069">
                  <c:v>0.41613675420736401</c:v>
                </c:pt>
                <c:pt idx="1070">
                  <c:v>0.37087355065198629</c:v>
                </c:pt>
                <c:pt idx="1071">
                  <c:v>0.34074134933769362</c:v>
                </c:pt>
                <c:pt idx="1072">
                  <c:v>0.47618960575173441</c:v>
                </c:pt>
                <c:pt idx="1073">
                  <c:v>0.35309755467539267</c:v>
                </c:pt>
                <c:pt idx="1074">
                  <c:v>0.40694800629138156</c:v>
                </c:pt>
                <c:pt idx="1075">
                  <c:v>0.33014208119788907</c:v>
                </c:pt>
                <c:pt idx="1076">
                  <c:v>0.47871711598278716</c:v>
                </c:pt>
                <c:pt idx="1077">
                  <c:v>0.4833528342083393</c:v>
                </c:pt>
                <c:pt idx="1078">
                  <c:v>0.33589395693022367</c:v>
                </c:pt>
                <c:pt idx="1079">
                  <c:v>0.32022309175459823</c:v>
                </c:pt>
                <c:pt idx="1080">
                  <c:v>0.38755760752774099</c:v>
                </c:pt>
                <c:pt idx="1081">
                  <c:v>0.32771396422926047</c:v>
                </c:pt>
                <c:pt idx="1082">
                  <c:v>0.32004311515031714</c:v>
                </c:pt>
                <c:pt idx="1083">
                  <c:v>0.3214060232778253</c:v>
                </c:pt>
                <c:pt idx="1084">
                  <c:v>0.3905618801955173</c:v>
                </c:pt>
                <c:pt idx="1085">
                  <c:v>0.33246261384664594</c:v>
                </c:pt>
                <c:pt idx="1086">
                  <c:v>0.35548334884255145</c:v>
                </c:pt>
                <c:pt idx="1087">
                  <c:v>0.34909108451796322</c:v>
                </c:pt>
                <c:pt idx="1088">
                  <c:v>0.38410786995364726</c:v>
                </c:pt>
                <c:pt idx="1089">
                  <c:v>0.32096742022333075</c:v>
                </c:pt>
                <c:pt idx="1090">
                  <c:v>0.32668184892846219</c:v>
                </c:pt>
                <c:pt idx="1091">
                  <c:v>0.32490778550199212</c:v>
                </c:pt>
                <c:pt idx="1092">
                  <c:v>0.32533680725422903</c:v>
                </c:pt>
                <c:pt idx="1093">
                  <c:v>0.32043352445924794</c:v>
                </c:pt>
                <c:pt idx="1094">
                  <c:v>0.33085916824869249</c:v>
                </c:pt>
                <c:pt idx="1095">
                  <c:v>0.36387985757837321</c:v>
                </c:pt>
                <c:pt idx="1096">
                  <c:v>0.32697025839151223</c:v>
                </c:pt>
                <c:pt idx="1097">
                  <c:v>0.37855241409511597</c:v>
                </c:pt>
                <c:pt idx="1098">
                  <c:v>0.33686913970715293</c:v>
                </c:pt>
                <c:pt idx="1099">
                  <c:v>0.50155005034339262</c:v>
                </c:pt>
                <c:pt idx="1100">
                  <c:v>0.3572839887991035</c:v>
                </c:pt>
                <c:pt idx="1101">
                  <c:v>0.42800702238224242</c:v>
                </c:pt>
                <c:pt idx="1102">
                  <c:v>0.3619980837158302</c:v>
                </c:pt>
                <c:pt idx="1103">
                  <c:v>0.35710329900084359</c:v>
                </c:pt>
                <c:pt idx="1104">
                  <c:v>0.33829612064547981</c:v>
                </c:pt>
                <c:pt idx="1105">
                  <c:v>0.33220204683795002</c:v>
                </c:pt>
                <c:pt idx="1106">
                  <c:v>0.35149669977115988</c:v>
                </c:pt>
                <c:pt idx="1107">
                  <c:v>0.34270134998268637</c:v>
                </c:pt>
                <c:pt idx="1108">
                  <c:v>0.40081924321312612</c:v>
                </c:pt>
                <c:pt idx="1109">
                  <c:v>0.35285282639301552</c:v>
                </c:pt>
                <c:pt idx="1110">
                  <c:v>0.46728699683436065</c:v>
                </c:pt>
                <c:pt idx="1111">
                  <c:v>0.34463077217914867</c:v>
                </c:pt>
                <c:pt idx="1112">
                  <c:v>0.35375207043750156</c:v>
                </c:pt>
                <c:pt idx="1113">
                  <c:v>0.33565605096135581</c:v>
                </c:pt>
                <c:pt idx="1114">
                  <c:v>0.33682349430263653</c:v>
                </c:pt>
                <c:pt idx="1115">
                  <c:v>0.3277488672576821</c:v>
                </c:pt>
                <c:pt idx="1116">
                  <c:v>0.33982607275000531</c:v>
                </c:pt>
                <c:pt idx="1117">
                  <c:v>0.35525035041970177</c:v>
                </c:pt>
                <c:pt idx="1118">
                  <c:v>0.33802693777014281</c:v>
                </c:pt>
                <c:pt idx="1119">
                  <c:v>0.39239008164342998</c:v>
                </c:pt>
                <c:pt idx="1120">
                  <c:v>0.44204485882044098</c:v>
                </c:pt>
                <c:pt idx="1121">
                  <c:v>0.33800406926228499</c:v>
                </c:pt>
                <c:pt idx="1122">
                  <c:v>0.34098605345013022</c:v>
                </c:pt>
                <c:pt idx="1123">
                  <c:v>0.3247804704302002</c:v>
                </c:pt>
                <c:pt idx="1124">
                  <c:v>0.32051698462705508</c:v>
                </c:pt>
                <c:pt idx="1125">
                  <c:v>0.32711638263054976</c:v>
                </c:pt>
                <c:pt idx="1126">
                  <c:v>0.32500265349316682</c:v>
                </c:pt>
                <c:pt idx="1127">
                  <c:v>0.47014692815144077</c:v>
                </c:pt>
                <c:pt idx="1128">
                  <c:v>0.3354322545234224</c:v>
                </c:pt>
                <c:pt idx="1129">
                  <c:v>0.36920550703055866</c:v>
                </c:pt>
                <c:pt idx="1130">
                  <c:v>0.50294730668421972</c:v>
                </c:pt>
                <c:pt idx="1131">
                  <c:v>0.37526714190062849</c:v>
                </c:pt>
                <c:pt idx="1132">
                  <c:v>0.32071157821342294</c:v>
                </c:pt>
                <c:pt idx="1133">
                  <c:v>0.49542798745817301</c:v>
                </c:pt>
                <c:pt idx="1134">
                  <c:v>0.33258034288488547</c:v>
                </c:pt>
                <c:pt idx="1135">
                  <c:v>0.32923944435621583</c:v>
                </c:pt>
                <c:pt idx="1136">
                  <c:v>0.32007836380223331</c:v>
                </c:pt>
                <c:pt idx="1137">
                  <c:v>0.32149783989442937</c:v>
                </c:pt>
                <c:pt idx="1138">
                  <c:v>0.37027172065558484</c:v>
                </c:pt>
                <c:pt idx="1139">
                  <c:v>0.41398825752570667</c:v>
                </c:pt>
                <c:pt idx="1140">
                  <c:v>0.32370621289966456</c:v>
                </c:pt>
                <c:pt idx="1141">
                  <c:v>0.32126370023374279</c:v>
                </c:pt>
                <c:pt idx="1142">
                  <c:v>0.3980614406046144</c:v>
                </c:pt>
                <c:pt idx="1143">
                  <c:v>0.36716918025560913</c:v>
                </c:pt>
                <c:pt idx="1144">
                  <c:v>0.37424915062170405</c:v>
                </c:pt>
                <c:pt idx="1145">
                  <c:v>0.33307976805266698</c:v>
                </c:pt>
                <c:pt idx="1146">
                  <c:v>0.39821556040272021</c:v>
                </c:pt>
                <c:pt idx="1147">
                  <c:v>0.33295944768640406</c:v>
                </c:pt>
                <c:pt idx="1148">
                  <c:v>0.33720932672975806</c:v>
                </c:pt>
                <c:pt idx="1149">
                  <c:v>0.32005548393766081</c:v>
                </c:pt>
                <c:pt idx="1150">
                  <c:v>0.49045001560333529</c:v>
                </c:pt>
                <c:pt idx="1151">
                  <c:v>0.32372809079281917</c:v>
                </c:pt>
                <c:pt idx="1152">
                  <c:v>0.3602274525921057</c:v>
                </c:pt>
                <c:pt idx="1153">
                  <c:v>0.32593644033840002</c:v>
                </c:pt>
                <c:pt idx="1154">
                  <c:v>0.34569182827554912</c:v>
                </c:pt>
                <c:pt idx="1155">
                  <c:v>0.32252063355650207</c:v>
                </c:pt>
                <c:pt idx="1156">
                  <c:v>0.32841799803895588</c:v>
                </c:pt>
                <c:pt idx="1157">
                  <c:v>0.49622834742106336</c:v>
                </c:pt>
                <c:pt idx="1158">
                  <c:v>0.33183479878154015</c:v>
                </c:pt>
                <c:pt idx="1159">
                  <c:v>0.32072789082687453</c:v>
                </c:pt>
                <c:pt idx="1160">
                  <c:v>0.32047014084184006</c:v>
                </c:pt>
                <c:pt idx="1161">
                  <c:v>0.32259890291368204</c:v>
                </c:pt>
                <c:pt idx="1162">
                  <c:v>0.32911344609798782</c:v>
                </c:pt>
                <c:pt idx="1163">
                  <c:v>0.34551074135045284</c:v>
                </c:pt>
                <c:pt idx="1164">
                  <c:v>0.35259795333638361</c:v>
                </c:pt>
                <c:pt idx="1165">
                  <c:v>0.35710816362433673</c:v>
                </c:pt>
                <c:pt idx="1166">
                  <c:v>0.33906403533607077</c:v>
                </c:pt>
                <c:pt idx="1167">
                  <c:v>0.33499387309213396</c:v>
                </c:pt>
                <c:pt idx="1168">
                  <c:v>0.35038766892422629</c:v>
                </c:pt>
                <c:pt idx="1169">
                  <c:v>0.33642646805061388</c:v>
                </c:pt>
                <c:pt idx="1170">
                  <c:v>0.32008723216960994</c:v>
                </c:pt>
                <c:pt idx="1171">
                  <c:v>0.39632273797651602</c:v>
                </c:pt>
                <c:pt idx="1172">
                  <c:v>0.34844284674924186</c:v>
                </c:pt>
                <c:pt idx="1173">
                  <c:v>0.36831925458932424</c:v>
                </c:pt>
                <c:pt idx="1174">
                  <c:v>0.32511128826869734</c:v>
                </c:pt>
                <c:pt idx="1175">
                  <c:v>0.43264890027612107</c:v>
                </c:pt>
                <c:pt idx="1176">
                  <c:v>0.32008577239508051</c:v>
                </c:pt>
                <c:pt idx="1177">
                  <c:v>0.47567229370912856</c:v>
                </c:pt>
                <c:pt idx="1178">
                  <c:v>0.3930459963160754</c:v>
                </c:pt>
                <c:pt idx="1179">
                  <c:v>0.32020591191422693</c:v>
                </c:pt>
                <c:pt idx="1180">
                  <c:v>0.32692300780426292</c:v>
                </c:pt>
                <c:pt idx="1181">
                  <c:v>0.32007714164611217</c:v>
                </c:pt>
                <c:pt idx="1182">
                  <c:v>0.40423949487567445</c:v>
                </c:pt>
                <c:pt idx="1183">
                  <c:v>0.36539968606685636</c:v>
                </c:pt>
                <c:pt idx="1184">
                  <c:v>0.36156280930515361</c:v>
                </c:pt>
                <c:pt idx="1185">
                  <c:v>0.45467607787323905</c:v>
                </c:pt>
                <c:pt idx="1186">
                  <c:v>0.32062165541390658</c:v>
                </c:pt>
                <c:pt idx="1187">
                  <c:v>0.3221886964809077</c:v>
                </c:pt>
                <c:pt idx="1188">
                  <c:v>0.33495594345191787</c:v>
                </c:pt>
                <c:pt idx="1189">
                  <c:v>0.32339447896542522</c:v>
                </c:pt>
                <c:pt idx="1190">
                  <c:v>0.32110870043697831</c:v>
                </c:pt>
                <c:pt idx="1191">
                  <c:v>0.47688990620337768</c:v>
                </c:pt>
                <c:pt idx="1192">
                  <c:v>0.39215232815005102</c:v>
                </c:pt>
                <c:pt idx="1193">
                  <c:v>0.38532303296929116</c:v>
                </c:pt>
                <c:pt idx="1194">
                  <c:v>0.32645006878884264</c:v>
                </c:pt>
                <c:pt idx="1195">
                  <c:v>0.32293496459235577</c:v>
                </c:pt>
                <c:pt idx="1196">
                  <c:v>0.3263883040171624</c:v>
                </c:pt>
                <c:pt idx="1197">
                  <c:v>0.3200527110671455</c:v>
                </c:pt>
                <c:pt idx="1198">
                  <c:v>0.42419944367246643</c:v>
                </c:pt>
                <c:pt idx="1199">
                  <c:v>0.3729821830734561</c:v>
                </c:pt>
                <c:pt idx="1200">
                  <c:v>0.32078938644401989</c:v>
                </c:pt>
                <c:pt idx="1201">
                  <c:v>0.33116837810016336</c:v>
                </c:pt>
                <c:pt idx="1202">
                  <c:v>0.32276580112476294</c:v>
                </c:pt>
                <c:pt idx="1203">
                  <c:v>0.33751744319868521</c:v>
                </c:pt>
                <c:pt idx="1204">
                  <c:v>0.32440809382290342</c:v>
                </c:pt>
                <c:pt idx="1205">
                  <c:v>0.32010124176288884</c:v>
                </c:pt>
                <c:pt idx="1206">
                  <c:v>0.46844646042025395</c:v>
                </c:pt>
                <c:pt idx="1207">
                  <c:v>0.35786515448937323</c:v>
                </c:pt>
                <c:pt idx="1208">
                  <c:v>0.3365806901176388</c:v>
                </c:pt>
                <c:pt idx="1209">
                  <c:v>0.463902435399978</c:v>
                </c:pt>
                <c:pt idx="1210">
                  <c:v>0.33999271503041606</c:v>
                </c:pt>
                <c:pt idx="1211">
                  <c:v>0.34636171713133018</c:v>
                </c:pt>
                <c:pt idx="1212">
                  <c:v>0.36202948012450553</c:v>
                </c:pt>
                <c:pt idx="1213">
                  <c:v>0.32212587349018384</c:v>
                </c:pt>
                <c:pt idx="1214">
                  <c:v>0.49043772936787605</c:v>
                </c:pt>
                <c:pt idx="1215">
                  <c:v>0.32019838317518207</c:v>
                </c:pt>
                <c:pt idx="1216">
                  <c:v>0.32024240435455625</c:v>
                </c:pt>
                <c:pt idx="1217">
                  <c:v>0.40393803073669104</c:v>
                </c:pt>
                <c:pt idx="1218">
                  <c:v>0.40519034949793231</c:v>
                </c:pt>
                <c:pt idx="1219">
                  <c:v>0.36126326137339032</c:v>
                </c:pt>
                <c:pt idx="1220">
                  <c:v>0.42269821533064339</c:v>
                </c:pt>
                <c:pt idx="1221">
                  <c:v>0.42759155003404098</c:v>
                </c:pt>
                <c:pt idx="1222">
                  <c:v>0.33175507861315512</c:v>
                </c:pt>
                <c:pt idx="1223">
                  <c:v>0.4116452759852266</c:v>
                </c:pt>
                <c:pt idx="1224">
                  <c:v>0.40808360659390441</c:v>
                </c:pt>
                <c:pt idx="1225">
                  <c:v>0.33041263929582504</c:v>
                </c:pt>
                <c:pt idx="1226">
                  <c:v>0.32469356896092738</c:v>
                </c:pt>
                <c:pt idx="1227">
                  <c:v>0.34592773535545274</c:v>
                </c:pt>
                <c:pt idx="1228">
                  <c:v>0.32894281774901446</c:v>
                </c:pt>
                <c:pt idx="1229">
                  <c:v>0.36301351463572862</c:v>
                </c:pt>
                <c:pt idx="1230">
                  <c:v>0.32005613328077925</c:v>
                </c:pt>
                <c:pt idx="1231">
                  <c:v>0.320043187649237</c:v>
                </c:pt>
                <c:pt idx="1232">
                  <c:v>0.34062161352489473</c:v>
                </c:pt>
                <c:pt idx="1233">
                  <c:v>0.34813609743116414</c:v>
                </c:pt>
                <c:pt idx="1234">
                  <c:v>0.33838974618851703</c:v>
                </c:pt>
                <c:pt idx="1235">
                  <c:v>0.46699302003461363</c:v>
                </c:pt>
                <c:pt idx="1236">
                  <c:v>0.33996802645573954</c:v>
                </c:pt>
                <c:pt idx="1237">
                  <c:v>0.32010378079551366</c:v>
                </c:pt>
                <c:pt idx="1238">
                  <c:v>0.46774274831735596</c:v>
                </c:pt>
                <c:pt idx="1239">
                  <c:v>0.50138005241348205</c:v>
                </c:pt>
                <c:pt idx="1240">
                  <c:v>0.32112473126716246</c:v>
                </c:pt>
                <c:pt idx="1241">
                  <c:v>0.32493288833416401</c:v>
                </c:pt>
                <c:pt idx="1242">
                  <c:v>0.33128792480566854</c:v>
                </c:pt>
                <c:pt idx="1243">
                  <c:v>0.34291622246191411</c:v>
                </c:pt>
                <c:pt idx="1244">
                  <c:v>0.3543084635903998</c:v>
                </c:pt>
                <c:pt idx="1245">
                  <c:v>0.41993159112818279</c:v>
                </c:pt>
                <c:pt idx="1246">
                  <c:v>0.33064345429383485</c:v>
                </c:pt>
                <c:pt idx="1247">
                  <c:v>0.32297458654334293</c:v>
                </c:pt>
                <c:pt idx="1248">
                  <c:v>0.32520527183640818</c:v>
                </c:pt>
                <c:pt idx="1249">
                  <c:v>0.35376860772348157</c:v>
                </c:pt>
                <c:pt idx="1250">
                  <c:v>0.34145275897472405</c:v>
                </c:pt>
                <c:pt idx="1251">
                  <c:v>0.44595592791420169</c:v>
                </c:pt>
                <c:pt idx="1252">
                  <c:v>0.41135024968314843</c:v>
                </c:pt>
                <c:pt idx="1253">
                  <c:v>0.32883417978747764</c:v>
                </c:pt>
                <c:pt idx="1254">
                  <c:v>0.3204220985354822</c:v>
                </c:pt>
                <c:pt idx="1255">
                  <c:v>0.42403926664207386</c:v>
                </c:pt>
                <c:pt idx="1256">
                  <c:v>0.32176570997252257</c:v>
                </c:pt>
                <c:pt idx="1257">
                  <c:v>0.32125758211231936</c:v>
                </c:pt>
                <c:pt idx="1258">
                  <c:v>0.39012372764727937</c:v>
                </c:pt>
                <c:pt idx="1259">
                  <c:v>0.32067743171314117</c:v>
                </c:pt>
                <c:pt idx="1260">
                  <c:v>0.44150533955187188</c:v>
                </c:pt>
                <c:pt idx="1261">
                  <c:v>0.42884349579879633</c:v>
                </c:pt>
                <c:pt idx="1262">
                  <c:v>0.37085361564318531</c:v>
                </c:pt>
                <c:pt idx="1263">
                  <c:v>0.32192142310774075</c:v>
                </c:pt>
                <c:pt idx="1264">
                  <c:v>0.33986291251695161</c:v>
                </c:pt>
                <c:pt idx="1265">
                  <c:v>0.43275998162410534</c:v>
                </c:pt>
                <c:pt idx="1266">
                  <c:v>0.45970705144864943</c:v>
                </c:pt>
                <c:pt idx="1267">
                  <c:v>0.35820671394369208</c:v>
                </c:pt>
                <c:pt idx="1268">
                  <c:v>0.41160221746662523</c:v>
                </c:pt>
                <c:pt idx="1269">
                  <c:v>0.39931362591394881</c:v>
                </c:pt>
                <c:pt idx="1270">
                  <c:v>0.33265515213531965</c:v>
                </c:pt>
                <c:pt idx="1271">
                  <c:v>0.32290380536437058</c:v>
                </c:pt>
                <c:pt idx="1272">
                  <c:v>0.45933871984281882</c:v>
                </c:pt>
                <c:pt idx="1273">
                  <c:v>0.34031959128591571</c:v>
                </c:pt>
                <c:pt idx="1274">
                  <c:v>0.33467705984318835</c:v>
                </c:pt>
                <c:pt idx="1275">
                  <c:v>0.45966986798961795</c:v>
                </c:pt>
                <c:pt idx="1276">
                  <c:v>0.32618927495971772</c:v>
                </c:pt>
                <c:pt idx="1277">
                  <c:v>0.45148684613846907</c:v>
                </c:pt>
                <c:pt idx="1278">
                  <c:v>0.33262433276914222</c:v>
                </c:pt>
                <c:pt idx="1279">
                  <c:v>0.38998613225394069</c:v>
                </c:pt>
                <c:pt idx="1280">
                  <c:v>0.32255336188823502</c:v>
                </c:pt>
                <c:pt idx="1281">
                  <c:v>0.32447070074633311</c:v>
                </c:pt>
                <c:pt idx="1282">
                  <c:v>0.36955524619966751</c:v>
                </c:pt>
                <c:pt idx="1283">
                  <c:v>0.36198421675134423</c:v>
                </c:pt>
                <c:pt idx="1284">
                  <c:v>0.41685613023777374</c:v>
                </c:pt>
                <c:pt idx="1285">
                  <c:v>0.40376575344288262</c:v>
                </c:pt>
                <c:pt idx="1286">
                  <c:v>0.35057261583970056</c:v>
                </c:pt>
                <c:pt idx="1287">
                  <c:v>0.35382877927022238</c:v>
                </c:pt>
                <c:pt idx="1288">
                  <c:v>0.34655420565626049</c:v>
                </c:pt>
                <c:pt idx="1289">
                  <c:v>0.33529512872099199</c:v>
                </c:pt>
                <c:pt idx="1290">
                  <c:v>0.32881074251579645</c:v>
                </c:pt>
                <c:pt idx="1291">
                  <c:v>0.32776416946607045</c:v>
                </c:pt>
                <c:pt idx="1292">
                  <c:v>0.36241011951233548</c:v>
                </c:pt>
                <c:pt idx="1293">
                  <c:v>0.32007770974840249</c:v>
                </c:pt>
                <c:pt idx="1294">
                  <c:v>0.37724260407365784</c:v>
                </c:pt>
                <c:pt idx="1295">
                  <c:v>0.3209092138769753</c:v>
                </c:pt>
                <c:pt idx="1296">
                  <c:v>0.41750526553806527</c:v>
                </c:pt>
                <c:pt idx="1297">
                  <c:v>0.42987292046563375</c:v>
                </c:pt>
                <c:pt idx="1298">
                  <c:v>0.37508346437604734</c:v>
                </c:pt>
                <c:pt idx="1299">
                  <c:v>0.32967858363404706</c:v>
                </c:pt>
                <c:pt idx="1300">
                  <c:v>0.33575407486787545</c:v>
                </c:pt>
                <c:pt idx="1301">
                  <c:v>0.34536684462824152</c:v>
                </c:pt>
                <c:pt idx="1302">
                  <c:v>0.32467075382173666</c:v>
                </c:pt>
                <c:pt idx="1303">
                  <c:v>0.45967816282660517</c:v>
                </c:pt>
                <c:pt idx="1304">
                  <c:v>0.34511122273741918</c:v>
                </c:pt>
                <c:pt idx="1305">
                  <c:v>0.32204367962780817</c:v>
                </c:pt>
                <c:pt idx="1306">
                  <c:v>0.32417979822727588</c:v>
                </c:pt>
                <c:pt idx="1307">
                  <c:v>0.32687682283367059</c:v>
                </c:pt>
                <c:pt idx="1308">
                  <c:v>0.32853384351113424</c:v>
                </c:pt>
                <c:pt idx="1309">
                  <c:v>0.3376810870170483</c:v>
                </c:pt>
                <c:pt idx="1310">
                  <c:v>0.36405982171973866</c:v>
                </c:pt>
                <c:pt idx="1311">
                  <c:v>0.36530630131996505</c:v>
                </c:pt>
                <c:pt idx="1312">
                  <c:v>0.39437043396121857</c:v>
                </c:pt>
                <c:pt idx="1313">
                  <c:v>0.34266918061803342</c:v>
                </c:pt>
                <c:pt idx="1314">
                  <c:v>0.3435565977973043</c:v>
                </c:pt>
                <c:pt idx="1315">
                  <c:v>0.3253707443247153</c:v>
                </c:pt>
                <c:pt idx="1316">
                  <c:v>0.35571752750468882</c:v>
                </c:pt>
                <c:pt idx="1317">
                  <c:v>0.34736360390140048</c:v>
                </c:pt>
                <c:pt idx="1318">
                  <c:v>0.40550109597247297</c:v>
                </c:pt>
                <c:pt idx="1319">
                  <c:v>0.37830971118431866</c:v>
                </c:pt>
                <c:pt idx="1320">
                  <c:v>0.33743837140480859</c:v>
                </c:pt>
                <c:pt idx="1321">
                  <c:v>0.36393174289943925</c:v>
                </c:pt>
                <c:pt idx="1322">
                  <c:v>0.36556143531577273</c:v>
                </c:pt>
                <c:pt idx="1323">
                  <c:v>0.34283171550040509</c:v>
                </c:pt>
                <c:pt idx="1324">
                  <c:v>0.37850978911948829</c:v>
                </c:pt>
                <c:pt idx="1325">
                  <c:v>0.32046891836495706</c:v>
                </c:pt>
                <c:pt idx="1326">
                  <c:v>0.36992004177593024</c:v>
                </c:pt>
                <c:pt idx="1327">
                  <c:v>0.3617371187261747</c:v>
                </c:pt>
                <c:pt idx="1328">
                  <c:v>0.32447352118686618</c:v>
                </c:pt>
                <c:pt idx="1329">
                  <c:v>0.3499232865767079</c:v>
                </c:pt>
                <c:pt idx="1330">
                  <c:v>0.32321866378745423</c:v>
                </c:pt>
                <c:pt idx="1331">
                  <c:v>0.36140393300404722</c:v>
                </c:pt>
                <c:pt idx="1332">
                  <c:v>0.42928682022224496</c:v>
                </c:pt>
                <c:pt idx="1333">
                  <c:v>0.32004296254707504</c:v>
                </c:pt>
                <c:pt idx="1334">
                  <c:v>0.4952654170805858</c:v>
                </c:pt>
                <c:pt idx="1335">
                  <c:v>0.36866429235275677</c:v>
                </c:pt>
                <c:pt idx="1336">
                  <c:v>0.33278946931018183</c:v>
                </c:pt>
                <c:pt idx="1337">
                  <c:v>0.34271112688655697</c:v>
                </c:pt>
                <c:pt idx="1338">
                  <c:v>0.3209558346190558</c:v>
                </c:pt>
                <c:pt idx="1339">
                  <c:v>0.50005959754397389</c:v>
                </c:pt>
                <c:pt idx="1340">
                  <c:v>0.32110514089721248</c:v>
                </c:pt>
                <c:pt idx="1341">
                  <c:v>0.32383029021628384</c:v>
                </c:pt>
                <c:pt idx="1342">
                  <c:v>0.33017317375816418</c:v>
                </c:pt>
                <c:pt idx="1343">
                  <c:v>0.33268260301120406</c:v>
                </c:pt>
                <c:pt idx="1344">
                  <c:v>0.33820561712732089</c:v>
                </c:pt>
                <c:pt idx="1345">
                  <c:v>0.33878355187219222</c:v>
                </c:pt>
                <c:pt idx="1346">
                  <c:v>0.36168579355136571</c:v>
                </c:pt>
                <c:pt idx="1347">
                  <c:v>0.46239136097315431</c:v>
                </c:pt>
                <c:pt idx="1348">
                  <c:v>0.32912818108299874</c:v>
                </c:pt>
                <c:pt idx="1349">
                  <c:v>0.33055185354858979</c:v>
                </c:pt>
                <c:pt idx="1350">
                  <c:v>0.5038540123258779</c:v>
                </c:pt>
                <c:pt idx="1351">
                  <c:v>0.32447483056386595</c:v>
                </c:pt>
                <c:pt idx="1352">
                  <c:v>0.49046381499224806</c:v>
                </c:pt>
                <c:pt idx="1353">
                  <c:v>0.35180881279479959</c:v>
                </c:pt>
                <c:pt idx="1354">
                  <c:v>0.46722032832185767</c:v>
                </c:pt>
                <c:pt idx="1355">
                  <c:v>0.32239073410458563</c:v>
                </c:pt>
                <c:pt idx="1356">
                  <c:v>0.34199876272954638</c:v>
                </c:pt>
                <c:pt idx="1357">
                  <c:v>0.32387976410573788</c:v>
                </c:pt>
                <c:pt idx="1358">
                  <c:v>0.32005825654530007</c:v>
                </c:pt>
                <c:pt idx="1359">
                  <c:v>0.3277093111414594</c:v>
                </c:pt>
                <c:pt idx="1360">
                  <c:v>0.32030548206724807</c:v>
                </c:pt>
                <c:pt idx="1361">
                  <c:v>0.34300549483295989</c:v>
                </c:pt>
                <c:pt idx="1362">
                  <c:v>0.34670146197626439</c:v>
                </c:pt>
                <c:pt idx="1363">
                  <c:v>0.32625302007414098</c:v>
                </c:pt>
                <c:pt idx="1364">
                  <c:v>0.37052733560662843</c:v>
                </c:pt>
                <c:pt idx="1365">
                  <c:v>0.3807823047336103</c:v>
                </c:pt>
                <c:pt idx="1366">
                  <c:v>0.32489947769169775</c:v>
                </c:pt>
                <c:pt idx="1367">
                  <c:v>0.38018851109403956</c:v>
                </c:pt>
                <c:pt idx="1368">
                  <c:v>0.34438459450990611</c:v>
                </c:pt>
                <c:pt idx="1369">
                  <c:v>0.45415066692661493</c:v>
                </c:pt>
                <c:pt idx="1370">
                  <c:v>0.33387069972601813</c:v>
                </c:pt>
                <c:pt idx="1371">
                  <c:v>0.36472529436235968</c:v>
                </c:pt>
                <c:pt idx="1372">
                  <c:v>0.34638039554435684</c:v>
                </c:pt>
                <c:pt idx="1373">
                  <c:v>0.40089218494015361</c:v>
                </c:pt>
                <c:pt idx="1374">
                  <c:v>0.3204176955088735</c:v>
                </c:pt>
                <c:pt idx="1375">
                  <c:v>0.323643841030893</c:v>
                </c:pt>
                <c:pt idx="1376">
                  <c:v>0.40699004805961136</c:v>
                </c:pt>
                <c:pt idx="1377">
                  <c:v>0.33432632642651955</c:v>
                </c:pt>
                <c:pt idx="1378">
                  <c:v>0.32293400777580727</c:v>
                </c:pt>
                <c:pt idx="1379">
                  <c:v>0.32008109586815081</c:v>
                </c:pt>
                <c:pt idx="1380">
                  <c:v>0.38394081514329764</c:v>
                </c:pt>
                <c:pt idx="1381">
                  <c:v>0.34550966742147315</c:v>
                </c:pt>
                <c:pt idx="1382">
                  <c:v>0.43802537170274508</c:v>
                </c:pt>
                <c:pt idx="1383">
                  <c:v>0.4487270871538746</c:v>
                </c:pt>
                <c:pt idx="1384">
                  <c:v>0.36157972416753859</c:v>
                </c:pt>
                <c:pt idx="1385">
                  <c:v>0.34764401859746658</c:v>
                </c:pt>
                <c:pt idx="1386">
                  <c:v>0.32400691599734505</c:v>
                </c:pt>
                <c:pt idx="1387">
                  <c:v>0.3994485635688273</c:v>
                </c:pt>
                <c:pt idx="1388">
                  <c:v>0.45980265164955086</c:v>
                </c:pt>
                <c:pt idx="1389">
                  <c:v>0.33914482225426679</c:v>
                </c:pt>
                <c:pt idx="1390">
                  <c:v>0.32014897055626756</c:v>
                </c:pt>
                <c:pt idx="1391">
                  <c:v>0.48058817388323127</c:v>
                </c:pt>
                <c:pt idx="1392">
                  <c:v>0.35942990011728654</c:v>
                </c:pt>
                <c:pt idx="1393">
                  <c:v>0.32519037264653289</c:v>
                </c:pt>
                <c:pt idx="1394">
                  <c:v>0.3894393078569679</c:v>
                </c:pt>
                <c:pt idx="1395">
                  <c:v>0.37036319444595595</c:v>
                </c:pt>
                <c:pt idx="1396">
                  <c:v>0.32016674309760884</c:v>
                </c:pt>
                <c:pt idx="1397">
                  <c:v>0.37048790454758418</c:v>
                </c:pt>
                <c:pt idx="1398">
                  <c:v>0.33262327383446666</c:v>
                </c:pt>
                <c:pt idx="1399">
                  <c:v>0.48033576312062237</c:v>
                </c:pt>
                <c:pt idx="1400">
                  <c:v>0.32042044746217874</c:v>
                </c:pt>
                <c:pt idx="1401">
                  <c:v>0.34596342645875622</c:v>
                </c:pt>
                <c:pt idx="1402">
                  <c:v>0.3619730066593716</c:v>
                </c:pt>
                <c:pt idx="1403">
                  <c:v>0.32901391534659452</c:v>
                </c:pt>
                <c:pt idx="1404">
                  <c:v>0.33683179460440182</c:v>
                </c:pt>
                <c:pt idx="1405">
                  <c:v>0.32012373848132164</c:v>
                </c:pt>
                <c:pt idx="1406">
                  <c:v>0.45464190271998511</c:v>
                </c:pt>
                <c:pt idx="1407">
                  <c:v>0.36075407781721863</c:v>
                </c:pt>
                <c:pt idx="1408">
                  <c:v>0.32112302999249687</c:v>
                </c:pt>
                <c:pt idx="1409">
                  <c:v>0.32031606600539714</c:v>
                </c:pt>
                <c:pt idx="1410">
                  <c:v>0.36095790558061919</c:v>
                </c:pt>
                <c:pt idx="1411">
                  <c:v>0.3744732512600652</c:v>
                </c:pt>
                <c:pt idx="1412">
                  <c:v>0.36619614929691796</c:v>
                </c:pt>
                <c:pt idx="1413">
                  <c:v>0.3753929514547325</c:v>
                </c:pt>
                <c:pt idx="1414">
                  <c:v>0.32004421870682898</c:v>
                </c:pt>
                <c:pt idx="1415">
                  <c:v>0.35065316030171728</c:v>
                </c:pt>
                <c:pt idx="1416">
                  <c:v>0.43564475755636689</c:v>
                </c:pt>
                <c:pt idx="1417">
                  <c:v>0.32684655060998297</c:v>
                </c:pt>
                <c:pt idx="1418">
                  <c:v>0.34676379447146843</c:v>
                </c:pt>
                <c:pt idx="1419">
                  <c:v>0.49708955148936712</c:v>
                </c:pt>
                <c:pt idx="1420">
                  <c:v>0.36961885168178638</c:v>
                </c:pt>
                <c:pt idx="1421">
                  <c:v>0.320206553977127</c:v>
                </c:pt>
                <c:pt idx="1422">
                  <c:v>0.34302510575029987</c:v>
                </c:pt>
                <c:pt idx="1423">
                  <c:v>0.35985756033417421</c:v>
                </c:pt>
                <c:pt idx="1424">
                  <c:v>0.37208756727930548</c:v>
                </c:pt>
                <c:pt idx="1425">
                  <c:v>0.32068213600334894</c:v>
                </c:pt>
                <c:pt idx="1426">
                  <c:v>0.32906537299260413</c:v>
                </c:pt>
                <c:pt idx="1427">
                  <c:v>0.37685299998773825</c:v>
                </c:pt>
                <c:pt idx="1428">
                  <c:v>0.33781148177945325</c:v>
                </c:pt>
                <c:pt idx="1429">
                  <c:v>0.33595773436257198</c:v>
                </c:pt>
                <c:pt idx="1430">
                  <c:v>0.34090471081287349</c:v>
                </c:pt>
                <c:pt idx="1431">
                  <c:v>0.38452315446944907</c:v>
                </c:pt>
                <c:pt idx="1432">
                  <c:v>0.35297655444401965</c:v>
                </c:pt>
                <c:pt idx="1433">
                  <c:v>0.33891266993111602</c:v>
                </c:pt>
                <c:pt idx="1434">
                  <c:v>0.34441751310678048</c:v>
                </c:pt>
                <c:pt idx="1435">
                  <c:v>0.37096425278750383</c:v>
                </c:pt>
                <c:pt idx="1436">
                  <c:v>0.33513227513474209</c:v>
                </c:pt>
                <c:pt idx="1437">
                  <c:v>0.32233278270164895</c:v>
                </c:pt>
                <c:pt idx="1438">
                  <c:v>0.35995064242594543</c:v>
                </c:pt>
                <c:pt idx="1439">
                  <c:v>0.33811825018982672</c:v>
                </c:pt>
                <c:pt idx="1440">
                  <c:v>0.3633979078692724</c:v>
                </c:pt>
                <c:pt idx="1441">
                  <c:v>0.32925084679647887</c:v>
                </c:pt>
                <c:pt idx="1442">
                  <c:v>0.33228398512720092</c:v>
                </c:pt>
                <c:pt idx="1443">
                  <c:v>0.3535338660530557</c:v>
                </c:pt>
                <c:pt idx="1444">
                  <c:v>0.4885890053738986</c:v>
                </c:pt>
                <c:pt idx="1445">
                  <c:v>0.33383813644675142</c:v>
                </c:pt>
                <c:pt idx="1446">
                  <c:v>0.45499105421012415</c:v>
                </c:pt>
                <c:pt idx="1447">
                  <c:v>0.49860735330935069</c:v>
                </c:pt>
                <c:pt idx="1448">
                  <c:v>0.32055560651059467</c:v>
                </c:pt>
                <c:pt idx="1449">
                  <c:v>0.3298192264400408</c:v>
                </c:pt>
                <c:pt idx="1450">
                  <c:v>0.38537809862408934</c:v>
                </c:pt>
                <c:pt idx="1451">
                  <c:v>0.32386616144465752</c:v>
                </c:pt>
                <c:pt idx="1452">
                  <c:v>0.41732483122182662</c:v>
                </c:pt>
                <c:pt idx="1453">
                  <c:v>0.33619911247824319</c:v>
                </c:pt>
                <c:pt idx="1454">
                  <c:v>0.32765171182217107</c:v>
                </c:pt>
                <c:pt idx="1455">
                  <c:v>0.33030089475826363</c:v>
                </c:pt>
                <c:pt idx="1456">
                  <c:v>0.32005364821179755</c:v>
                </c:pt>
                <c:pt idx="1457">
                  <c:v>0.32952310779053612</c:v>
                </c:pt>
                <c:pt idx="1458">
                  <c:v>0.3673192191036222</c:v>
                </c:pt>
                <c:pt idx="1459">
                  <c:v>0.32005657360765472</c:v>
                </c:pt>
                <c:pt idx="1460">
                  <c:v>0.35105936836947577</c:v>
                </c:pt>
                <c:pt idx="1461">
                  <c:v>0.32519261072717098</c:v>
                </c:pt>
                <c:pt idx="1462">
                  <c:v>0.33031901211803211</c:v>
                </c:pt>
                <c:pt idx="1463">
                  <c:v>0.32778078291366886</c:v>
                </c:pt>
                <c:pt idx="1464">
                  <c:v>0.34203581736476968</c:v>
                </c:pt>
                <c:pt idx="1465">
                  <c:v>0.38807614234469673</c:v>
                </c:pt>
                <c:pt idx="1466">
                  <c:v>0.37643244675280862</c:v>
                </c:pt>
                <c:pt idx="1467">
                  <c:v>0.320500161652575</c:v>
                </c:pt>
                <c:pt idx="1468">
                  <c:v>0.33446254336570891</c:v>
                </c:pt>
                <c:pt idx="1469">
                  <c:v>0.37644776958295156</c:v>
                </c:pt>
                <c:pt idx="1470">
                  <c:v>0.3870297446157337</c:v>
                </c:pt>
                <c:pt idx="1471">
                  <c:v>0.33276157305786613</c:v>
                </c:pt>
                <c:pt idx="1472">
                  <c:v>0.33662869502807835</c:v>
                </c:pt>
                <c:pt idx="1473">
                  <c:v>0.32007817128375193</c:v>
                </c:pt>
                <c:pt idx="1474">
                  <c:v>0.36915349584226614</c:v>
                </c:pt>
                <c:pt idx="1475">
                  <c:v>0.4672685801594792</c:v>
                </c:pt>
                <c:pt idx="1476">
                  <c:v>0.32007940943218349</c:v>
                </c:pt>
                <c:pt idx="1477">
                  <c:v>0.32140312099455487</c:v>
                </c:pt>
                <c:pt idx="1478">
                  <c:v>0.33351734545442763</c:v>
                </c:pt>
                <c:pt idx="1479">
                  <c:v>0.32015535246933491</c:v>
                </c:pt>
                <c:pt idx="1480">
                  <c:v>0.33955715859810925</c:v>
                </c:pt>
                <c:pt idx="1481">
                  <c:v>0.32488469512630652</c:v>
                </c:pt>
                <c:pt idx="1482">
                  <c:v>0.35878881034076887</c:v>
                </c:pt>
                <c:pt idx="1483">
                  <c:v>0.33046485060634906</c:v>
                </c:pt>
                <c:pt idx="1484">
                  <c:v>0.32079507707548277</c:v>
                </c:pt>
                <c:pt idx="1485">
                  <c:v>0.33488561517202592</c:v>
                </c:pt>
                <c:pt idx="1486">
                  <c:v>0.33669543590320761</c:v>
                </c:pt>
                <c:pt idx="1487">
                  <c:v>0.36471564988306926</c:v>
                </c:pt>
                <c:pt idx="1488">
                  <c:v>0.33560975049091113</c:v>
                </c:pt>
                <c:pt idx="1489">
                  <c:v>0.40069068253385093</c:v>
                </c:pt>
                <c:pt idx="1490">
                  <c:v>0.3490055379503097</c:v>
                </c:pt>
                <c:pt idx="1491">
                  <c:v>0.50056152779835839</c:v>
                </c:pt>
                <c:pt idx="1492">
                  <c:v>0.32315817527027124</c:v>
                </c:pt>
                <c:pt idx="1493">
                  <c:v>0.36318039144247072</c:v>
                </c:pt>
                <c:pt idx="1494">
                  <c:v>0.46700974488303348</c:v>
                </c:pt>
                <c:pt idx="1495">
                  <c:v>0.32206573491064916</c:v>
                </c:pt>
                <c:pt idx="1496">
                  <c:v>0.34070840831168459</c:v>
                </c:pt>
                <c:pt idx="1497">
                  <c:v>0.42841133881213656</c:v>
                </c:pt>
                <c:pt idx="1498">
                  <c:v>0.35798060349657873</c:v>
                </c:pt>
                <c:pt idx="1499">
                  <c:v>0.44572335800991653</c:v>
                </c:pt>
                <c:pt idx="1500">
                  <c:v>0.3853708608439782</c:v>
                </c:pt>
                <c:pt idx="1501">
                  <c:v>0.32062919463133549</c:v>
                </c:pt>
                <c:pt idx="1502">
                  <c:v>0.33291487793516195</c:v>
                </c:pt>
                <c:pt idx="1503">
                  <c:v>0.38072571735295652</c:v>
                </c:pt>
                <c:pt idx="1504">
                  <c:v>0.45277079024155586</c:v>
                </c:pt>
                <c:pt idx="1505">
                  <c:v>0.33703051092720843</c:v>
                </c:pt>
                <c:pt idx="1506">
                  <c:v>0.3226037272615066</c:v>
                </c:pt>
                <c:pt idx="1507">
                  <c:v>0.35400289311750449</c:v>
                </c:pt>
                <c:pt idx="1508">
                  <c:v>0.44675810327049104</c:v>
                </c:pt>
                <c:pt idx="1509">
                  <c:v>0.33350366609892462</c:v>
                </c:pt>
                <c:pt idx="1510">
                  <c:v>0.36516241821287826</c:v>
                </c:pt>
                <c:pt idx="1511">
                  <c:v>0.33353422851468023</c:v>
                </c:pt>
                <c:pt idx="1512">
                  <c:v>0.32773222539497793</c:v>
                </c:pt>
                <c:pt idx="1513">
                  <c:v>0.37245686589686311</c:v>
                </c:pt>
                <c:pt idx="1514">
                  <c:v>0.33197812219549122</c:v>
                </c:pt>
                <c:pt idx="1515">
                  <c:v>0.3244964546868494</c:v>
                </c:pt>
                <c:pt idx="1516">
                  <c:v>0.33339816995311744</c:v>
                </c:pt>
                <c:pt idx="1517">
                  <c:v>0.47349900341832102</c:v>
                </c:pt>
                <c:pt idx="1518">
                  <c:v>0.32174312924727611</c:v>
                </c:pt>
                <c:pt idx="1519">
                  <c:v>0.36793120262013507</c:v>
                </c:pt>
                <c:pt idx="1520">
                  <c:v>0.32008002711282441</c:v>
                </c:pt>
                <c:pt idx="1521">
                  <c:v>0.32131565354266783</c:v>
                </c:pt>
                <c:pt idx="1522">
                  <c:v>0.32024455774381894</c:v>
                </c:pt>
                <c:pt idx="1523">
                  <c:v>0.3235240886803265</c:v>
                </c:pt>
                <c:pt idx="1524">
                  <c:v>0.32038989204296286</c:v>
                </c:pt>
                <c:pt idx="1525">
                  <c:v>0.39109374504613315</c:v>
                </c:pt>
                <c:pt idx="1526">
                  <c:v>0.37234671004872671</c:v>
                </c:pt>
                <c:pt idx="1527">
                  <c:v>0.40504165883835375</c:v>
                </c:pt>
                <c:pt idx="1528">
                  <c:v>0.33913364476496161</c:v>
                </c:pt>
                <c:pt idx="1529">
                  <c:v>0.4335660069447842</c:v>
                </c:pt>
                <c:pt idx="1530">
                  <c:v>0.35965899633831699</c:v>
                </c:pt>
                <c:pt idx="1531">
                  <c:v>0.38650027016006056</c:v>
                </c:pt>
                <c:pt idx="1532">
                  <c:v>0.35180581076524475</c:v>
                </c:pt>
                <c:pt idx="1533">
                  <c:v>0.33103880231483573</c:v>
                </c:pt>
                <c:pt idx="1534">
                  <c:v>0.32092746424764595</c:v>
                </c:pt>
                <c:pt idx="1535">
                  <c:v>0.35853398509257312</c:v>
                </c:pt>
                <c:pt idx="1536">
                  <c:v>0.32005252450533916</c:v>
                </c:pt>
                <c:pt idx="1537">
                  <c:v>0.35848440228096895</c:v>
                </c:pt>
                <c:pt idx="1538">
                  <c:v>0.39117236534089628</c:v>
                </c:pt>
                <c:pt idx="1539">
                  <c:v>0.34600114310563368</c:v>
                </c:pt>
                <c:pt idx="1540">
                  <c:v>0.34188771412393643</c:v>
                </c:pt>
                <c:pt idx="1541">
                  <c:v>0.3623773082125118</c:v>
                </c:pt>
                <c:pt idx="1542">
                  <c:v>0.32143964385854606</c:v>
                </c:pt>
                <c:pt idx="1543">
                  <c:v>0.32628370395730683</c:v>
                </c:pt>
                <c:pt idx="1544">
                  <c:v>0.325351396318524</c:v>
                </c:pt>
                <c:pt idx="1545">
                  <c:v>0.3254785120923811</c:v>
                </c:pt>
                <c:pt idx="1546">
                  <c:v>0.32064605754621872</c:v>
                </c:pt>
                <c:pt idx="1547">
                  <c:v>0.3538987045118957</c:v>
                </c:pt>
                <c:pt idx="1548">
                  <c:v>0.33437214097508156</c:v>
                </c:pt>
                <c:pt idx="1549">
                  <c:v>0.35938067532176365</c:v>
                </c:pt>
                <c:pt idx="1550">
                  <c:v>0.33011694741667008</c:v>
                </c:pt>
                <c:pt idx="1551">
                  <c:v>0.32418965829592483</c:v>
                </c:pt>
                <c:pt idx="1552">
                  <c:v>0.32221583172872603</c:v>
                </c:pt>
                <c:pt idx="1553">
                  <c:v>0.39687472472693103</c:v>
                </c:pt>
                <c:pt idx="1554">
                  <c:v>0.4245745672406771</c:v>
                </c:pt>
                <c:pt idx="1555">
                  <c:v>0.32193220331257588</c:v>
                </c:pt>
                <c:pt idx="1556">
                  <c:v>0.4994249210160227</c:v>
                </c:pt>
                <c:pt idx="1557">
                  <c:v>0.49544387614608598</c:v>
                </c:pt>
                <c:pt idx="1558">
                  <c:v>0.34956696972145157</c:v>
                </c:pt>
                <c:pt idx="1559">
                  <c:v>0.3200767522439032</c:v>
                </c:pt>
                <c:pt idx="1560">
                  <c:v>0.32439185165669676</c:v>
                </c:pt>
                <c:pt idx="1561">
                  <c:v>0.33373554113571352</c:v>
                </c:pt>
                <c:pt idx="1562">
                  <c:v>0.33243099434563428</c:v>
                </c:pt>
                <c:pt idx="1563">
                  <c:v>0.50661579787207456</c:v>
                </c:pt>
                <c:pt idx="1564">
                  <c:v>0.47795982516049751</c:v>
                </c:pt>
                <c:pt idx="1565">
                  <c:v>0.36112753682394777</c:v>
                </c:pt>
                <c:pt idx="1566">
                  <c:v>0.32406636154603186</c:v>
                </c:pt>
                <c:pt idx="1567">
                  <c:v>0.50234396827455219</c:v>
                </c:pt>
                <c:pt idx="1568">
                  <c:v>0.37030419102895945</c:v>
                </c:pt>
                <c:pt idx="1569">
                  <c:v>0.33073021038212769</c:v>
                </c:pt>
                <c:pt idx="1570">
                  <c:v>0.33138224292744678</c:v>
                </c:pt>
                <c:pt idx="1571">
                  <c:v>0.33834135254252395</c:v>
                </c:pt>
                <c:pt idx="1572">
                  <c:v>0.33325773464228886</c:v>
                </c:pt>
                <c:pt idx="1573">
                  <c:v>0.39244087685253531</c:v>
                </c:pt>
                <c:pt idx="1574">
                  <c:v>0.46210222843165172</c:v>
                </c:pt>
                <c:pt idx="1575">
                  <c:v>0.36371429982804382</c:v>
                </c:pt>
                <c:pt idx="1576">
                  <c:v>0.33327812425608494</c:v>
                </c:pt>
                <c:pt idx="1577">
                  <c:v>0.43116019279712436</c:v>
                </c:pt>
                <c:pt idx="1578">
                  <c:v>0.3356350899998598</c:v>
                </c:pt>
                <c:pt idx="1579">
                  <c:v>0.32657007700400381</c:v>
                </c:pt>
                <c:pt idx="1580">
                  <c:v>0.32321224373408625</c:v>
                </c:pt>
                <c:pt idx="1581">
                  <c:v>0.36662691914969842</c:v>
                </c:pt>
                <c:pt idx="1582">
                  <c:v>0.32876526708673409</c:v>
                </c:pt>
                <c:pt idx="1583">
                  <c:v>0.34105186208223709</c:v>
                </c:pt>
                <c:pt idx="1584">
                  <c:v>0.37847926808189569</c:v>
                </c:pt>
                <c:pt idx="1585">
                  <c:v>0.3525271793968528</c:v>
                </c:pt>
                <c:pt idx="1586">
                  <c:v>0.33401953611722301</c:v>
                </c:pt>
                <c:pt idx="1587">
                  <c:v>0.39477527179547367</c:v>
                </c:pt>
                <c:pt idx="1588">
                  <c:v>0.44005110124746433</c:v>
                </c:pt>
                <c:pt idx="1589">
                  <c:v>0.3200889350227174</c:v>
                </c:pt>
                <c:pt idx="1590">
                  <c:v>0.34160648137663857</c:v>
                </c:pt>
                <c:pt idx="1591">
                  <c:v>0.38327993742200267</c:v>
                </c:pt>
                <c:pt idx="1592">
                  <c:v>0.45760370262515138</c:v>
                </c:pt>
                <c:pt idx="1593">
                  <c:v>0.36428645427970219</c:v>
                </c:pt>
                <c:pt idx="1594">
                  <c:v>0.32500382646665871</c:v>
                </c:pt>
                <c:pt idx="1595">
                  <c:v>0.33140962764104509</c:v>
                </c:pt>
                <c:pt idx="1596">
                  <c:v>0.34477382150451957</c:v>
                </c:pt>
                <c:pt idx="1597">
                  <c:v>0.36159049372973473</c:v>
                </c:pt>
                <c:pt idx="1598">
                  <c:v>0.33006089880810802</c:v>
                </c:pt>
                <c:pt idx="1599">
                  <c:v>0.33802996893323306</c:v>
                </c:pt>
                <c:pt idx="1600">
                  <c:v>0.393413654072582</c:v>
                </c:pt>
                <c:pt idx="1601">
                  <c:v>0.32846603433591604</c:v>
                </c:pt>
                <c:pt idx="1602">
                  <c:v>0.32207446288297897</c:v>
                </c:pt>
                <c:pt idx="1603">
                  <c:v>0.34702826281151972</c:v>
                </c:pt>
                <c:pt idx="1604">
                  <c:v>0.32179791991980383</c:v>
                </c:pt>
                <c:pt idx="1605">
                  <c:v>0.32014541808827174</c:v>
                </c:pt>
                <c:pt idx="1606">
                  <c:v>0.32368889691371977</c:v>
                </c:pt>
                <c:pt idx="1607">
                  <c:v>0.36910030283444328</c:v>
                </c:pt>
                <c:pt idx="1608">
                  <c:v>0.33290045772137056</c:v>
                </c:pt>
                <c:pt idx="1609">
                  <c:v>0.3209182905691037</c:v>
                </c:pt>
                <c:pt idx="1610">
                  <c:v>0.413399353913253</c:v>
                </c:pt>
                <c:pt idx="1611">
                  <c:v>0.33945175209841938</c:v>
                </c:pt>
                <c:pt idx="1612">
                  <c:v>0.36240342435863809</c:v>
                </c:pt>
                <c:pt idx="1613">
                  <c:v>0.49460054999743064</c:v>
                </c:pt>
                <c:pt idx="1614">
                  <c:v>0.33643588553434595</c:v>
                </c:pt>
                <c:pt idx="1615">
                  <c:v>0.33599448252175795</c:v>
                </c:pt>
                <c:pt idx="1616">
                  <c:v>0.32862933928713217</c:v>
                </c:pt>
                <c:pt idx="1617">
                  <c:v>0.37794485459789295</c:v>
                </c:pt>
                <c:pt idx="1618">
                  <c:v>0.36252427310515661</c:v>
                </c:pt>
                <c:pt idx="1619">
                  <c:v>0.32863175743247641</c:v>
                </c:pt>
                <c:pt idx="1620">
                  <c:v>0.32546726596524989</c:v>
                </c:pt>
                <c:pt idx="1621">
                  <c:v>0.34790163664910406</c:v>
                </c:pt>
                <c:pt idx="1622">
                  <c:v>0.35776289770028769</c:v>
                </c:pt>
                <c:pt idx="1623">
                  <c:v>0.32646451138753346</c:v>
                </c:pt>
                <c:pt idx="1624">
                  <c:v>0.32096873167274786</c:v>
                </c:pt>
                <c:pt idx="1625">
                  <c:v>0.33051424208149488</c:v>
                </c:pt>
                <c:pt idx="1626">
                  <c:v>0.37204799523914794</c:v>
                </c:pt>
                <c:pt idx="1627">
                  <c:v>0.33591394587143147</c:v>
                </c:pt>
                <c:pt idx="1628">
                  <c:v>0.32029484696554317</c:v>
                </c:pt>
                <c:pt idx="1629">
                  <c:v>0.32275541851272072</c:v>
                </c:pt>
                <c:pt idx="1630">
                  <c:v>0.32029219846322254</c:v>
                </c:pt>
                <c:pt idx="1631">
                  <c:v>0.33277982207233614</c:v>
                </c:pt>
                <c:pt idx="1632">
                  <c:v>0.32032501071992325</c:v>
                </c:pt>
                <c:pt idx="1633">
                  <c:v>0.36969223798253759</c:v>
                </c:pt>
                <c:pt idx="1634">
                  <c:v>0.34349029317434632</c:v>
                </c:pt>
                <c:pt idx="1635">
                  <c:v>0.42120744403741622</c:v>
                </c:pt>
                <c:pt idx="1636">
                  <c:v>0.38446021251670215</c:v>
                </c:pt>
                <c:pt idx="1637">
                  <c:v>0.36795621702915743</c:v>
                </c:pt>
                <c:pt idx="1638">
                  <c:v>0.37539112581277323</c:v>
                </c:pt>
                <c:pt idx="1639">
                  <c:v>0.33818716472063631</c:v>
                </c:pt>
                <c:pt idx="1640">
                  <c:v>0.32825010503597379</c:v>
                </c:pt>
                <c:pt idx="1641">
                  <c:v>0.34369637141605186</c:v>
                </c:pt>
                <c:pt idx="1642">
                  <c:v>0.3362253303123966</c:v>
                </c:pt>
                <c:pt idx="1643">
                  <c:v>0.32502426959558878</c:v>
                </c:pt>
                <c:pt idx="1644">
                  <c:v>0.32004585270880137</c:v>
                </c:pt>
                <c:pt idx="1645">
                  <c:v>0.35699873734890747</c:v>
                </c:pt>
                <c:pt idx="1646">
                  <c:v>0.37154096961484817</c:v>
                </c:pt>
                <c:pt idx="1647">
                  <c:v>0.37242330861188389</c:v>
                </c:pt>
                <c:pt idx="1648">
                  <c:v>0.47913422134483485</c:v>
                </c:pt>
                <c:pt idx="1649">
                  <c:v>0.42977138242801244</c:v>
                </c:pt>
                <c:pt idx="1650">
                  <c:v>0.38131523719183913</c:v>
                </c:pt>
                <c:pt idx="1651">
                  <c:v>0.32192745429126107</c:v>
                </c:pt>
                <c:pt idx="1652">
                  <c:v>0.37992407609178935</c:v>
                </c:pt>
                <c:pt idx="1653">
                  <c:v>0.33313769096253143</c:v>
                </c:pt>
                <c:pt idx="1654">
                  <c:v>0.32130335048188419</c:v>
                </c:pt>
                <c:pt idx="1655">
                  <c:v>0.34145380089637217</c:v>
                </c:pt>
                <c:pt idx="1656">
                  <c:v>0.44864391392627995</c:v>
                </c:pt>
                <c:pt idx="1657">
                  <c:v>0.44799610354636771</c:v>
                </c:pt>
                <c:pt idx="1658">
                  <c:v>0.37404095882749577</c:v>
                </c:pt>
                <c:pt idx="1659">
                  <c:v>0.46480727029337882</c:v>
                </c:pt>
                <c:pt idx="1660">
                  <c:v>0.32036924203863903</c:v>
                </c:pt>
                <c:pt idx="1661">
                  <c:v>0.37873698132663958</c:v>
                </c:pt>
                <c:pt idx="1662">
                  <c:v>0.334614474195776</c:v>
                </c:pt>
                <c:pt idx="1663">
                  <c:v>0.36325478545425194</c:v>
                </c:pt>
                <c:pt idx="1664">
                  <c:v>0.38956460361176432</c:v>
                </c:pt>
                <c:pt idx="1665">
                  <c:v>0.32870374959103171</c:v>
                </c:pt>
                <c:pt idx="1666">
                  <c:v>0.32101489631058816</c:v>
                </c:pt>
                <c:pt idx="1667">
                  <c:v>0.45867705165896316</c:v>
                </c:pt>
                <c:pt idx="1668">
                  <c:v>0.34776401265999285</c:v>
                </c:pt>
                <c:pt idx="1669">
                  <c:v>0.33115573665789871</c:v>
                </c:pt>
                <c:pt idx="1670">
                  <c:v>0.37457687183209448</c:v>
                </c:pt>
                <c:pt idx="1671">
                  <c:v>0.34353800732070527</c:v>
                </c:pt>
                <c:pt idx="1672">
                  <c:v>0.47243688273459844</c:v>
                </c:pt>
                <c:pt idx="1673">
                  <c:v>0.3586972835882295</c:v>
                </c:pt>
                <c:pt idx="1674">
                  <c:v>0.35275639629581002</c:v>
                </c:pt>
                <c:pt idx="1675">
                  <c:v>0.33992286210739475</c:v>
                </c:pt>
                <c:pt idx="1676">
                  <c:v>0.32130785971730602</c:v>
                </c:pt>
                <c:pt idx="1677">
                  <c:v>0.32526400329421512</c:v>
                </c:pt>
                <c:pt idx="1678">
                  <c:v>0.33463801938767795</c:v>
                </c:pt>
                <c:pt idx="1679">
                  <c:v>0.32025005772143988</c:v>
                </c:pt>
                <c:pt idx="1680">
                  <c:v>0.41168391410449101</c:v>
                </c:pt>
                <c:pt idx="1681">
                  <c:v>0.3489628689107358</c:v>
                </c:pt>
                <c:pt idx="1682">
                  <c:v>0.32885664616992794</c:v>
                </c:pt>
                <c:pt idx="1683">
                  <c:v>0.45276648614181675</c:v>
                </c:pt>
                <c:pt idx="1684">
                  <c:v>0.33127523262830111</c:v>
                </c:pt>
                <c:pt idx="1685">
                  <c:v>0.48926644540289999</c:v>
                </c:pt>
                <c:pt idx="1686">
                  <c:v>0.44257293104644618</c:v>
                </c:pt>
                <c:pt idx="1687">
                  <c:v>0.3395213385115407</c:v>
                </c:pt>
                <c:pt idx="1688">
                  <c:v>0.3252796010763413</c:v>
                </c:pt>
                <c:pt idx="1689">
                  <c:v>0.49359326679523069</c:v>
                </c:pt>
                <c:pt idx="1690">
                  <c:v>0.33615093063354551</c:v>
                </c:pt>
                <c:pt idx="1691">
                  <c:v>0.40068345682201822</c:v>
                </c:pt>
                <c:pt idx="1692">
                  <c:v>0.40286282028927278</c:v>
                </c:pt>
                <c:pt idx="1693">
                  <c:v>0.32302836858133649</c:v>
                </c:pt>
                <c:pt idx="1694">
                  <c:v>0.32283874776135962</c:v>
                </c:pt>
                <c:pt idx="1695">
                  <c:v>0.3277924683120248</c:v>
                </c:pt>
                <c:pt idx="1696">
                  <c:v>0.46932021908171806</c:v>
                </c:pt>
                <c:pt idx="1697">
                  <c:v>0.32735625374215255</c:v>
                </c:pt>
                <c:pt idx="1698">
                  <c:v>0.40418159309230528</c:v>
                </c:pt>
                <c:pt idx="1699">
                  <c:v>0.32034552807714312</c:v>
                </c:pt>
                <c:pt idx="1700">
                  <c:v>0.33517165083236128</c:v>
                </c:pt>
                <c:pt idx="1701">
                  <c:v>0.32888648782873176</c:v>
                </c:pt>
                <c:pt idx="1702">
                  <c:v>0.34830259205034669</c:v>
                </c:pt>
                <c:pt idx="1703">
                  <c:v>0.43356226782889268</c:v>
                </c:pt>
                <c:pt idx="1704">
                  <c:v>0.3460110191235814</c:v>
                </c:pt>
                <c:pt idx="1705">
                  <c:v>0.32158621286459044</c:v>
                </c:pt>
                <c:pt idx="1706">
                  <c:v>0.36157890152910188</c:v>
                </c:pt>
                <c:pt idx="1707">
                  <c:v>0.32153086773768663</c:v>
                </c:pt>
                <c:pt idx="1708">
                  <c:v>0.35764784950837819</c:v>
                </c:pt>
                <c:pt idx="1709">
                  <c:v>0.36818188484630293</c:v>
                </c:pt>
                <c:pt idx="1710">
                  <c:v>0.34587475694605369</c:v>
                </c:pt>
                <c:pt idx="1711">
                  <c:v>0.32495562699662112</c:v>
                </c:pt>
                <c:pt idx="1712">
                  <c:v>0.32237837974354328</c:v>
                </c:pt>
                <c:pt idx="1713">
                  <c:v>0.34903166588086532</c:v>
                </c:pt>
                <c:pt idx="1714">
                  <c:v>0.33083486088071712</c:v>
                </c:pt>
                <c:pt idx="1715">
                  <c:v>0.35797053686390601</c:v>
                </c:pt>
                <c:pt idx="1716">
                  <c:v>0.32042700761515003</c:v>
                </c:pt>
                <c:pt idx="1717">
                  <c:v>0.42389374086360254</c:v>
                </c:pt>
                <c:pt idx="1718">
                  <c:v>0.45944151172822351</c:v>
                </c:pt>
                <c:pt idx="1719">
                  <c:v>0.43435444551088115</c:v>
                </c:pt>
                <c:pt idx="1720">
                  <c:v>0.37480670725710247</c:v>
                </c:pt>
                <c:pt idx="1721">
                  <c:v>0.38743084319499499</c:v>
                </c:pt>
                <c:pt idx="1722">
                  <c:v>0.320360712299607</c:v>
                </c:pt>
                <c:pt idx="1723">
                  <c:v>0.38790405189094584</c:v>
                </c:pt>
                <c:pt idx="1724">
                  <c:v>0.32089083418202763</c:v>
                </c:pt>
                <c:pt idx="1725">
                  <c:v>0.34468277030609934</c:v>
                </c:pt>
                <c:pt idx="1726">
                  <c:v>0.32829943011789864</c:v>
                </c:pt>
                <c:pt idx="1727">
                  <c:v>0.3237253401382969</c:v>
                </c:pt>
                <c:pt idx="1728">
                  <c:v>0.36604843614444071</c:v>
                </c:pt>
                <c:pt idx="1729">
                  <c:v>0.40286264566094515</c:v>
                </c:pt>
                <c:pt idx="1730">
                  <c:v>0.34163928583571412</c:v>
                </c:pt>
                <c:pt idx="1731">
                  <c:v>0.32042167563145951</c:v>
                </c:pt>
                <c:pt idx="1732">
                  <c:v>0.42730788217777849</c:v>
                </c:pt>
                <c:pt idx="1733">
                  <c:v>0.44616266666950971</c:v>
                </c:pt>
                <c:pt idx="1734">
                  <c:v>0.39325061403133127</c:v>
                </c:pt>
                <c:pt idx="1735">
                  <c:v>0.35108926324483553</c:v>
                </c:pt>
                <c:pt idx="1736">
                  <c:v>0.44561911277711924</c:v>
                </c:pt>
                <c:pt idx="1737">
                  <c:v>0.38340308343286811</c:v>
                </c:pt>
                <c:pt idx="1738">
                  <c:v>0.3313047847299363</c:v>
                </c:pt>
                <c:pt idx="1739">
                  <c:v>0.35369140648162156</c:v>
                </c:pt>
                <c:pt idx="1740">
                  <c:v>0.36679135081980996</c:v>
                </c:pt>
                <c:pt idx="1741">
                  <c:v>0.43916060377567506</c:v>
                </c:pt>
                <c:pt idx="1742">
                  <c:v>0.40561077795095246</c:v>
                </c:pt>
                <c:pt idx="1743">
                  <c:v>0.3206923064818179</c:v>
                </c:pt>
                <c:pt idx="1744">
                  <c:v>0.43975254613168513</c:v>
                </c:pt>
                <c:pt idx="1745">
                  <c:v>0.44791539078446607</c:v>
                </c:pt>
                <c:pt idx="1746">
                  <c:v>0.36365811009695898</c:v>
                </c:pt>
                <c:pt idx="1747">
                  <c:v>0.32559592384386216</c:v>
                </c:pt>
                <c:pt idx="1748">
                  <c:v>0.32752045961040083</c:v>
                </c:pt>
                <c:pt idx="1749">
                  <c:v>0.35665435525786426</c:v>
                </c:pt>
                <c:pt idx="1750">
                  <c:v>0.3520691844036804</c:v>
                </c:pt>
                <c:pt idx="1751">
                  <c:v>0.37205521073503761</c:v>
                </c:pt>
                <c:pt idx="1752">
                  <c:v>0.44037740162530514</c:v>
                </c:pt>
                <c:pt idx="1753">
                  <c:v>0.33001094582505475</c:v>
                </c:pt>
                <c:pt idx="1754">
                  <c:v>0.3600295839869847</c:v>
                </c:pt>
                <c:pt idx="1755">
                  <c:v>0.33535181419580834</c:v>
                </c:pt>
                <c:pt idx="1756">
                  <c:v>0.38690597402258214</c:v>
                </c:pt>
                <c:pt idx="1757">
                  <c:v>0.34764967934585356</c:v>
                </c:pt>
                <c:pt idx="1758">
                  <c:v>0.4313196148156927</c:v>
                </c:pt>
                <c:pt idx="1759">
                  <c:v>0.3201232721411284</c:v>
                </c:pt>
                <c:pt idx="1760">
                  <c:v>0.32136740291926957</c:v>
                </c:pt>
                <c:pt idx="1761">
                  <c:v>0.41584100186948447</c:v>
                </c:pt>
                <c:pt idx="1762">
                  <c:v>0.35469461839647443</c:v>
                </c:pt>
                <c:pt idx="1763">
                  <c:v>0.36532853607420579</c:v>
                </c:pt>
                <c:pt idx="1764">
                  <c:v>0.32493847843830198</c:v>
                </c:pt>
                <c:pt idx="1765">
                  <c:v>0.34501378840170027</c:v>
                </c:pt>
                <c:pt idx="1766">
                  <c:v>0.32489048721382602</c:v>
                </c:pt>
                <c:pt idx="1767">
                  <c:v>0.37458863894336164</c:v>
                </c:pt>
                <c:pt idx="1768">
                  <c:v>0.37335930078642277</c:v>
                </c:pt>
                <c:pt idx="1769">
                  <c:v>0.44714413265030245</c:v>
                </c:pt>
                <c:pt idx="1770">
                  <c:v>0.35026229602524778</c:v>
                </c:pt>
                <c:pt idx="1771">
                  <c:v>0.34724484462817107</c:v>
                </c:pt>
                <c:pt idx="1772">
                  <c:v>0.32954895503611259</c:v>
                </c:pt>
                <c:pt idx="1773">
                  <c:v>0.46667181362762294</c:v>
                </c:pt>
                <c:pt idx="1774">
                  <c:v>0.32051560284124231</c:v>
                </c:pt>
                <c:pt idx="1775">
                  <c:v>0.35698259699293861</c:v>
                </c:pt>
                <c:pt idx="1776">
                  <c:v>0.32873103132743725</c:v>
                </c:pt>
                <c:pt idx="1777">
                  <c:v>0.33663379838416907</c:v>
                </c:pt>
                <c:pt idx="1778">
                  <c:v>0.33172060839432788</c:v>
                </c:pt>
                <c:pt idx="1779">
                  <c:v>0.32100504312276235</c:v>
                </c:pt>
                <c:pt idx="1780">
                  <c:v>0.32724963907603866</c:v>
                </c:pt>
                <c:pt idx="1781">
                  <c:v>0.33537200929699362</c:v>
                </c:pt>
                <c:pt idx="1782">
                  <c:v>0.35155763320944189</c:v>
                </c:pt>
                <c:pt idx="1783">
                  <c:v>0.32413642629241257</c:v>
                </c:pt>
                <c:pt idx="1784">
                  <c:v>0.35727401037690731</c:v>
                </c:pt>
                <c:pt idx="1785">
                  <c:v>0.33399848834584478</c:v>
                </c:pt>
                <c:pt idx="1786">
                  <c:v>0.34371974880886569</c:v>
                </c:pt>
                <c:pt idx="1787">
                  <c:v>0.35892575121591769</c:v>
                </c:pt>
                <c:pt idx="1788">
                  <c:v>0.32576346935609413</c:v>
                </c:pt>
                <c:pt idx="1789">
                  <c:v>0.32862038201843657</c:v>
                </c:pt>
                <c:pt idx="1790">
                  <c:v>0.37587679277163072</c:v>
                </c:pt>
                <c:pt idx="1791">
                  <c:v>0.34947245637734609</c:v>
                </c:pt>
                <c:pt idx="1792">
                  <c:v>0.34951016647638233</c:v>
                </c:pt>
                <c:pt idx="1793">
                  <c:v>0.43203248405087624</c:v>
                </c:pt>
                <c:pt idx="1794">
                  <c:v>0.32293559829367485</c:v>
                </c:pt>
                <c:pt idx="1795">
                  <c:v>0.32422330099017016</c:v>
                </c:pt>
                <c:pt idx="1796">
                  <c:v>0.32029774810584222</c:v>
                </c:pt>
                <c:pt idx="1797">
                  <c:v>0.41982590984080459</c:v>
                </c:pt>
                <c:pt idx="1798">
                  <c:v>0.32004683210517476</c:v>
                </c:pt>
                <c:pt idx="1799">
                  <c:v>0.32004347768484503</c:v>
                </c:pt>
                <c:pt idx="1800">
                  <c:v>0.33028650353732925</c:v>
                </c:pt>
                <c:pt idx="1801">
                  <c:v>0.34804082438579709</c:v>
                </c:pt>
                <c:pt idx="1802">
                  <c:v>0.32007217196647331</c:v>
                </c:pt>
                <c:pt idx="1803">
                  <c:v>0.33517961381352962</c:v>
                </c:pt>
                <c:pt idx="1804">
                  <c:v>0.32239842561650883</c:v>
                </c:pt>
                <c:pt idx="1805">
                  <c:v>0.38666731405096577</c:v>
                </c:pt>
                <c:pt idx="1806">
                  <c:v>0.35290598708707904</c:v>
                </c:pt>
                <c:pt idx="1807">
                  <c:v>0.34466471149469707</c:v>
                </c:pt>
                <c:pt idx="1808">
                  <c:v>0.46065369595547562</c:v>
                </c:pt>
                <c:pt idx="1809">
                  <c:v>0.32128160482474838</c:v>
                </c:pt>
                <c:pt idx="1810">
                  <c:v>0.32767075800708645</c:v>
                </c:pt>
                <c:pt idx="1811">
                  <c:v>0.34989431900498452</c:v>
                </c:pt>
                <c:pt idx="1812">
                  <c:v>0.33658120994828478</c:v>
                </c:pt>
                <c:pt idx="1813">
                  <c:v>0.32257294157193178</c:v>
                </c:pt>
                <c:pt idx="1814">
                  <c:v>0.35493228211247835</c:v>
                </c:pt>
                <c:pt idx="1815">
                  <c:v>0.36223964954633669</c:v>
                </c:pt>
                <c:pt idx="1816">
                  <c:v>0.40595325147357547</c:v>
                </c:pt>
                <c:pt idx="1817">
                  <c:v>0.36011094634085594</c:v>
                </c:pt>
                <c:pt idx="1818">
                  <c:v>0.32005862446516742</c:v>
                </c:pt>
                <c:pt idx="1819">
                  <c:v>0.32005279970586015</c:v>
                </c:pt>
                <c:pt idx="1820">
                  <c:v>0.3224152114035756</c:v>
                </c:pt>
                <c:pt idx="1821">
                  <c:v>0.34875961450842746</c:v>
                </c:pt>
                <c:pt idx="1822">
                  <c:v>0.32340367322128571</c:v>
                </c:pt>
                <c:pt idx="1823">
                  <c:v>0.46246771787568441</c:v>
                </c:pt>
                <c:pt idx="1824">
                  <c:v>0.33596973777539396</c:v>
                </c:pt>
                <c:pt idx="1825">
                  <c:v>0.33822081382163499</c:v>
                </c:pt>
                <c:pt idx="1826">
                  <c:v>0.48878316802898142</c:v>
                </c:pt>
                <c:pt idx="1827">
                  <c:v>0.45763943708660715</c:v>
                </c:pt>
                <c:pt idx="1828">
                  <c:v>0.34912381139994147</c:v>
                </c:pt>
                <c:pt idx="1829">
                  <c:v>0.32543573672271975</c:v>
                </c:pt>
                <c:pt idx="1830">
                  <c:v>0.41980791756936781</c:v>
                </c:pt>
                <c:pt idx="1831">
                  <c:v>0.37001998324613328</c:v>
                </c:pt>
                <c:pt idx="1832">
                  <c:v>0.32188722725017144</c:v>
                </c:pt>
                <c:pt idx="1833">
                  <c:v>0.32373368398416535</c:v>
                </c:pt>
                <c:pt idx="1834">
                  <c:v>0.32078690210857752</c:v>
                </c:pt>
                <c:pt idx="1835">
                  <c:v>0.32250584754380118</c:v>
                </c:pt>
                <c:pt idx="1836">
                  <c:v>0.3483403092760326</c:v>
                </c:pt>
                <c:pt idx="1837">
                  <c:v>0.32198955235089416</c:v>
                </c:pt>
                <c:pt idx="1838">
                  <c:v>0.32993687836440183</c:v>
                </c:pt>
                <c:pt idx="1839">
                  <c:v>0.32720341588715351</c:v>
                </c:pt>
                <c:pt idx="1840">
                  <c:v>0.35972809815428375</c:v>
                </c:pt>
                <c:pt idx="1841">
                  <c:v>0.32480121903227471</c:v>
                </c:pt>
                <c:pt idx="1842">
                  <c:v>0.3944600736860861</c:v>
                </c:pt>
                <c:pt idx="1843">
                  <c:v>0.32732167471213852</c:v>
                </c:pt>
                <c:pt idx="1844">
                  <c:v>0.3260544442933736</c:v>
                </c:pt>
                <c:pt idx="1845">
                  <c:v>0.4666006999832269</c:v>
                </c:pt>
                <c:pt idx="1846">
                  <c:v>0.34780542713144574</c:v>
                </c:pt>
                <c:pt idx="1847">
                  <c:v>0.34548087760043567</c:v>
                </c:pt>
                <c:pt idx="1848">
                  <c:v>0.32146887234150096</c:v>
                </c:pt>
                <c:pt idx="1849">
                  <c:v>0.41526695928232316</c:v>
                </c:pt>
                <c:pt idx="1850">
                  <c:v>0.35741586685650312</c:v>
                </c:pt>
                <c:pt idx="1851">
                  <c:v>0.33855807555263046</c:v>
                </c:pt>
                <c:pt idx="1852">
                  <c:v>0.32019290835905284</c:v>
                </c:pt>
                <c:pt idx="1853">
                  <c:v>0.32642418320716565</c:v>
                </c:pt>
                <c:pt idx="1854">
                  <c:v>0.44812471839043577</c:v>
                </c:pt>
                <c:pt idx="1855">
                  <c:v>0.38261471595601876</c:v>
                </c:pt>
                <c:pt idx="1856">
                  <c:v>0.33390062219911842</c:v>
                </c:pt>
                <c:pt idx="1857">
                  <c:v>0.39429053292470545</c:v>
                </c:pt>
                <c:pt idx="1858">
                  <c:v>0.42026500014750012</c:v>
                </c:pt>
                <c:pt idx="1859">
                  <c:v>0.32034132936086573</c:v>
                </c:pt>
                <c:pt idx="1860">
                  <c:v>0.32004334440607296</c:v>
                </c:pt>
                <c:pt idx="1861">
                  <c:v>0.33585976019593455</c:v>
                </c:pt>
                <c:pt idx="1862">
                  <c:v>0.3386063139220501</c:v>
                </c:pt>
                <c:pt idx="1863">
                  <c:v>0.4160307591042206</c:v>
                </c:pt>
                <c:pt idx="1864">
                  <c:v>0.34916759633258015</c:v>
                </c:pt>
                <c:pt idx="1865">
                  <c:v>0.32017673784280637</c:v>
                </c:pt>
                <c:pt idx="1866">
                  <c:v>0.35894213549732568</c:v>
                </c:pt>
                <c:pt idx="1867">
                  <c:v>0.50139101412616605</c:v>
                </c:pt>
                <c:pt idx="1868">
                  <c:v>0.32289831460297869</c:v>
                </c:pt>
                <c:pt idx="1869">
                  <c:v>0.33219009394146132</c:v>
                </c:pt>
                <c:pt idx="1870">
                  <c:v>0.32698180164020713</c:v>
                </c:pt>
                <c:pt idx="1871">
                  <c:v>0.32717343400561544</c:v>
                </c:pt>
                <c:pt idx="1872">
                  <c:v>0.4340463970058806</c:v>
                </c:pt>
                <c:pt idx="1873">
                  <c:v>0.32559105020312457</c:v>
                </c:pt>
                <c:pt idx="1874">
                  <c:v>0.35037802121482103</c:v>
                </c:pt>
                <c:pt idx="1875">
                  <c:v>0.34308943939530878</c:v>
                </c:pt>
                <c:pt idx="1876">
                  <c:v>0.37070918559835281</c:v>
                </c:pt>
                <c:pt idx="1877">
                  <c:v>0.32945768544014659</c:v>
                </c:pt>
                <c:pt idx="1878">
                  <c:v>0.36569017890568772</c:v>
                </c:pt>
                <c:pt idx="1879">
                  <c:v>0.32256731162895314</c:v>
                </c:pt>
                <c:pt idx="1880">
                  <c:v>0.42350865524301651</c:v>
                </c:pt>
                <c:pt idx="1881">
                  <c:v>0.43235707543427182</c:v>
                </c:pt>
                <c:pt idx="1882">
                  <c:v>0.32848281567007181</c:v>
                </c:pt>
                <c:pt idx="1883">
                  <c:v>0.32406146612781728</c:v>
                </c:pt>
                <c:pt idx="1884">
                  <c:v>0.39234086831880788</c:v>
                </c:pt>
                <c:pt idx="1885">
                  <c:v>0.32218416395292676</c:v>
                </c:pt>
                <c:pt idx="1886">
                  <c:v>0.34701868175036399</c:v>
                </c:pt>
                <c:pt idx="1887">
                  <c:v>0.3228430801740878</c:v>
                </c:pt>
                <c:pt idx="1888">
                  <c:v>0.3274701235360517</c:v>
                </c:pt>
                <c:pt idx="1889">
                  <c:v>0.3799317158470395</c:v>
                </c:pt>
                <c:pt idx="1890">
                  <c:v>0.40562357502393143</c:v>
                </c:pt>
                <c:pt idx="1891">
                  <c:v>0.3680865811842034</c:v>
                </c:pt>
                <c:pt idx="1892">
                  <c:v>0.44228184246868207</c:v>
                </c:pt>
                <c:pt idx="1893">
                  <c:v>0.3235715319769582</c:v>
                </c:pt>
                <c:pt idx="1894">
                  <c:v>0.33579069064892036</c:v>
                </c:pt>
                <c:pt idx="1895">
                  <c:v>0.37588750646153724</c:v>
                </c:pt>
                <c:pt idx="1896">
                  <c:v>0.49630176327831599</c:v>
                </c:pt>
                <c:pt idx="1897">
                  <c:v>0.3261606157396435</c:v>
                </c:pt>
                <c:pt idx="1898">
                  <c:v>0.50684243775596904</c:v>
                </c:pt>
                <c:pt idx="1899">
                  <c:v>0.45170032826377687</c:v>
                </c:pt>
                <c:pt idx="1900">
                  <c:v>0.4292337807468517</c:v>
                </c:pt>
                <c:pt idx="1901">
                  <c:v>0.32070901739416896</c:v>
                </c:pt>
                <c:pt idx="1902">
                  <c:v>0.32023400386224604</c:v>
                </c:pt>
                <c:pt idx="1903">
                  <c:v>0.36826027241502018</c:v>
                </c:pt>
                <c:pt idx="1904">
                  <c:v>0.33894808268381704</c:v>
                </c:pt>
                <c:pt idx="1905">
                  <c:v>0.32097064804730618</c:v>
                </c:pt>
                <c:pt idx="1906">
                  <c:v>0.32010639472767499</c:v>
                </c:pt>
                <c:pt idx="1907">
                  <c:v>0.34088338725039896</c:v>
                </c:pt>
                <c:pt idx="1908">
                  <c:v>0.32159427828940934</c:v>
                </c:pt>
                <c:pt idx="1909">
                  <c:v>0.32013207687069839</c:v>
                </c:pt>
                <c:pt idx="1910">
                  <c:v>0.32036483835361468</c:v>
                </c:pt>
                <c:pt idx="1911">
                  <c:v>0.33601864284872479</c:v>
                </c:pt>
                <c:pt idx="1912">
                  <c:v>0.3279824547696325</c:v>
                </c:pt>
                <c:pt idx="1913">
                  <c:v>0.47466865457395041</c:v>
                </c:pt>
                <c:pt idx="1914">
                  <c:v>0.37231028738687105</c:v>
                </c:pt>
                <c:pt idx="1915">
                  <c:v>0.32066374340042736</c:v>
                </c:pt>
                <c:pt idx="1916">
                  <c:v>0.32193828464667867</c:v>
                </c:pt>
                <c:pt idx="1917">
                  <c:v>0.32779438143183232</c:v>
                </c:pt>
                <c:pt idx="1918">
                  <c:v>0.32508957709533104</c:v>
                </c:pt>
                <c:pt idx="1919">
                  <c:v>0.32135756726074932</c:v>
                </c:pt>
                <c:pt idx="1920">
                  <c:v>0.33201343093647961</c:v>
                </c:pt>
                <c:pt idx="1921">
                  <c:v>0.32009766815565849</c:v>
                </c:pt>
                <c:pt idx="1922">
                  <c:v>0.36763353556545336</c:v>
                </c:pt>
                <c:pt idx="1923">
                  <c:v>0.41002434761412071</c:v>
                </c:pt>
                <c:pt idx="1924">
                  <c:v>0.42617369664334748</c:v>
                </c:pt>
                <c:pt idx="1925">
                  <c:v>0.32683085121889049</c:v>
                </c:pt>
                <c:pt idx="1926">
                  <c:v>0.34728551127010288</c:v>
                </c:pt>
                <c:pt idx="1927">
                  <c:v>0.39940886472236992</c:v>
                </c:pt>
                <c:pt idx="1928">
                  <c:v>0.32124881386424731</c:v>
                </c:pt>
                <c:pt idx="1929">
                  <c:v>0.39657997829851405</c:v>
                </c:pt>
                <c:pt idx="1930">
                  <c:v>0.40430504459694072</c:v>
                </c:pt>
                <c:pt idx="1931">
                  <c:v>0.43516590946487826</c:v>
                </c:pt>
                <c:pt idx="1932">
                  <c:v>0.43721422410229449</c:v>
                </c:pt>
                <c:pt idx="1933">
                  <c:v>0.43490986759133815</c:v>
                </c:pt>
                <c:pt idx="1934">
                  <c:v>0.32354815863005892</c:v>
                </c:pt>
                <c:pt idx="1935">
                  <c:v>0.49217442959712721</c:v>
                </c:pt>
                <c:pt idx="1936">
                  <c:v>0.32062665296192672</c:v>
                </c:pt>
                <c:pt idx="1937">
                  <c:v>0.35577115424479855</c:v>
                </c:pt>
                <c:pt idx="1938">
                  <c:v>0.32104582975122514</c:v>
                </c:pt>
                <c:pt idx="1939">
                  <c:v>0.35527725056742965</c:v>
                </c:pt>
                <c:pt idx="1940">
                  <c:v>0.39578183721646482</c:v>
                </c:pt>
                <c:pt idx="1941">
                  <c:v>0.4140431187016515</c:v>
                </c:pt>
                <c:pt idx="1942">
                  <c:v>0.41123934518779226</c:v>
                </c:pt>
                <c:pt idx="1943">
                  <c:v>0.32060056839757217</c:v>
                </c:pt>
                <c:pt idx="1944">
                  <c:v>0.34408168863789873</c:v>
                </c:pt>
                <c:pt idx="1945">
                  <c:v>0.36821827179461969</c:v>
                </c:pt>
                <c:pt idx="1946">
                  <c:v>0.38757966178501163</c:v>
                </c:pt>
                <c:pt idx="1947">
                  <c:v>0.32290054285528158</c:v>
                </c:pt>
                <c:pt idx="1948">
                  <c:v>0.47028505590571401</c:v>
                </c:pt>
                <c:pt idx="1949">
                  <c:v>0.34308005621701387</c:v>
                </c:pt>
                <c:pt idx="1950">
                  <c:v>0.33121106094005792</c:v>
                </c:pt>
                <c:pt idx="1951">
                  <c:v>0.48996833756623875</c:v>
                </c:pt>
                <c:pt idx="1952">
                  <c:v>0.33172960099540477</c:v>
                </c:pt>
                <c:pt idx="1953">
                  <c:v>0.36254105336411885</c:v>
                </c:pt>
                <c:pt idx="1954">
                  <c:v>0.32610137750017798</c:v>
                </c:pt>
                <c:pt idx="1955">
                  <c:v>0.32279414025153519</c:v>
                </c:pt>
                <c:pt idx="1956">
                  <c:v>0.48628979563367292</c:v>
                </c:pt>
                <c:pt idx="1957">
                  <c:v>0.34800095714530893</c:v>
                </c:pt>
                <c:pt idx="1958">
                  <c:v>0.32647466946080939</c:v>
                </c:pt>
                <c:pt idx="1959">
                  <c:v>0.37739564009211929</c:v>
                </c:pt>
                <c:pt idx="1960">
                  <c:v>0.32754887182791753</c:v>
                </c:pt>
                <c:pt idx="1961">
                  <c:v>0.32079383721796317</c:v>
                </c:pt>
                <c:pt idx="1962">
                  <c:v>0.35479637685743615</c:v>
                </c:pt>
                <c:pt idx="1963">
                  <c:v>0.32127248747016862</c:v>
                </c:pt>
                <c:pt idx="1964">
                  <c:v>0.34443458283656186</c:v>
                </c:pt>
                <c:pt idx="1965">
                  <c:v>0.36103097007038998</c:v>
                </c:pt>
                <c:pt idx="1966">
                  <c:v>0.334705731239064</c:v>
                </c:pt>
                <c:pt idx="1967">
                  <c:v>0.32013454300528593</c:v>
                </c:pt>
                <c:pt idx="1968">
                  <c:v>0.32371781618279877</c:v>
                </c:pt>
                <c:pt idx="1969">
                  <c:v>0.36638533312459892</c:v>
                </c:pt>
                <c:pt idx="1970">
                  <c:v>0.34663365024079085</c:v>
                </c:pt>
                <c:pt idx="1971">
                  <c:v>0.33022119778606407</c:v>
                </c:pt>
                <c:pt idx="1972">
                  <c:v>0.34807505286972196</c:v>
                </c:pt>
                <c:pt idx="1973">
                  <c:v>0.33483716545045172</c:v>
                </c:pt>
                <c:pt idx="1974">
                  <c:v>0.44318434644821891</c:v>
                </c:pt>
                <c:pt idx="1975">
                  <c:v>0.35565622167727712</c:v>
                </c:pt>
                <c:pt idx="1976">
                  <c:v>0.3200718007620082</c:v>
                </c:pt>
                <c:pt idx="1977">
                  <c:v>0.42356627676425607</c:v>
                </c:pt>
                <c:pt idx="1978">
                  <c:v>0.32897572317249352</c:v>
                </c:pt>
                <c:pt idx="1979">
                  <c:v>0.47599703574587682</c:v>
                </c:pt>
                <c:pt idx="1980">
                  <c:v>0.33822504687541316</c:v>
                </c:pt>
                <c:pt idx="1981">
                  <c:v>0.32074500957314339</c:v>
                </c:pt>
                <c:pt idx="1982">
                  <c:v>0.32004319510649171</c:v>
                </c:pt>
                <c:pt idx="1983">
                  <c:v>0.37924185073277111</c:v>
                </c:pt>
                <c:pt idx="1984">
                  <c:v>0.36944396761442166</c:v>
                </c:pt>
                <c:pt idx="1985">
                  <c:v>0.33433401983485556</c:v>
                </c:pt>
                <c:pt idx="1986">
                  <c:v>0.47428110569051307</c:v>
                </c:pt>
                <c:pt idx="1987">
                  <c:v>0.39171784469540616</c:v>
                </c:pt>
                <c:pt idx="1988">
                  <c:v>0.36158299001361927</c:v>
                </c:pt>
                <c:pt idx="1989">
                  <c:v>0.32555028352160476</c:v>
                </c:pt>
                <c:pt idx="1990">
                  <c:v>0.32585319811966001</c:v>
                </c:pt>
                <c:pt idx="1991">
                  <c:v>0.32778972036485549</c:v>
                </c:pt>
                <c:pt idx="1992">
                  <c:v>0.32977532854987196</c:v>
                </c:pt>
                <c:pt idx="1993">
                  <c:v>0.32237697630182599</c:v>
                </c:pt>
                <c:pt idx="1994">
                  <c:v>0.32029283757427285</c:v>
                </c:pt>
                <c:pt idx="1995">
                  <c:v>0.50023113718717804</c:v>
                </c:pt>
                <c:pt idx="1996">
                  <c:v>0.3269375438543814</c:v>
                </c:pt>
                <c:pt idx="1997">
                  <c:v>0.34809516996522821</c:v>
                </c:pt>
                <c:pt idx="1998">
                  <c:v>0.32011434590341442</c:v>
                </c:pt>
                <c:pt idx="1999">
                  <c:v>0.32004732034599526</c:v>
                </c:pt>
                <c:pt idx="2000">
                  <c:v>0.36745315470304651</c:v>
                </c:pt>
              </c:numCache>
            </c:numRef>
          </c:xVal>
          <c:yVal>
            <c:numRef>
              <c:f>NFLX_JPM!$U$6:$U$2006</c:f>
              <c:numCache>
                <c:formatCode>0.0%</c:formatCode>
                <c:ptCount val="2001"/>
                <c:pt idx="0">
                  <c:v>0.34674973313605584</c:v>
                </c:pt>
                <c:pt idx="1">
                  <c:v>0.23625059290043637</c:v>
                </c:pt>
                <c:pt idx="2">
                  <c:v>0.2478456397385056</c:v>
                </c:pt>
                <c:pt idx="3">
                  <c:v>0.29636784649819892</c:v>
                </c:pt>
                <c:pt idx="4">
                  <c:v>0.32027650880459513</c:v>
                </c:pt>
                <c:pt idx="5">
                  <c:v>0.19957400479486664</c:v>
                </c:pt>
                <c:pt idx="6">
                  <c:v>0.22784627271217861</c:v>
                </c:pt>
                <c:pt idx="7">
                  <c:v>0.1696824795943852</c:v>
                </c:pt>
                <c:pt idx="8">
                  <c:v>0.21953361791503623</c:v>
                </c:pt>
                <c:pt idx="9">
                  <c:v>0.29455209676333416</c:v>
                </c:pt>
                <c:pt idx="10">
                  <c:v>0.13422893725380192</c:v>
                </c:pt>
                <c:pt idx="11">
                  <c:v>0.2512763648574281</c:v>
                </c:pt>
                <c:pt idx="12">
                  <c:v>0.38253918777540896</c:v>
                </c:pt>
                <c:pt idx="13">
                  <c:v>0.32903545600733719</c:v>
                </c:pt>
                <c:pt idx="14">
                  <c:v>0.1387109928221264</c:v>
                </c:pt>
                <c:pt idx="15">
                  <c:v>0.30668770948505619</c:v>
                </c:pt>
                <c:pt idx="16">
                  <c:v>0.15937819608271275</c:v>
                </c:pt>
                <c:pt idx="17">
                  <c:v>0.29873287956868122</c:v>
                </c:pt>
                <c:pt idx="18">
                  <c:v>0.24502135282332782</c:v>
                </c:pt>
                <c:pt idx="19">
                  <c:v>0.23247375124589187</c:v>
                </c:pt>
                <c:pt idx="20">
                  <c:v>0.30842025409038665</c:v>
                </c:pt>
                <c:pt idx="21">
                  <c:v>0.24879678220379553</c:v>
                </c:pt>
                <c:pt idx="22">
                  <c:v>0.15089009016628085</c:v>
                </c:pt>
                <c:pt idx="23">
                  <c:v>0.27385301625865477</c:v>
                </c:pt>
                <c:pt idx="24">
                  <c:v>0.14866870217481298</c:v>
                </c:pt>
                <c:pt idx="25">
                  <c:v>0.37498672879792894</c:v>
                </c:pt>
                <c:pt idx="26">
                  <c:v>0.34318054683638377</c:v>
                </c:pt>
                <c:pt idx="27">
                  <c:v>0.37656398839861427</c:v>
                </c:pt>
                <c:pt idx="28">
                  <c:v>0.18898325671733263</c:v>
                </c:pt>
                <c:pt idx="29">
                  <c:v>0.30355912245894978</c:v>
                </c:pt>
                <c:pt idx="30">
                  <c:v>0.12370395996950556</c:v>
                </c:pt>
                <c:pt idx="31">
                  <c:v>0.16139166554442941</c:v>
                </c:pt>
                <c:pt idx="32">
                  <c:v>0.23096336196178058</c:v>
                </c:pt>
                <c:pt idx="33">
                  <c:v>0.28654140415238971</c:v>
                </c:pt>
                <c:pt idx="34">
                  <c:v>0.36592320460778316</c:v>
                </c:pt>
                <c:pt idx="35">
                  <c:v>0.31491046574658288</c:v>
                </c:pt>
                <c:pt idx="36">
                  <c:v>0.34168154745123824</c:v>
                </c:pt>
                <c:pt idx="37">
                  <c:v>0.3168752635251133</c:v>
                </c:pt>
                <c:pt idx="38">
                  <c:v>0.3302186889116705</c:v>
                </c:pt>
                <c:pt idx="39">
                  <c:v>0.31448284631581558</c:v>
                </c:pt>
                <c:pt idx="40">
                  <c:v>0.17361618695329306</c:v>
                </c:pt>
                <c:pt idx="41">
                  <c:v>0.24528398052786904</c:v>
                </c:pt>
                <c:pt idx="42">
                  <c:v>0.27739312275403116</c:v>
                </c:pt>
                <c:pt idx="43">
                  <c:v>0.27876178513746752</c:v>
                </c:pt>
                <c:pt idx="44">
                  <c:v>0.14614459973967375</c:v>
                </c:pt>
                <c:pt idx="45">
                  <c:v>0.16372922552123237</c:v>
                </c:pt>
                <c:pt idx="46">
                  <c:v>0.25202413514075372</c:v>
                </c:pt>
                <c:pt idx="47">
                  <c:v>0.18614591162089589</c:v>
                </c:pt>
                <c:pt idx="48">
                  <c:v>0.34141852783653093</c:v>
                </c:pt>
                <c:pt idx="49">
                  <c:v>0.12147584047998605</c:v>
                </c:pt>
                <c:pt idx="50">
                  <c:v>0.3253057268622237</c:v>
                </c:pt>
                <c:pt idx="51">
                  <c:v>0.23311901762804776</c:v>
                </c:pt>
                <c:pt idx="52">
                  <c:v>0.30962584009032956</c:v>
                </c:pt>
                <c:pt idx="53">
                  <c:v>0.32067239702875239</c:v>
                </c:pt>
                <c:pt idx="54">
                  <c:v>0.21786215899090666</c:v>
                </c:pt>
                <c:pt idx="55">
                  <c:v>0.29575347644626571</c:v>
                </c:pt>
                <c:pt idx="56">
                  <c:v>0.18052895319305651</c:v>
                </c:pt>
                <c:pt idx="57">
                  <c:v>0.19655699217780342</c:v>
                </c:pt>
                <c:pt idx="58">
                  <c:v>0.30424616756020972</c:v>
                </c:pt>
                <c:pt idx="59">
                  <c:v>0.24294907946359801</c:v>
                </c:pt>
                <c:pt idx="60">
                  <c:v>0.28299167644959655</c:v>
                </c:pt>
                <c:pt idx="61">
                  <c:v>0.20016289088507744</c:v>
                </c:pt>
                <c:pt idx="62">
                  <c:v>0.19711678912441388</c:v>
                </c:pt>
                <c:pt idx="63">
                  <c:v>0.25254465824424432</c:v>
                </c:pt>
                <c:pt idx="64">
                  <c:v>0.17469461158499233</c:v>
                </c:pt>
                <c:pt idx="65">
                  <c:v>0.37513449194248927</c:v>
                </c:pt>
                <c:pt idx="66">
                  <c:v>0.19543581520495201</c:v>
                </c:pt>
                <c:pt idx="67">
                  <c:v>0.15091310701938787</c:v>
                </c:pt>
                <c:pt idx="68">
                  <c:v>0.25026826094988652</c:v>
                </c:pt>
                <c:pt idx="69">
                  <c:v>0.23668816209491172</c:v>
                </c:pt>
                <c:pt idx="70">
                  <c:v>0.2033849820072231</c:v>
                </c:pt>
                <c:pt idx="71">
                  <c:v>0.34210223142027463</c:v>
                </c:pt>
                <c:pt idx="72">
                  <c:v>0.12215588603983973</c:v>
                </c:pt>
                <c:pt idx="73">
                  <c:v>0.22196513643244709</c:v>
                </c:pt>
                <c:pt idx="74">
                  <c:v>0.28666025344040169</c:v>
                </c:pt>
                <c:pt idx="75">
                  <c:v>0.24079917137097073</c:v>
                </c:pt>
                <c:pt idx="76">
                  <c:v>0.23309155372805535</c:v>
                </c:pt>
                <c:pt idx="77">
                  <c:v>0.24445313131481816</c:v>
                </c:pt>
                <c:pt idx="78">
                  <c:v>0.30091937486273368</c:v>
                </c:pt>
                <c:pt idx="79">
                  <c:v>0.25899720960335015</c:v>
                </c:pt>
                <c:pt idx="80">
                  <c:v>0.34877273132789299</c:v>
                </c:pt>
                <c:pt idx="81">
                  <c:v>0.16616164321455806</c:v>
                </c:pt>
                <c:pt idx="82">
                  <c:v>0.2409632101236594</c:v>
                </c:pt>
                <c:pt idx="83">
                  <c:v>0.3009115656842074</c:v>
                </c:pt>
                <c:pt idx="84">
                  <c:v>0.20375815957620591</c:v>
                </c:pt>
                <c:pt idx="85">
                  <c:v>0.2476290490559625</c:v>
                </c:pt>
                <c:pt idx="86">
                  <c:v>0.28077943051859178</c:v>
                </c:pt>
                <c:pt idx="87">
                  <c:v>0.19790987672769655</c:v>
                </c:pt>
                <c:pt idx="88">
                  <c:v>0.25853171744258163</c:v>
                </c:pt>
                <c:pt idx="89">
                  <c:v>0.21047166582589139</c:v>
                </c:pt>
                <c:pt idx="90">
                  <c:v>0.19119753091434499</c:v>
                </c:pt>
                <c:pt idx="91">
                  <c:v>0.17483580890130535</c:v>
                </c:pt>
                <c:pt idx="92">
                  <c:v>0.16506869768011101</c:v>
                </c:pt>
                <c:pt idx="93">
                  <c:v>0.31500085262741218</c:v>
                </c:pt>
                <c:pt idx="94">
                  <c:v>0.14634148450920081</c:v>
                </c:pt>
                <c:pt idx="95">
                  <c:v>0.16782926439389834</c:v>
                </c:pt>
                <c:pt idx="96">
                  <c:v>0.23825312024093726</c:v>
                </c:pt>
                <c:pt idx="97">
                  <c:v>0.27124524492089064</c:v>
                </c:pt>
                <c:pt idx="98">
                  <c:v>0.36418853047598687</c:v>
                </c:pt>
                <c:pt idx="99">
                  <c:v>0.3726059129289252</c:v>
                </c:pt>
                <c:pt idx="100">
                  <c:v>0.36737014639229759</c:v>
                </c:pt>
                <c:pt idx="101">
                  <c:v>0.26909463000437595</c:v>
                </c:pt>
                <c:pt idx="102">
                  <c:v>0.25739366014102183</c:v>
                </c:pt>
                <c:pt idx="103">
                  <c:v>0.12970335181675052</c:v>
                </c:pt>
                <c:pt idx="104">
                  <c:v>0.19780490294185071</c:v>
                </c:pt>
                <c:pt idx="105">
                  <c:v>0.27848027759856442</c:v>
                </c:pt>
                <c:pt idx="106">
                  <c:v>0.20466827815883071</c:v>
                </c:pt>
                <c:pt idx="107">
                  <c:v>0.30717600799510691</c:v>
                </c:pt>
                <c:pt idx="108">
                  <c:v>0.23926893253435844</c:v>
                </c:pt>
                <c:pt idx="109">
                  <c:v>0.2453256619922739</c:v>
                </c:pt>
                <c:pt idx="110">
                  <c:v>0.32182682854480582</c:v>
                </c:pt>
                <c:pt idx="111">
                  <c:v>0.2052721573558467</c:v>
                </c:pt>
                <c:pt idx="112">
                  <c:v>0.21158767373421239</c:v>
                </c:pt>
                <c:pt idx="113">
                  <c:v>0.28883848975046766</c:v>
                </c:pt>
                <c:pt idx="114">
                  <c:v>0.22804861699944556</c:v>
                </c:pt>
                <c:pt idx="115">
                  <c:v>0.30715206429207287</c:v>
                </c:pt>
                <c:pt idx="116">
                  <c:v>0.205186187678563</c:v>
                </c:pt>
                <c:pt idx="117">
                  <c:v>0.27755519216968971</c:v>
                </c:pt>
                <c:pt idx="118">
                  <c:v>0.15039784297362147</c:v>
                </c:pt>
                <c:pt idx="119">
                  <c:v>0.23268686163911578</c:v>
                </c:pt>
                <c:pt idx="120">
                  <c:v>0.29758463418342362</c:v>
                </c:pt>
                <c:pt idx="121">
                  <c:v>0.35900058133822021</c:v>
                </c:pt>
                <c:pt idx="122">
                  <c:v>0.23845006710241123</c:v>
                </c:pt>
                <c:pt idx="123">
                  <c:v>0.36689694933330919</c:v>
                </c:pt>
                <c:pt idx="124">
                  <c:v>0.17805141946352165</c:v>
                </c:pt>
                <c:pt idx="125">
                  <c:v>0.24691747528957841</c:v>
                </c:pt>
                <c:pt idx="126">
                  <c:v>0.23762892421180548</c:v>
                </c:pt>
                <c:pt idx="127">
                  <c:v>0.36895781126133831</c:v>
                </c:pt>
                <c:pt idx="128">
                  <c:v>0.29396499205027826</c:v>
                </c:pt>
                <c:pt idx="129">
                  <c:v>0.29050380427767131</c:v>
                </c:pt>
                <c:pt idx="130">
                  <c:v>0.1392946640793491</c:v>
                </c:pt>
                <c:pt idx="131">
                  <c:v>0.15924361618463423</c:v>
                </c:pt>
                <c:pt idx="132">
                  <c:v>0.28005286132217533</c:v>
                </c:pt>
                <c:pt idx="133">
                  <c:v>0.21993215849666137</c:v>
                </c:pt>
                <c:pt idx="134">
                  <c:v>0.35833140957041554</c:v>
                </c:pt>
                <c:pt idx="135">
                  <c:v>0.22691814348555495</c:v>
                </c:pt>
                <c:pt idx="136">
                  <c:v>0.1762737926529101</c:v>
                </c:pt>
                <c:pt idx="137">
                  <c:v>0.25972833037510523</c:v>
                </c:pt>
                <c:pt idx="138">
                  <c:v>0.24698277089173315</c:v>
                </c:pt>
                <c:pt idx="139">
                  <c:v>0.23285367700341242</c:v>
                </c:pt>
                <c:pt idx="140">
                  <c:v>0.2254562664968025</c:v>
                </c:pt>
                <c:pt idx="141">
                  <c:v>0.21637716266450946</c:v>
                </c:pt>
                <c:pt idx="142">
                  <c:v>0.23218525883246577</c:v>
                </c:pt>
                <c:pt idx="143">
                  <c:v>0.23483586568048453</c:v>
                </c:pt>
                <c:pt idx="144">
                  <c:v>0.13317715782116268</c:v>
                </c:pt>
                <c:pt idx="145">
                  <c:v>0.33020748343688333</c:v>
                </c:pt>
                <c:pt idx="146">
                  <c:v>0.14601624974998373</c:v>
                </c:pt>
                <c:pt idx="147">
                  <c:v>0.22246059421410513</c:v>
                </c:pt>
                <c:pt idx="148">
                  <c:v>0.32615512799650159</c:v>
                </c:pt>
                <c:pt idx="149">
                  <c:v>0.20169797497172559</c:v>
                </c:pt>
                <c:pt idx="150">
                  <c:v>0.22338959282383142</c:v>
                </c:pt>
                <c:pt idx="151">
                  <c:v>0.24577026850899886</c:v>
                </c:pt>
                <c:pt idx="152">
                  <c:v>0.13883491408773829</c:v>
                </c:pt>
                <c:pt idx="153">
                  <c:v>0.24045250269736651</c:v>
                </c:pt>
                <c:pt idx="154">
                  <c:v>0.18782284233741775</c:v>
                </c:pt>
                <c:pt idx="155">
                  <c:v>0.19426468943600805</c:v>
                </c:pt>
                <c:pt idx="156">
                  <c:v>0.22334952144186704</c:v>
                </c:pt>
                <c:pt idx="157">
                  <c:v>0.26622375532303288</c:v>
                </c:pt>
                <c:pt idx="158">
                  <c:v>0.25251226040149755</c:v>
                </c:pt>
                <c:pt idx="159">
                  <c:v>0.36317182366967771</c:v>
                </c:pt>
                <c:pt idx="160">
                  <c:v>0.20428006961944334</c:v>
                </c:pt>
                <c:pt idx="161">
                  <c:v>0.25992783565342981</c:v>
                </c:pt>
                <c:pt idx="162">
                  <c:v>0.27189269837421559</c:v>
                </c:pt>
                <c:pt idx="163">
                  <c:v>0.24695007843810335</c:v>
                </c:pt>
                <c:pt idx="164">
                  <c:v>0.25483797974364486</c:v>
                </c:pt>
                <c:pt idx="165">
                  <c:v>0.33425142896851368</c:v>
                </c:pt>
                <c:pt idx="166">
                  <c:v>0.17036887239776322</c:v>
                </c:pt>
                <c:pt idx="167">
                  <c:v>0.23294985109560362</c:v>
                </c:pt>
                <c:pt idx="168">
                  <c:v>0.2564578164731719</c:v>
                </c:pt>
                <c:pt idx="169">
                  <c:v>0.26651208059689191</c:v>
                </c:pt>
                <c:pt idx="170">
                  <c:v>0.16454319014058161</c:v>
                </c:pt>
                <c:pt idx="171">
                  <c:v>0.25856471739813958</c:v>
                </c:pt>
                <c:pt idx="172">
                  <c:v>0.24845433091119129</c:v>
                </c:pt>
                <c:pt idx="173">
                  <c:v>0.33776871635333983</c:v>
                </c:pt>
                <c:pt idx="174">
                  <c:v>0.27633174296362961</c:v>
                </c:pt>
                <c:pt idx="175">
                  <c:v>0.14379668911504417</c:v>
                </c:pt>
                <c:pt idx="176">
                  <c:v>0.19836934136777717</c:v>
                </c:pt>
                <c:pt idx="177">
                  <c:v>0.24787780209120247</c:v>
                </c:pt>
                <c:pt idx="178">
                  <c:v>0.23778779589064447</c:v>
                </c:pt>
                <c:pt idx="179">
                  <c:v>0.22232123140288107</c:v>
                </c:pt>
                <c:pt idx="180">
                  <c:v>0.1958082666223655</c:v>
                </c:pt>
                <c:pt idx="181">
                  <c:v>0.27588531014038642</c:v>
                </c:pt>
                <c:pt idx="182">
                  <c:v>0.24173024833712464</c:v>
                </c:pt>
                <c:pt idx="183">
                  <c:v>0.26049832423081343</c:v>
                </c:pt>
                <c:pt idx="184">
                  <c:v>0.31156578422914905</c:v>
                </c:pt>
                <c:pt idx="185">
                  <c:v>0.29011575702376557</c:v>
                </c:pt>
                <c:pt idx="186">
                  <c:v>0.15804523687073591</c:v>
                </c:pt>
                <c:pt idx="187">
                  <c:v>0.13026446170884198</c:v>
                </c:pt>
                <c:pt idx="188">
                  <c:v>0.14576288435122153</c:v>
                </c:pt>
                <c:pt idx="189">
                  <c:v>0.26009863818137124</c:v>
                </c:pt>
                <c:pt idx="190">
                  <c:v>0.22441711968229594</c:v>
                </c:pt>
                <c:pt idx="191">
                  <c:v>0.27165559245642679</c:v>
                </c:pt>
                <c:pt idx="192">
                  <c:v>0.200629487913766</c:v>
                </c:pt>
                <c:pt idx="193">
                  <c:v>0.2424433291602579</c:v>
                </c:pt>
                <c:pt idx="194">
                  <c:v>0.26600307635192588</c:v>
                </c:pt>
                <c:pt idx="195">
                  <c:v>0.13194508691887186</c:v>
                </c:pt>
                <c:pt idx="196">
                  <c:v>0.29027026011544654</c:v>
                </c:pt>
                <c:pt idx="197">
                  <c:v>0.12855693588054917</c:v>
                </c:pt>
                <c:pt idx="198">
                  <c:v>0.21855455812894964</c:v>
                </c:pt>
                <c:pt idx="199">
                  <c:v>0.28274139432992262</c:v>
                </c:pt>
                <c:pt idx="200">
                  <c:v>0.36330114304481365</c:v>
                </c:pt>
                <c:pt idx="201">
                  <c:v>0.26048973395976271</c:v>
                </c:pt>
                <c:pt idx="202">
                  <c:v>0.32329886499212401</c:v>
                </c:pt>
                <c:pt idx="203">
                  <c:v>0.17981462550413929</c:v>
                </c:pt>
                <c:pt idx="204">
                  <c:v>0.2404290869585759</c:v>
                </c:pt>
                <c:pt idx="205">
                  <c:v>0.21040537633543788</c:v>
                </c:pt>
                <c:pt idx="206">
                  <c:v>0.22198035020917906</c:v>
                </c:pt>
                <c:pt idx="207">
                  <c:v>0.21284487389135842</c:v>
                </c:pt>
                <c:pt idx="208">
                  <c:v>0.19611782864464655</c:v>
                </c:pt>
                <c:pt idx="209">
                  <c:v>0.28920659355072309</c:v>
                </c:pt>
                <c:pt idx="210">
                  <c:v>0.31391292048609643</c:v>
                </c:pt>
                <c:pt idx="211">
                  <c:v>0.24186149003842994</c:v>
                </c:pt>
                <c:pt idx="212">
                  <c:v>0.16522844466260489</c:v>
                </c:pt>
                <c:pt idx="213">
                  <c:v>0.31064070389836185</c:v>
                </c:pt>
                <c:pt idx="214">
                  <c:v>0.18742804662783241</c:v>
                </c:pt>
                <c:pt idx="215">
                  <c:v>0.2133513401818623</c:v>
                </c:pt>
                <c:pt idx="216">
                  <c:v>0.3582521831772858</c:v>
                </c:pt>
                <c:pt idx="217">
                  <c:v>0.36755933552271935</c:v>
                </c:pt>
                <c:pt idx="218">
                  <c:v>0.23416048697280156</c:v>
                </c:pt>
                <c:pt idx="219">
                  <c:v>0.21199655513071214</c:v>
                </c:pt>
                <c:pt idx="220">
                  <c:v>0.19812708189882833</c:v>
                </c:pt>
                <c:pt idx="221">
                  <c:v>0.2081128740893583</c:v>
                </c:pt>
                <c:pt idx="222">
                  <c:v>0.27135163476333735</c:v>
                </c:pt>
                <c:pt idx="223">
                  <c:v>0.14140862713466174</c:v>
                </c:pt>
                <c:pt idx="224">
                  <c:v>0.18444598295450132</c:v>
                </c:pt>
                <c:pt idx="225">
                  <c:v>0.13701329581431931</c:v>
                </c:pt>
                <c:pt idx="226">
                  <c:v>0.29694660426225394</c:v>
                </c:pt>
                <c:pt idx="227">
                  <c:v>0.32037839827347603</c:v>
                </c:pt>
                <c:pt idx="228">
                  <c:v>0.23535322755129306</c:v>
                </c:pt>
                <c:pt idx="229">
                  <c:v>0.26860762281593309</c:v>
                </c:pt>
                <c:pt idx="230">
                  <c:v>0.30920465716360224</c:v>
                </c:pt>
                <c:pt idx="231">
                  <c:v>0.21073219374523711</c:v>
                </c:pt>
                <c:pt idx="232">
                  <c:v>0.19668533928391785</c:v>
                </c:pt>
                <c:pt idx="233">
                  <c:v>0.27213796829806647</c:v>
                </c:pt>
                <c:pt idx="234">
                  <c:v>0.24338696119204362</c:v>
                </c:pt>
                <c:pt idx="235">
                  <c:v>0.28151366634069452</c:v>
                </c:pt>
                <c:pt idx="236">
                  <c:v>0.2730371525590527</c:v>
                </c:pt>
                <c:pt idx="237">
                  <c:v>0.15245142707017223</c:v>
                </c:pt>
                <c:pt idx="238">
                  <c:v>0.24693496183535468</c:v>
                </c:pt>
                <c:pt idx="239">
                  <c:v>0.19946304223930844</c:v>
                </c:pt>
                <c:pt idx="240">
                  <c:v>0.25731186734008582</c:v>
                </c:pt>
                <c:pt idx="241">
                  <c:v>0.21301159108020129</c:v>
                </c:pt>
                <c:pt idx="242">
                  <c:v>0.21714152562899081</c:v>
                </c:pt>
                <c:pt idx="243">
                  <c:v>0.28296604199035524</c:v>
                </c:pt>
                <c:pt idx="244">
                  <c:v>0.14469007648740217</c:v>
                </c:pt>
                <c:pt idx="245">
                  <c:v>0.27498978559863518</c:v>
                </c:pt>
                <c:pt idx="246">
                  <c:v>0.27284858968646875</c:v>
                </c:pt>
                <c:pt idx="247">
                  <c:v>0.37850627766659994</c:v>
                </c:pt>
                <c:pt idx="248">
                  <c:v>0.18747978993578562</c:v>
                </c:pt>
                <c:pt idx="249">
                  <c:v>0.25061459312516643</c:v>
                </c:pt>
                <c:pt idx="250">
                  <c:v>0.38204142716669676</c:v>
                </c:pt>
                <c:pt idx="251">
                  <c:v>0.16875477091180136</c:v>
                </c:pt>
                <c:pt idx="252">
                  <c:v>0.21864262183280259</c:v>
                </c:pt>
                <c:pt idx="253">
                  <c:v>0.22174587475215635</c:v>
                </c:pt>
                <c:pt idx="254">
                  <c:v>0.23865784635160958</c:v>
                </c:pt>
                <c:pt idx="255">
                  <c:v>0.21461137857279811</c:v>
                </c:pt>
                <c:pt idx="256">
                  <c:v>0.24666307730874615</c:v>
                </c:pt>
                <c:pt idx="257">
                  <c:v>0.15590533797826511</c:v>
                </c:pt>
                <c:pt idx="258">
                  <c:v>0.2311254922079935</c:v>
                </c:pt>
                <c:pt idx="259">
                  <c:v>0.21496340049470164</c:v>
                </c:pt>
                <c:pt idx="260">
                  <c:v>0.22004492015545374</c:v>
                </c:pt>
                <c:pt idx="261">
                  <c:v>0.23528491606496393</c:v>
                </c:pt>
                <c:pt idx="262">
                  <c:v>0.18454527600045956</c:v>
                </c:pt>
                <c:pt idx="263">
                  <c:v>0.13730981352745864</c:v>
                </c:pt>
                <c:pt idx="264">
                  <c:v>0.30487199239339269</c:v>
                </c:pt>
                <c:pt idx="265">
                  <c:v>0.20394627889474704</c:v>
                </c:pt>
                <c:pt idx="266">
                  <c:v>0.19224154842082597</c:v>
                </c:pt>
                <c:pt idx="267">
                  <c:v>0.26135217598249483</c:v>
                </c:pt>
                <c:pt idx="268">
                  <c:v>0.34030916764777164</c:v>
                </c:pt>
                <c:pt idx="269">
                  <c:v>0.15605278904114406</c:v>
                </c:pt>
                <c:pt idx="270">
                  <c:v>0.26843009275805119</c:v>
                </c:pt>
                <c:pt idx="271">
                  <c:v>0.24439359228005841</c:v>
                </c:pt>
                <c:pt idx="272">
                  <c:v>0.22994817129947864</c:v>
                </c:pt>
                <c:pt idx="273">
                  <c:v>0.31440466686012658</c:v>
                </c:pt>
                <c:pt idx="274">
                  <c:v>0.24874683931534758</c:v>
                </c:pt>
                <c:pt idx="275">
                  <c:v>0.31851082904575767</c:v>
                </c:pt>
                <c:pt idx="276">
                  <c:v>0.22639594067346458</c:v>
                </c:pt>
                <c:pt idx="277">
                  <c:v>0.17741286138611767</c:v>
                </c:pt>
                <c:pt idx="278">
                  <c:v>0.22520982536801792</c:v>
                </c:pt>
                <c:pt idx="279">
                  <c:v>0.13030907000952063</c:v>
                </c:pt>
                <c:pt idx="280">
                  <c:v>0.24074596616153299</c:v>
                </c:pt>
                <c:pt idx="281">
                  <c:v>0.20604228511283185</c:v>
                </c:pt>
                <c:pt idx="282">
                  <c:v>0.22037711510019276</c:v>
                </c:pt>
                <c:pt idx="283">
                  <c:v>0.14763224551365917</c:v>
                </c:pt>
                <c:pt idx="284">
                  <c:v>0.36093681806653333</c:v>
                </c:pt>
                <c:pt idx="285">
                  <c:v>0.33996057230200072</c:v>
                </c:pt>
                <c:pt idx="286">
                  <c:v>0.25121715517375032</c:v>
                </c:pt>
                <c:pt idx="287">
                  <c:v>0.22590688904506284</c:v>
                </c:pt>
                <c:pt idx="288">
                  <c:v>0.26517248741884814</c:v>
                </c:pt>
                <c:pt idx="289">
                  <c:v>0.37875161026699766</c:v>
                </c:pt>
                <c:pt idx="290">
                  <c:v>0.27481141486304073</c:v>
                </c:pt>
                <c:pt idx="291">
                  <c:v>0.3550492253877271</c:v>
                </c:pt>
                <c:pt idx="292">
                  <c:v>0.15913339390529946</c:v>
                </c:pt>
                <c:pt idx="293">
                  <c:v>0.13268823680251307</c:v>
                </c:pt>
                <c:pt idx="294">
                  <c:v>0.28519113672817098</c:v>
                </c:pt>
                <c:pt idx="295">
                  <c:v>0.18722855401357208</c:v>
                </c:pt>
                <c:pt idx="296">
                  <c:v>0.16309477922268045</c:v>
                </c:pt>
                <c:pt idx="297">
                  <c:v>0.1761021178433837</c:v>
                </c:pt>
                <c:pt idx="298">
                  <c:v>0.29600139394464309</c:v>
                </c:pt>
                <c:pt idx="299">
                  <c:v>0.26664835079873495</c:v>
                </c:pt>
                <c:pt idx="300">
                  <c:v>0.22886861988206642</c:v>
                </c:pt>
                <c:pt idx="301">
                  <c:v>0.24995303086233944</c:v>
                </c:pt>
                <c:pt idx="302">
                  <c:v>0.28013303272088264</c:v>
                </c:pt>
                <c:pt idx="303">
                  <c:v>0.29157858068254017</c:v>
                </c:pt>
                <c:pt idx="304">
                  <c:v>0.23859624176109628</c:v>
                </c:pt>
                <c:pt idx="305">
                  <c:v>0.2149646255643789</c:v>
                </c:pt>
                <c:pt idx="306">
                  <c:v>0.21588825915574672</c:v>
                </c:pt>
                <c:pt idx="307">
                  <c:v>0.26386726549043948</c:v>
                </c:pt>
                <c:pt idx="308">
                  <c:v>0.23549530087265147</c:v>
                </c:pt>
                <c:pt idx="309">
                  <c:v>0.1835557564323973</c:v>
                </c:pt>
                <c:pt idx="310">
                  <c:v>0.18826436322233575</c:v>
                </c:pt>
                <c:pt idx="311">
                  <c:v>0.22790384878340086</c:v>
                </c:pt>
                <c:pt idx="312">
                  <c:v>0.23750030933412858</c:v>
                </c:pt>
                <c:pt idx="313">
                  <c:v>0.33882061399578367</c:v>
                </c:pt>
                <c:pt idx="314">
                  <c:v>0.27913271283048946</c:v>
                </c:pt>
                <c:pt idx="315">
                  <c:v>0.25004749497877365</c:v>
                </c:pt>
                <c:pt idx="316">
                  <c:v>0.25636927591498471</c:v>
                </c:pt>
                <c:pt idx="317">
                  <c:v>0.12615156238638781</c:v>
                </c:pt>
                <c:pt idx="318">
                  <c:v>0.12963659291293017</c:v>
                </c:pt>
                <c:pt idx="319">
                  <c:v>0.23685040684409953</c:v>
                </c:pt>
                <c:pt idx="320">
                  <c:v>0.30047170008991841</c:v>
                </c:pt>
                <c:pt idx="321">
                  <c:v>0.2238289146456518</c:v>
                </c:pt>
                <c:pt idx="322">
                  <c:v>0.17643651982701214</c:v>
                </c:pt>
                <c:pt idx="323">
                  <c:v>0.35426854855474277</c:v>
                </c:pt>
                <c:pt idx="324">
                  <c:v>0.32224749925624185</c:v>
                </c:pt>
                <c:pt idx="325">
                  <c:v>0.25255896745325823</c:v>
                </c:pt>
                <c:pt idx="326">
                  <c:v>0.24903513810185585</c:v>
                </c:pt>
                <c:pt idx="327">
                  <c:v>0.1940851467768836</c:v>
                </c:pt>
                <c:pt idx="328">
                  <c:v>0.293227134459767</c:v>
                </c:pt>
                <c:pt idx="329">
                  <c:v>0.22314372037844277</c:v>
                </c:pt>
                <c:pt idx="330">
                  <c:v>0.35215426378533654</c:v>
                </c:pt>
                <c:pt idx="331">
                  <c:v>0.15823676552283872</c:v>
                </c:pt>
                <c:pt idx="332">
                  <c:v>0.25923606548414924</c:v>
                </c:pt>
                <c:pt idx="333">
                  <c:v>0.20611747053532947</c:v>
                </c:pt>
                <c:pt idx="334">
                  <c:v>0.36917728984208575</c:v>
                </c:pt>
                <c:pt idx="335">
                  <c:v>0.23408993674777756</c:v>
                </c:pt>
                <c:pt idx="336">
                  <c:v>0.26802945237784392</c:v>
                </c:pt>
                <c:pt idx="337">
                  <c:v>0.18724948770395011</c:v>
                </c:pt>
                <c:pt idx="338">
                  <c:v>0.27382891480422322</c:v>
                </c:pt>
                <c:pt idx="339">
                  <c:v>0.23780488569049552</c:v>
                </c:pt>
                <c:pt idx="340">
                  <c:v>0.37097377025831402</c:v>
                </c:pt>
                <c:pt idx="341">
                  <c:v>0.12126548303436269</c:v>
                </c:pt>
                <c:pt idx="342">
                  <c:v>0.19794972393239441</c:v>
                </c:pt>
                <c:pt idx="343">
                  <c:v>0.29858392876509487</c:v>
                </c:pt>
                <c:pt idx="344">
                  <c:v>0.37847337321374064</c:v>
                </c:pt>
                <c:pt idx="345">
                  <c:v>0.31648128345849558</c:v>
                </c:pt>
                <c:pt idx="346">
                  <c:v>0.1244999968923628</c:v>
                </c:pt>
                <c:pt idx="347">
                  <c:v>0.31190749464222889</c:v>
                </c:pt>
                <c:pt idx="348">
                  <c:v>0.21709954731326131</c:v>
                </c:pt>
                <c:pt idx="349">
                  <c:v>0.15762635037556216</c:v>
                </c:pt>
                <c:pt idx="350">
                  <c:v>0.31391867940855267</c:v>
                </c:pt>
                <c:pt idx="351">
                  <c:v>0.15187917544285123</c:v>
                </c:pt>
                <c:pt idx="352">
                  <c:v>0.16044177465066678</c:v>
                </c:pt>
                <c:pt idx="353">
                  <c:v>0.25797746810828026</c:v>
                </c:pt>
                <c:pt idx="354">
                  <c:v>0.16031169157174063</c:v>
                </c:pt>
                <c:pt idx="355">
                  <c:v>0.26925367389967136</c:v>
                </c:pt>
                <c:pt idx="356">
                  <c:v>0.29440134427213005</c:v>
                </c:pt>
                <c:pt idx="357">
                  <c:v>0.24960956820783831</c:v>
                </c:pt>
                <c:pt idx="358">
                  <c:v>0.24456604679829752</c:v>
                </c:pt>
                <c:pt idx="359">
                  <c:v>0.1272130453128304</c:v>
                </c:pt>
                <c:pt idx="360">
                  <c:v>0.32053251755182877</c:v>
                </c:pt>
                <c:pt idx="361">
                  <c:v>0.17162457829143984</c:v>
                </c:pt>
                <c:pt idx="362">
                  <c:v>0.24633603519673453</c:v>
                </c:pt>
                <c:pt idx="363">
                  <c:v>0.26145277894719654</c:v>
                </c:pt>
                <c:pt idx="364">
                  <c:v>0.3098334048695115</c:v>
                </c:pt>
                <c:pt idx="365">
                  <c:v>0.24879493790829921</c:v>
                </c:pt>
                <c:pt idx="366">
                  <c:v>0.2225610669139475</c:v>
                </c:pt>
                <c:pt idx="367">
                  <c:v>0.29942811902044997</c:v>
                </c:pt>
                <c:pt idx="368">
                  <c:v>0.16482445061623929</c:v>
                </c:pt>
                <c:pt idx="369">
                  <c:v>0.22126754558214934</c:v>
                </c:pt>
                <c:pt idx="370">
                  <c:v>0.16878647435086913</c:v>
                </c:pt>
                <c:pt idx="371">
                  <c:v>0.22816080337008793</c:v>
                </c:pt>
                <c:pt idx="372">
                  <c:v>0.14305294494672016</c:v>
                </c:pt>
                <c:pt idx="373">
                  <c:v>0.20130300036592108</c:v>
                </c:pt>
                <c:pt idx="374">
                  <c:v>0.24799676300369189</c:v>
                </c:pt>
                <c:pt idx="375">
                  <c:v>0.25796264452200512</c:v>
                </c:pt>
                <c:pt idx="376">
                  <c:v>0.25271197208816787</c:v>
                </c:pt>
                <c:pt idx="377">
                  <c:v>0.21934633181380714</c:v>
                </c:pt>
                <c:pt idx="378">
                  <c:v>0.22618306935001975</c:v>
                </c:pt>
                <c:pt idx="379">
                  <c:v>0.23037242331000396</c:v>
                </c:pt>
                <c:pt idx="380">
                  <c:v>0.24251142565936301</c:v>
                </c:pt>
                <c:pt idx="381">
                  <c:v>0.3700223444098536</c:v>
                </c:pt>
                <c:pt idx="382">
                  <c:v>0.18766689109976209</c:v>
                </c:pt>
                <c:pt idx="383">
                  <c:v>0.36435873282796183</c:v>
                </c:pt>
                <c:pt idx="384">
                  <c:v>0.27222700158204138</c:v>
                </c:pt>
                <c:pt idx="385">
                  <c:v>0.27244534300863221</c:v>
                </c:pt>
                <c:pt idx="386">
                  <c:v>0.22346394241260792</c:v>
                </c:pt>
                <c:pt idx="387">
                  <c:v>0.31366975482561332</c:v>
                </c:pt>
                <c:pt idx="388">
                  <c:v>0.19122352414638266</c:v>
                </c:pt>
                <c:pt idx="389">
                  <c:v>0.31979779638069905</c:v>
                </c:pt>
                <c:pt idx="390">
                  <c:v>0.15369561469324378</c:v>
                </c:pt>
                <c:pt idx="391">
                  <c:v>0.18791733374434694</c:v>
                </c:pt>
                <c:pt idx="392">
                  <c:v>0.22756283040666281</c:v>
                </c:pt>
                <c:pt idx="393">
                  <c:v>0.25456225152416878</c:v>
                </c:pt>
                <c:pt idx="394">
                  <c:v>0.31719556648758096</c:v>
                </c:pt>
                <c:pt idx="395">
                  <c:v>0.25672536237511889</c:v>
                </c:pt>
                <c:pt idx="396">
                  <c:v>0.15404614523469173</c:v>
                </c:pt>
                <c:pt idx="397">
                  <c:v>0.13669649251378235</c:v>
                </c:pt>
                <c:pt idx="398">
                  <c:v>0.37050269103104916</c:v>
                </c:pt>
                <c:pt idx="399">
                  <c:v>0.1275373585740931</c:v>
                </c:pt>
                <c:pt idx="400">
                  <c:v>0.27522356928668845</c:v>
                </c:pt>
                <c:pt idx="401">
                  <c:v>0.29603473774540112</c:v>
                </c:pt>
                <c:pt idx="402">
                  <c:v>0.26839385549865158</c:v>
                </c:pt>
                <c:pt idx="403">
                  <c:v>0.28481367901244159</c:v>
                </c:pt>
                <c:pt idx="404">
                  <c:v>0.23231471255911385</c:v>
                </c:pt>
                <c:pt idx="405">
                  <c:v>0.2949250984466405</c:v>
                </c:pt>
                <c:pt idx="406">
                  <c:v>0.15441419166653381</c:v>
                </c:pt>
                <c:pt idx="407">
                  <c:v>0.376961651903998</c:v>
                </c:pt>
                <c:pt idx="408">
                  <c:v>0.2399733889157214</c:v>
                </c:pt>
                <c:pt idx="409">
                  <c:v>0.30397459003100225</c:v>
                </c:pt>
                <c:pt idx="410">
                  <c:v>0.25524330987383159</c:v>
                </c:pt>
                <c:pt idx="411">
                  <c:v>0.26768429260392779</c:v>
                </c:pt>
                <c:pt idx="412">
                  <c:v>0.23171135964563772</c:v>
                </c:pt>
                <c:pt idx="413">
                  <c:v>0.17478051023678343</c:v>
                </c:pt>
                <c:pt idx="414">
                  <c:v>0.12361208708533256</c:v>
                </c:pt>
                <c:pt idx="415">
                  <c:v>0.3293862953570279</c:v>
                </c:pt>
                <c:pt idx="416">
                  <c:v>0.33665418332595642</c:v>
                </c:pt>
                <c:pt idx="417">
                  <c:v>0.17993418281555829</c:v>
                </c:pt>
                <c:pt idx="418">
                  <c:v>0.34146849204101093</c:v>
                </c:pt>
                <c:pt idx="419">
                  <c:v>0.36400054330793252</c:v>
                </c:pt>
                <c:pt idx="420">
                  <c:v>0.38501329588189637</c:v>
                </c:pt>
                <c:pt idx="421">
                  <c:v>0.2444189094896716</c:v>
                </c:pt>
                <c:pt idx="422">
                  <c:v>0.30476555451429665</c:v>
                </c:pt>
                <c:pt idx="423">
                  <c:v>0.24408368696954619</c:v>
                </c:pt>
                <c:pt idx="424">
                  <c:v>0.3409199492962125</c:v>
                </c:pt>
                <c:pt idx="425">
                  <c:v>0.20723323047870812</c:v>
                </c:pt>
                <c:pt idx="426">
                  <c:v>0.24910351067632308</c:v>
                </c:pt>
                <c:pt idx="427">
                  <c:v>0.27567812023877147</c:v>
                </c:pt>
                <c:pt idx="428">
                  <c:v>0.27760223909127335</c:v>
                </c:pt>
                <c:pt idx="429">
                  <c:v>0.22413623416586614</c:v>
                </c:pt>
                <c:pt idx="430">
                  <c:v>0.25297341130952611</c:v>
                </c:pt>
                <c:pt idx="431">
                  <c:v>0.30965275240200518</c:v>
                </c:pt>
                <c:pt idx="432">
                  <c:v>0.1933569255722527</c:v>
                </c:pt>
                <c:pt idx="433">
                  <c:v>0.19526013757795591</c:v>
                </c:pt>
                <c:pt idx="434">
                  <c:v>0.30741015907885694</c:v>
                </c:pt>
                <c:pt idx="435">
                  <c:v>0.38382664053160021</c:v>
                </c:pt>
                <c:pt idx="436">
                  <c:v>0.32336199793052667</c:v>
                </c:pt>
                <c:pt idx="437">
                  <c:v>0.30340874872096113</c:v>
                </c:pt>
                <c:pt idx="438">
                  <c:v>0.32639555271011855</c:v>
                </c:pt>
                <c:pt idx="439">
                  <c:v>0.18342878916258276</c:v>
                </c:pt>
                <c:pt idx="440">
                  <c:v>0.19505202161865753</c:v>
                </c:pt>
                <c:pt idx="441">
                  <c:v>0.2765552168173846</c:v>
                </c:pt>
                <c:pt idx="442">
                  <c:v>0.34890905013579543</c:v>
                </c:pt>
                <c:pt idx="443">
                  <c:v>0.24988419213860524</c:v>
                </c:pt>
                <c:pt idx="444">
                  <c:v>0.22120822843237908</c:v>
                </c:pt>
                <c:pt idx="445">
                  <c:v>0.24563615118108029</c:v>
                </c:pt>
                <c:pt idx="446">
                  <c:v>0.3715980175653868</c:v>
                </c:pt>
                <c:pt idx="447">
                  <c:v>0.24913858731536553</c:v>
                </c:pt>
                <c:pt idx="448">
                  <c:v>0.38072813729975818</c:v>
                </c:pt>
                <c:pt idx="449">
                  <c:v>0.28352149189537745</c:v>
                </c:pt>
                <c:pt idx="450">
                  <c:v>0.25139713134833364</c:v>
                </c:pt>
                <c:pt idx="451">
                  <c:v>0.3144632827586602</c:v>
                </c:pt>
                <c:pt idx="452">
                  <c:v>0.24070026403347589</c:v>
                </c:pt>
                <c:pt idx="453">
                  <c:v>0.26601063463978991</c:v>
                </c:pt>
                <c:pt idx="454">
                  <c:v>0.13837529813733762</c:v>
                </c:pt>
                <c:pt idx="455">
                  <c:v>0.19610488627410327</c:v>
                </c:pt>
                <c:pt idx="456">
                  <c:v>0.25567086625849145</c:v>
                </c:pt>
                <c:pt idx="457">
                  <c:v>0.1192997830900917</c:v>
                </c:pt>
                <c:pt idx="458">
                  <c:v>0.30816659070880759</c:v>
                </c:pt>
                <c:pt idx="459">
                  <c:v>0.24616070452974315</c:v>
                </c:pt>
                <c:pt idx="460">
                  <c:v>0.25903696488511474</c:v>
                </c:pt>
                <c:pt idx="461">
                  <c:v>0.2432461785677158</c:v>
                </c:pt>
                <c:pt idx="462">
                  <c:v>0.26734988737854981</c:v>
                </c:pt>
                <c:pt idx="463">
                  <c:v>0.17394012738346998</c:v>
                </c:pt>
                <c:pt idx="464">
                  <c:v>0.29568024101669366</c:v>
                </c:pt>
                <c:pt idx="465">
                  <c:v>0.22183652322660508</c:v>
                </c:pt>
                <c:pt idx="466">
                  <c:v>0.37455923503683319</c:v>
                </c:pt>
                <c:pt idx="467">
                  <c:v>0.16458361152870982</c:v>
                </c:pt>
                <c:pt idx="468">
                  <c:v>0.23815874768707634</c:v>
                </c:pt>
                <c:pt idx="469">
                  <c:v>0.28608631416119312</c:v>
                </c:pt>
                <c:pt idx="470">
                  <c:v>0.22314441038714161</c:v>
                </c:pt>
                <c:pt idx="471">
                  <c:v>0.13136733447233251</c:v>
                </c:pt>
                <c:pt idx="472">
                  <c:v>0.30642157239060253</c:v>
                </c:pt>
                <c:pt idx="473">
                  <c:v>0.38052118370051446</c:v>
                </c:pt>
                <c:pt idx="474">
                  <c:v>0.14887243120684412</c:v>
                </c:pt>
                <c:pt idx="475">
                  <c:v>0.2691810413512834</c:v>
                </c:pt>
                <c:pt idx="476">
                  <c:v>0.28620248960981343</c:v>
                </c:pt>
                <c:pt idx="477">
                  <c:v>0.2747780639322277</c:v>
                </c:pt>
                <c:pt idx="478">
                  <c:v>0.18540991593949974</c:v>
                </c:pt>
                <c:pt idx="479">
                  <c:v>0.2488000606802161</c:v>
                </c:pt>
                <c:pt idx="480">
                  <c:v>0.2270634504248239</c:v>
                </c:pt>
                <c:pt idx="481">
                  <c:v>0.35310142381798193</c:v>
                </c:pt>
                <c:pt idx="482">
                  <c:v>0.29718809941731394</c:v>
                </c:pt>
                <c:pt idx="483">
                  <c:v>0.16584852384937276</c:v>
                </c:pt>
                <c:pt idx="484">
                  <c:v>0.26184778807372711</c:v>
                </c:pt>
                <c:pt idx="485">
                  <c:v>0.15181554911200257</c:v>
                </c:pt>
                <c:pt idx="486">
                  <c:v>0.18765265603724179</c:v>
                </c:pt>
                <c:pt idx="487">
                  <c:v>0.23448305010180004</c:v>
                </c:pt>
                <c:pt idx="488">
                  <c:v>0.28051376523767502</c:v>
                </c:pt>
                <c:pt idx="489">
                  <c:v>0.26366779911285443</c:v>
                </c:pt>
                <c:pt idx="490">
                  <c:v>0.19443598205379953</c:v>
                </c:pt>
                <c:pt idx="491">
                  <c:v>0.18433959343873596</c:v>
                </c:pt>
                <c:pt idx="492">
                  <c:v>0.35554693455693087</c:v>
                </c:pt>
                <c:pt idx="493">
                  <c:v>0.22351130294651811</c:v>
                </c:pt>
                <c:pt idx="494">
                  <c:v>0.2423471849790646</c:v>
                </c:pt>
                <c:pt idx="495">
                  <c:v>0.19918635356840175</c:v>
                </c:pt>
                <c:pt idx="496">
                  <c:v>0.31938624969301577</c:v>
                </c:pt>
                <c:pt idx="497">
                  <c:v>0.25866511921029689</c:v>
                </c:pt>
                <c:pt idx="498">
                  <c:v>0.18353489305765791</c:v>
                </c:pt>
                <c:pt idx="499">
                  <c:v>0.30158609982856266</c:v>
                </c:pt>
                <c:pt idx="500">
                  <c:v>0.15947923123338437</c:v>
                </c:pt>
                <c:pt idx="501">
                  <c:v>0.2315928027823031</c:v>
                </c:pt>
                <c:pt idx="502">
                  <c:v>0.2983498718377473</c:v>
                </c:pt>
                <c:pt idx="503">
                  <c:v>0.26219855172158413</c:v>
                </c:pt>
                <c:pt idx="504">
                  <c:v>0.34173504253367804</c:v>
                </c:pt>
                <c:pt idx="505">
                  <c:v>0.2471757693850376</c:v>
                </c:pt>
                <c:pt idx="506">
                  <c:v>0.1846109761231578</c:v>
                </c:pt>
                <c:pt idx="507">
                  <c:v>0.29271065422053444</c:v>
                </c:pt>
                <c:pt idx="508">
                  <c:v>0.18434304999986972</c:v>
                </c:pt>
                <c:pt idx="509">
                  <c:v>0.34484755434496539</c:v>
                </c:pt>
                <c:pt idx="510">
                  <c:v>0.29355569597202624</c:v>
                </c:pt>
                <c:pt idx="511">
                  <c:v>0.22358002553274714</c:v>
                </c:pt>
                <c:pt idx="512">
                  <c:v>0.21774498836794431</c:v>
                </c:pt>
                <c:pt idx="513">
                  <c:v>0.22557330125199515</c:v>
                </c:pt>
                <c:pt idx="514">
                  <c:v>0.25354824632897976</c:v>
                </c:pt>
                <c:pt idx="515">
                  <c:v>0.24255501646103217</c:v>
                </c:pt>
                <c:pt idx="516">
                  <c:v>0.18582869935870083</c:v>
                </c:pt>
                <c:pt idx="517">
                  <c:v>0.26864856728475095</c:v>
                </c:pt>
                <c:pt idx="518">
                  <c:v>0.26753611026207236</c:v>
                </c:pt>
                <c:pt idx="519">
                  <c:v>0.25199110395591506</c:v>
                </c:pt>
                <c:pt idx="520">
                  <c:v>0.24043564237151371</c:v>
                </c:pt>
                <c:pt idx="521">
                  <c:v>0.22993690888523943</c:v>
                </c:pt>
                <c:pt idx="522">
                  <c:v>0.29182408957096539</c:v>
                </c:pt>
                <c:pt idx="523">
                  <c:v>0.21973179247590324</c:v>
                </c:pt>
                <c:pt idx="524">
                  <c:v>0.15975131284392385</c:v>
                </c:pt>
                <c:pt idx="525">
                  <c:v>0.26431120179728151</c:v>
                </c:pt>
                <c:pt idx="526">
                  <c:v>0.24514887546039454</c:v>
                </c:pt>
                <c:pt idx="527">
                  <c:v>0.24313906886633951</c:v>
                </c:pt>
                <c:pt idx="528">
                  <c:v>0.28453214772646862</c:v>
                </c:pt>
                <c:pt idx="529">
                  <c:v>0.21398981007926321</c:v>
                </c:pt>
                <c:pt idx="530">
                  <c:v>0.30938706493029255</c:v>
                </c:pt>
                <c:pt idx="531">
                  <c:v>0.21013578148719581</c:v>
                </c:pt>
                <c:pt idx="532">
                  <c:v>0.24891079958374873</c:v>
                </c:pt>
                <c:pt idx="533">
                  <c:v>0.29270365387713038</c:v>
                </c:pt>
                <c:pt idx="534">
                  <c:v>0.24524653496779591</c:v>
                </c:pt>
                <c:pt idx="535">
                  <c:v>0.17465696723079449</c:v>
                </c:pt>
                <c:pt idx="536">
                  <c:v>0.27580449056049572</c:v>
                </c:pt>
                <c:pt idx="537">
                  <c:v>0.21224021474548582</c:v>
                </c:pt>
                <c:pt idx="538">
                  <c:v>0.2216674295703327</c:v>
                </c:pt>
                <c:pt idx="539">
                  <c:v>0.24043670733230016</c:v>
                </c:pt>
                <c:pt idx="540">
                  <c:v>0.1626815715175538</c:v>
                </c:pt>
                <c:pt idx="541">
                  <c:v>0.31369523389682219</c:v>
                </c:pt>
                <c:pt idx="542">
                  <c:v>0.28416322393386517</c:v>
                </c:pt>
                <c:pt idx="543">
                  <c:v>0.27004920488310247</c:v>
                </c:pt>
                <c:pt idx="544">
                  <c:v>0.2123544190804425</c:v>
                </c:pt>
                <c:pt idx="545">
                  <c:v>0.15042955048959206</c:v>
                </c:pt>
                <c:pt idx="546">
                  <c:v>0.12668130330377858</c:v>
                </c:pt>
                <c:pt idx="547">
                  <c:v>0.27037810130918949</c:v>
                </c:pt>
                <c:pt idx="548">
                  <c:v>0.28502881653840761</c:v>
                </c:pt>
                <c:pt idx="549">
                  <c:v>0.23800771533780218</c:v>
                </c:pt>
                <c:pt idx="550">
                  <c:v>0.35914333974270463</c:v>
                </c:pt>
                <c:pt idx="551">
                  <c:v>0.22100487020467541</c:v>
                </c:pt>
                <c:pt idx="552">
                  <c:v>0.23854581104255201</c:v>
                </c:pt>
                <c:pt idx="553">
                  <c:v>0.2574099923011306</c:v>
                </c:pt>
                <c:pt idx="554">
                  <c:v>0.32295957039787893</c:v>
                </c:pt>
                <c:pt idx="555">
                  <c:v>0.30819397597041287</c:v>
                </c:pt>
                <c:pt idx="556">
                  <c:v>0.15713564174164585</c:v>
                </c:pt>
                <c:pt idx="557">
                  <c:v>0.21519682695752085</c:v>
                </c:pt>
                <c:pt idx="558">
                  <c:v>0.26400015785030551</c:v>
                </c:pt>
                <c:pt idx="559">
                  <c:v>0.16366437009729173</c:v>
                </c:pt>
                <c:pt idx="560">
                  <c:v>0.26084577099186523</c:v>
                </c:pt>
                <c:pt idx="561">
                  <c:v>0.28578316418687422</c:v>
                </c:pt>
                <c:pt idx="562">
                  <c:v>0.23659285471001201</c:v>
                </c:pt>
                <c:pt idx="563">
                  <c:v>0.24671797474864188</c:v>
                </c:pt>
                <c:pt idx="564">
                  <c:v>0.19739112961856642</c:v>
                </c:pt>
                <c:pt idx="565">
                  <c:v>0.23495661808182855</c:v>
                </c:pt>
                <c:pt idx="566">
                  <c:v>0.20791079381303601</c:v>
                </c:pt>
                <c:pt idx="567">
                  <c:v>0.12158283974047324</c:v>
                </c:pt>
                <c:pt idx="568">
                  <c:v>0.26569554334841361</c:v>
                </c:pt>
                <c:pt idx="569">
                  <c:v>0.34929994660637065</c:v>
                </c:pt>
                <c:pt idx="570">
                  <c:v>0.27372852419317995</c:v>
                </c:pt>
                <c:pt idx="571">
                  <c:v>0.38056105359373471</c:v>
                </c:pt>
                <c:pt idx="572">
                  <c:v>0.19179926931362967</c:v>
                </c:pt>
                <c:pt idx="573">
                  <c:v>0.26150935927675878</c:v>
                </c:pt>
                <c:pt idx="574">
                  <c:v>0.19415388976700476</c:v>
                </c:pt>
                <c:pt idx="575">
                  <c:v>0.37364490558309305</c:v>
                </c:pt>
                <c:pt idx="576">
                  <c:v>0.13537875548322997</c:v>
                </c:pt>
                <c:pt idx="577">
                  <c:v>0.29119032233074726</c:v>
                </c:pt>
                <c:pt idx="578">
                  <c:v>0.31988910785914304</c:v>
                </c:pt>
                <c:pt idx="579">
                  <c:v>0.17329604244605878</c:v>
                </c:pt>
                <c:pt idx="580">
                  <c:v>0.14627345147184601</c:v>
                </c:pt>
                <c:pt idx="581">
                  <c:v>0.19579615727779132</c:v>
                </c:pt>
                <c:pt idx="582">
                  <c:v>0.29893620455140946</c:v>
                </c:pt>
                <c:pt idx="583">
                  <c:v>0.26513042625243677</c:v>
                </c:pt>
                <c:pt idx="584">
                  <c:v>0.23987456365995641</c:v>
                </c:pt>
                <c:pt idx="585">
                  <c:v>0.2170235461058081</c:v>
                </c:pt>
                <c:pt idx="586">
                  <c:v>0.31773797361372336</c:v>
                </c:pt>
                <c:pt idx="587">
                  <c:v>0.23402798141182823</c:v>
                </c:pt>
                <c:pt idx="588">
                  <c:v>0.2693093541266991</c:v>
                </c:pt>
                <c:pt idx="589">
                  <c:v>0.17758267851083742</c:v>
                </c:pt>
                <c:pt idx="590">
                  <c:v>0.12048825379893668</c:v>
                </c:pt>
                <c:pt idx="591">
                  <c:v>0.23568785095866107</c:v>
                </c:pt>
                <c:pt idx="592">
                  <c:v>0.32281159143420046</c:v>
                </c:pt>
                <c:pt idx="593">
                  <c:v>0.26938374755895933</c:v>
                </c:pt>
                <c:pt idx="594">
                  <c:v>0.24186662823244998</c:v>
                </c:pt>
                <c:pt idx="595">
                  <c:v>0.17484367189736849</c:v>
                </c:pt>
                <c:pt idx="596">
                  <c:v>0.19008470560873914</c:v>
                </c:pt>
                <c:pt idx="597">
                  <c:v>0.3012518649716267</c:v>
                </c:pt>
                <c:pt idx="598">
                  <c:v>0.2782636787722832</c:v>
                </c:pt>
                <c:pt idx="599">
                  <c:v>0.31935692451432618</c:v>
                </c:pt>
                <c:pt idx="600">
                  <c:v>0.18958806469881995</c:v>
                </c:pt>
                <c:pt idx="601">
                  <c:v>0.24495668230289991</c:v>
                </c:pt>
                <c:pt idx="602">
                  <c:v>0.29426068810681705</c:v>
                </c:pt>
                <c:pt idx="603">
                  <c:v>0.24503584672804335</c:v>
                </c:pt>
                <c:pt idx="604">
                  <c:v>0.25559461313591259</c:v>
                </c:pt>
                <c:pt idx="605">
                  <c:v>0.20191215348462754</c:v>
                </c:pt>
                <c:pt idx="606">
                  <c:v>0.13165654303689855</c:v>
                </c:pt>
                <c:pt idx="607">
                  <c:v>0.20325958182605208</c:v>
                </c:pt>
                <c:pt idx="608">
                  <c:v>0.1202708281400966</c:v>
                </c:pt>
                <c:pt idx="609">
                  <c:v>0.23347834463224748</c:v>
                </c:pt>
                <c:pt idx="610">
                  <c:v>0.17668640205358432</c:v>
                </c:pt>
                <c:pt idx="611">
                  <c:v>0.24829464281150315</c:v>
                </c:pt>
                <c:pt idx="612">
                  <c:v>0.35384640671226442</c:v>
                </c:pt>
                <c:pt idx="613">
                  <c:v>0.24953062302185103</c:v>
                </c:pt>
                <c:pt idx="614">
                  <c:v>0.22141153099585198</c:v>
                </c:pt>
                <c:pt idx="615">
                  <c:v>0.31109083483671807</c:v>
                </c:pt>
                <c:pt idx="616">
                  <c:v>0.23277876171290202</c:v>
                </c:pt>
                <c:pt idx="617">
                  <c:v>0.27354229967924804</c:v>
                </c:pt>
                <c:pt idx="618">
                  <c:v>0.26062257126565025</c:v>
                </c:pt>
                <c:pt idx="619">
                  <c:v>0.19595568760508963</c:v>
                </c:pt>
                <c:pt idx="620">
                  <c:v>0.23405448057645195</c:v>
                </c:pt>
                <c:pt idx="621">
                  <c:v>0.30948907384800717</c:v>
                </c:pt>
                <c:pt idx="622">
                  <c:v>0.23232987997955279</c:v>
                </c:pt>
                <c:pt idx="623">
                  <c:v>0.22056853826248402</c:v>
                </c:pt>
                <c:pt idx="624">
                  <c:v>0.16842993908488846</c:v>
                </c:pt>
                <c:pt idx="625">
                  <c:v>0.22709730504727532</c:v>
                </c:pt>
                <c:pt idx="626">
                  <c:v>0.21147694147199414</c:v>
                </c:pt>
                <c:pt idx="627">
                  <c:v>0.19827901899996303</c:v>
                </c:pt>
                <c:pt idx="628">
                  <c:v>0.24843151111460293</c:v>
                </c:pt>
                <c:pt idx="629">
                  <c:v>0.3624926492438334</c:v>
                </c:pt>
                <c:pt idx="630">
                  <c:v>0.2442671211594134</c:v>
                </c:pt>
                <c:pt idx="631">
                  <c:v>0.34826572533687861</c:v>
                </c:pt>
                <c:pt idx="632">
                  <c:v>0.16800130762933385</c:v>
                </c:pt>
                <c:pt idx="633">
                  <c:v>0.25613852430779516</c:v>
                </c:pt>
                <c:pt idx="634">
                  <c:v>0.35052025325330161</c:v>
                </c:pt>
                <c:pt idx="635">
                  <c:v>0.16879461230213177</c:v>
                </c:pt>
                <c:pt idx="636">
                  <c:v>0.30974811211000031</c:v>
                </c:pt>
                <c:pt idx="637">
                  <c:v>0.36500967224516767</c:v>
                </c:pt>
                <c:pt idx="638">
                  <c:v>0.2953140517537749</c:v>
                </c:pt>
                <c:pt idx="639">
                  <c:v>0.2943249890579076</c:v>
                </c:pt>
                <c:pt idx="640">
                  <c:v>0.32141682214619438</c:v>
                </c:pt>
                <c:pt idx="641">
                  <c:v>0.34371300181918318</c:v>
                </c:pt>
                <c:pt idx="642">
                  <c:v>0.31809845935468717</c:v>
                </c:pt>
                <c:pt idx="643">
                  <c:v>0.17894574136771668</c:v>
                </c:pt>
                <c:pt idx="644">
                  <c:v>0.30515422192112229</c:v>
                </c:pt>
                <c:pt idx="645">
                  <c:v>0.26472346747793774</c:v>
                </c:pt>
                <c:pt idx="646">
                  <c:v>0.18974868256934974</c:v>
                </c:pt>
                <c:pt idx="647">
                  <c:v>0.19138770244707204</c:v>
                </c:pt>
                <c:pt idx="648">
                  <c:v>0.2568363725513898</c:v>
                </c:pt>
                <c:pt idx="649">
                  <c:v>0.20669023226619743</c:v>
                </c:pt>
                <c:pt idx="650">
                  <c:v>0.26464418524042932</c:v>
                </c:pt>
                <c:pt idx="651">
                  <c:v>0.24614400711530782</c:v>
                </c:pt>
                <c:pt idx="652">
                  <c:v>0.20898669228514599</c:v>
                </c:pt>
                <c:pt idx="653">
                  <c:v>0.21377053544707025</c:v>
                </c:pt>
                <c:pt idx="654">
                  <c:v>0.22764091385045249</c:v>
                </c:pt>
                <c:pt idx="655">
                  <c:v>0.36351848120892738</c:v>
                </c:pt>
                <c:pt idx="656">
                  <c:v>0.21494005621042023</c:v>
                </c:pt>
                <c:pt idx="657">
                  <c:v>0.22353401340425472</c:v>
                </c:pt>
                <c:pt idx="658">
                  <c:v>0.32243407810944724</c:v>
                </c:pt>
                <c:pt idx="659">
                  <c:v>0.17790505781304322</c:v>
                </c:pt>
                <c:pt idx="660">
                  <c:v>0.24154579177230118</c:v>
                </c:pt>
                <c:pt idx="661">
                  <c:v>0.18402075148324837</c:v>
                </c:pt>
                <c:pt idx="662">
                  <c:v>0.1646702495495167</c:v>
                </c:pt>
                <c:pt idx="663">
                  <c:v>0.2484733205413665</c:v>
                </c:pt>
                <c:pt idx="664">
                  <c:v>0.23769514886861165</c:v>
                </c:pt>
                <c:pt idx="665">
                  <c:v>0.16866195798783123</c:v>
                </c:pt>
                <c:pt idx="666">
                  <c:v>0.17532226820421459</c:v>
                </c:pt>
                <c:pt idx="667">
                  <c:v>0.26353443200476723</c:v>
                </c:pt>
                <c:pt idx="668">
                  <c:v>0.26634265982445826</c:v>
                </c:pt>
                <c:pt idx="669">
                  <c:v>0.25089444631803781</c:v>
                </c:pt>
                <c:pt idx="670">
                  <c:v>0.16982353780538584</c:v>
                </c:pt>
                <c:pt idx="671">
                  <c:v>0.22252802846635866</c:v>
                </c:pt>
                <c:pt idx="672">
                  <c:v>0.15960863747106124</c:v>
                </c:pt>
                <c:pt idx="673">
                  <c:v>0.26898499115633689</c:v>
                </c:pt>
                <c:pt idx="674">
                  <c:v>0.23472961279762616</c:v>
                </c:pt>
                <c:pt idx="675">
                  <c:v>0.26654531096149703</c:v>
                </c:pt>
                <c:pt idx="676">
                  <c:v>0.37305135887263297</c:v>
                </c:pt>
                <c:pt idx="677">
                  <c:v>0.22325283097122495</c:v>
                </c:pt>
                <c:pt idx="678">
                  <c:v>0.28101677637548739</c:v>
                </c:pt>
                <c:pt idx="679">
                  <c:v>0.22080453896208718</c:v>
                </c:pt>
                <c:pt idx="680">
                  <c:v>0.24586442366115269</c:v>
                </c:pt>
                <c:pt idx="681">
                  <c:v>0.30901240259068952</c:v>
                </c:pt>
                <c:pt idx="682">
                  <c:v>0.20357766744488281</c:v>
                </c:pt>
                <c:pt idx="683">
                  <c:v>0.13500076869826616</c:v>
                </c:pt>
                <c:pt idx="684">
                  <c:v>0.23993748552616156</c:v>
                </c:pt>
                <c:pt idx="685">
                  <c:v>0.21634848994907085</c:v>
                </c:pt>
                <c:pt idx="686">
                  <c:v>0.17936146466812564</c:v>
                </c:pt>
                <c:pt idx="687">
                  <c:v>0.24578370057634791</c:v>
                </c:pt>
                <c:pt idx="688">
                  <c:v>0.29244398751762435</c:v>
                </c:pt>
                <c:pt idx="689">
                  <c:v>0.38213146915729101</c:v>
                </c:pt>
                <c:pt idx="690">
                  <c:v>0.20398813600643129</c:v>
                </c:pt>
                <c:pt idx="691">
                  <c:v>0.19839689992960885</c:v>
                </c:pt>
                <c:pt idx="692">
                  <c:v>0.36703837363812752</c:v>
                </c:pt>
                <c:pt idx="693">
                  <c:v>0.26358505507053542</c:v>
                </c:pt>
                <c:pt idx="694">
                  <c:v>0.21046852148742179</c:v>
                </c:pt>
                <c:pt idx="695">
                  <c:v>0.2629848617748245</c:v>
                </c:pt>
                <c:pt idx="696">
                  <c:v>0.15463026699387084</c:v>
                </c:pt>
                <c:pt idx="697">
                  <c:v>0.30200289031562999</c:v>
                </c:pt>
                <c:pt idx="698">
                  <c:v>0.27043128009206652</c:v>
                </c:pt>
                <c:pt idx="699">
                  <c:v>0.28589748359787626</c:v>
                </c:pt>
                <c:pt idx="700">
                  <c:v>0.19352092849970592</c:v>
                </c:pt>
                <c:pt idx="701">
                  <c:v>0.15673964627769488</c:v>
                </c:pt>
                <c:pt idx="702">
                  <c:v>0.22421734100908575</c:v>
                </c:pt>
                <c:pt idx="703">
                  <c:v>0.24155915095258074</c:v>
                </c:pt>
                <c:pt idx="704">
                  <c:v>0.32384798007273918</c:v>
                </c:pt>
                <c:pt idx="705">
                  <c:v>0.27275899169618945</c:v>
                </c:pt>
                <c:pt idx="706">
                  <c:v>0.374771902034013</c:v>
                </c:pt>
                <c:pt idx="707">
                  <c:v>0.27992953564333489</c:v>
                </c:pt>
                <c:pt idx="708">
                  <c:v>0.21985566359700326</c:v>
                </c:pt>
                <c:pt idx="709">
                  <c:v>0.24728992795069504</c:v>
                </c:pt>
                <c:pt idx="710">
                  <c:v>0.28455654941241137</c:v>
                </c:pt>
                <c:pt idx="711">
                  <c:v>0.2659803663442073</c:v>
                </c:pt>
                <c:pt idx="712">
                  <c:v>0.25955586197979041</c:v>
                </c:pt>
                <c:pt idx="713">
                  <c:v>0.27431202114129016</c:v>
                </c:pt>
                <c:pt idx="714">
                  <c:v>0.22830301971055444</c:v>
                </c:pt>
                <c:pt idx="715">
                  <c:v>0.24018594310516272</c:v>
                </c:pt>
                <c:pt idx="716">
                  <c:v>0.26699994935094695</c:v>
                </c:pt>
                <c:pt idx="717">
                  <c:v>0.22362773430885974</c:v>
                </c:pt>
                <c:pt idx="718">
                  <c:v>0.24762240031650884</c:v>
                </c:pt>
                <c:pt idx="719">
                  <c:v>0.23317181518594543</c:v>
                </c:pt>
                <c:pt idx="720">
                  <c:v>0.16838176646644154</c:v>
                </c:pt>
                <c:pt idx="721">
                  <c:v>0.31249928821414796</c:v>
                </c:pt>
                <c:pt idx="722">
                  <c:v>0.23073002315173841</c:v>
                </c:pt>
                <c:pt idx="723">
                  <c:v>0.24988855378039299</c:v>
                </c:pt>
                <c:pt idx="724">
                  <c:v>0.3853328358542929</c:v>
                </c:pt>
                <c:pt idx="725">
                  <c:v>0.21787835781564313</c:v>
                </c:pt>
                <c:pt idx="726">
                  <c:v>0.30404407506254927</c:v>
                </c:pt>
                <c:pt idx="727">
                  <c:v>0.2320508655475706</c:v>
                </c:pt>
                <c:pt idx="728">
                  <c:v>0.16711047481980978</c:v>
                </c:pt>
                <c:pt idx="729">
                  <c:v>0.20458188988640558</c:v>
                </c:pt>
                <c:pt idx="730">
                  <c:v>0.34399591349475811</c:v>
                </c:pt>
                <c:pt idx="731">
                  <c:v>0.13604245650004998</c:v>
                </c:pt>
                <c:pt idx="732">
                  <c:v>0.24968889957965623</c:v>
                </c:pt>
                <c:pt idx="733">
                  <c:v>0.18263648395815069</c:v>
                </c:pt>
                <c:pt idx="734">
                  <c:v>0.20388841370896715</c:v>
                </c:pt>
                <c:pt idx="735">
                  <c:v>0.28972749882041349</c:v>
                </c:pt>
                <c:pt idx="736">
                  <c:v>0.32137641767358471</c:v>
                </c:pt>
                <c:pt idx="737">
                  <c:v>0.18464380202389097</c:v>
                </c:pt>
                <c:pt idx="738">
                  <c:v>0.1927050208399772</c:v>
                </c:pt>
                <c:pt idx="739">
                  <c:v>0.23625194288648865</c:v>
                </c:pt>
                <c:pt idx="740">
                  <c:v>0.13909191804684284</c:v>
                </c:pt>
                <c:pt idx="741">
                  <c:v>0.29439630984447129</c:v>
                </c:pt>
                <c:pt idx="742">
                  <c:v>0.29295803641760787</c:v>
                </c:pt>
                <c:pt idx="743">
                  <c:v>0.15356892500273611</c:v>
                </c:pt>
                <c:pt idx="744">
                  <c:v>0.30759016445385101</c:v>
                </c:pt>
                <c:pt idx="745">
                  <c:v>0.26483168358431119</c:v>
                </c:pt>
                <c:pt idx="746">
                  <c:v>0.2313291688352106</c:v>
                </c:pt>
                <c:pt idx="747">
                  <c:v>0.25376590576981584</c:v>
                </c:pt>
                <c:pt idx="748">
                  <c:v>0.20723040764494716</c:v>
                </c:pt>
                <c:pt idx="749">
                  <c:v>0.22354344098178558</c:v>
                </c:pt>
                <c:pt idx="750">
                  <c:v>0.26466911089191969</c:v>
                </c:pt>
                <c:pt idx="751">
                  <c:v>0.17324884706808819</c:v>
                </c:pt>
                <c:pt idx="752">
                  <c:v>0.33804749461800987</c:v>
                </c:pt>
                <c:pt idx="753">
                  <c:v>0.21239548928804974</c:v>
                </c:pt>
                <c:pt idx="754">
                  <c:v>0.26227507851544907</c:v>
                </c:pt>
                <c:pt idx="755">
                  <c:v>0.30038567128893967</c:v>
                </c:pt>
                <c:pt idx="756">
                  <c:v>0.37192944996692412</c:v>
                </c:pt>
                <c:pt idx="757">
                  <c:v>0.24003840947681243</c:v>
                </c:pt>
                <c:pt idx="758">
                  <c:v>0.24843276024266103</c:v>
                </c:pt>
                <c:pt idx="759">
                  <c:v>0.21276586302054845</c:v>
                </c:pt>
                <c:pt idx="760">
                  <c:v>0.29343938685934701</c:v>
                </c:pt>
                <c:pt idx="761">
                  <c:v>0.21841024222776229</c:v>
                </c:pt>
                <c:pt idx="762">
                  <c:v>0.33889747139473392</c:v>
                </c:pt>
                <c:pt idx="763">
                  <c:v>0.23065807487105516</c:v>
                </c:pt>
                <c:pt idx="764">
                  <c:v>0.33114430677615014</c:v>
                </c:pt>
                <c:pt idx="765">
                  <c:v>0.23701482811514096</c:v>
                </c:pt>
                <c:pt idx="766">
                  <c:v>0.30277404712430678</c:v>
                </c:pt>
                <c:pt idx="767">
                  <c:v>0.35437727422929388</c:v>
                </c:pt>
                <c:pt idx="768">
                  <c:v>0.23958494517803164</c:v>
                </c:pt>
                <c:pt idx="769">
                  <c:v>0.29759098042634347</c:v>
                </c:pt>
                <c:pt idx="770">
                  <c:v>0.27862162703352356</c:v>
                </c:pt>
                <c:pt idx="771">
                  <c:v>0.23693111544611756</c:v>
                </c:pt>
                <c:pt idx="772">
                  <c:v>0.19200820894070803</c:v>
                </c:pt>
                <c:pt idx="773">
                  <c:v>0.28328244851738393</c:v>
                </c:pt>
                <c:pt idx="774">
                  <c:v>0.16940188088053976</c:v>
                </c:pt>
                <c:pt idx="775">
                  <c:v>0.37385000802820256</c:v>
                </c:pt>
                <c:pt idx="776">
                  <c:v>0.23094659931265449</c:v>
                </c:pt>
                <c:pt idx="777">
                  <c:v>0.28909626965760959</c:v>
                </c:pt>
                <c:pt idx="778">
                  <c:v>0.33042281182303257</c:v>
                </c:pt>
                <c:pt idx="779">
                  <c:v>0.25656264089039182</c:v>
                </c:pt>
                <c:pt idx="780">
                  <c:v>0.25625010312889107</c:v>
                </c:pt>
                <c:pt idx="781">
                  <c:v>0.20170996318199785</c:v>
                </c:pt>
                <c:pt idx="782">
                  <c:v>0.35899787228631541</c:v>
                </c:pt>
                <c:pt idx="783">
                  <c:v>0.1606934260163686</c:v>
                </c:pt>
                <c:pt idx="784">
                  <c:v>0.29693046876018214</c:v>
                </c:pt>
                <c:pt idx="785">
                  <c:v>0.15495407713640352</c:v>
                </c:pt>
                <c:pt idx="786">
                  <c:v>0.20624459857158439</c:v>
                </c:pt>
                <c:pt idx="787">
                  <c:v>0.33273939247221396</c:v>
                </c:pt>
                <c:pt idx="788">
                  <c:v>0.2429317349955229</c:v>
                </c:pt>
                <c:pt idx="789">
                  <c:v>0.24950438568493261</c:v>
                </c:pt>
                <c:pt idx="790">
                  <c:v>0.18416160643512658</c:v>
                </c:pt>
                <c:pt idx="791">
                  <c:v>0.17887770617541743</c:v>
                </c:pt>
                <c:pt idx="792">
                  <c:v>0.26727362503772989</c:v>
                </c:pt>
                <c:pt idx="793">
                  <c:v>0.24835994333090361</c:v>
                </c:pt>
                <c:pt idx="794">
                  <c:v>0.29982965911554338</c:v>
                </c:pt>
                <c:pt idx="795">
                  <c:v>0.19174996973028979</c:v>
                </c:pt>
                <c:pt idx="796">
                  <c:v>0.35578010488090395</c:v>
                </c:pt>
                <c:pt idx="797">
                  <c:v>0.27093108103664187</c:v>
                </c:pt>
                <c:pt idx="798">
                  <c:v>0.14099534954565973</c:v>
                </c:pt>
                <c:pt idx="799">
                  <c:v>0.22300608962345381</c:v>
                </c:pt>
                <c:pt idx="800">
                  <c:v>0.26410616166247469</c:v>
                </c:pt>
                <c:pt idx="801">
                  <c:v>0.28143139739680278</c:v>
                </c:pt>
                <c:pt idx="802">
                  <c:v>0.17489167494172864</c:v>
                </c:pt>
                <c:pt idx="803">
                  <c:v>0.17836029788889141</c:v>
                </c:pt>
                <c:pt idx="804">
                  <c:v>0.20896247403004731</c:v>
                </c:pt>
                <c:pt idx="805">
                  <c:v>0.2363467789796645</c:v>
                </c:pt>
                <c:pt idx="806">
                  <c:v>0.36379936797995094</c:v>
                </c:pt>
                <c:pt idx="807">
                  <c:v>0.26365339124582587</c:v>
                </c:pt>
                <c:pt idx="808">
                  <c:v>0.26933597372908946</c:v>
                </c:pt>
                <c:pt idx="809">
                  <c:v>0.29050629471351375</c:v>
                </c:pt>
                <c:pt idx="810">
                  <c:v>0.24808152387303695</c:v>
                </c:pt>
                <c:pt idx="811">
                  <c:v>0.29706326100942237</c:v>
                </c:pt>
                <c:pt idx="812">
                  <c:v>0.31113643511990086</c:v>
                </c:pt>
                <c:pt idx="813">
                  <c:v>0.12257344965182626</c:v>
                </c:pt>
                <c:pt idx="814">
                  <c:v>0.26948340676462146</c:v>
                </c:pt>
                <c:pt idx="815">
                  <c:v>0.30524925861066032</c:v>
                </c:pt>
                <c:pt idx="816">
                  <c:v>0.2250015026321317</c:v>
                </c:pt>
                <c:pt idx="817">
                  <c:v>0.17712840996241375</c:v>
                </c:pt>
                <c:pt idx="818">
                  <c:v>0.19000478203130444</c:v>
                </c:pt>
                <c:pt idx="819">
                  <c:v>0.2447786597758026</c:v>
                </c:pt>
                <c:pt idx="820">
                  <c:v>0.35011370220400329</c:v>
                </c:pt>
                <c:pt idx="821">
                  <c:v>0.21807857826352128</c:v>
                </c:pt>
                <c:pt idx="822">
                  <c:v>0.1680516455033334</c:v>
                </c:pt>
                <c:pt idx="823">
                  <c:v>0.23335982412108147</c:v>
                </c:pt>
                <c:pt idx="824">
                  <c:v>0.30850764026427013</c:v>
                </c:pt>
                <c:pt idx="825">
                  <c:v>0.16752813901291796</c:v>
                </c:pt>
                <c:pt idx="826">
                  <c:v>0.21416228373136503</c:v>
                </c:pt>
                <c:pt idx="827">
                  <c:v>0.36841437098284335</c:v>
                </c:pt>
                <c:pt idx="828">
                  <c:v>0.20512622177728934</c:v>
                </c:pt>
                <c:pt idx="829">
                  <c:v>0.18271115320833431</c:v>
                </c:pt>
                <c:pt idx="830">
                  <c:v>0.3215758007723124</c:v>
                </c:pt>
                <c:pt idx="831">
                  <c:v>0.2166685613972672</c:v>
                </c:pt>
                <c:pt idx="832">
                  <c:v>0.38004204703411393</c:v>
                </c:pt>
                <c:pt idx="833">
                  <c:v>0.32000979534363161</c:v>
                </c:pt>
                <c:pt idx="834">
                  <c:v>0.24600227935184615</c:v>
                </c:pt>
                <c:pt idx="835">
                  <c:v>0.17511639217203934</c:v>
                </c:pt>
                <c:pt idx="836">
                  <c:v>0.36342657133095502</c:v>
                </c:pt>
                <c:pt idx="837">
                  <c:v>0.22938210180030261</c:v>
                </c:pt>
                <c:pt idx="838">
                  <c:v>0.23163479441811741</c:v>
                </c:pt>
                <c:pt idx="839">
                  <c:v>0.22822302263421412</c:v>
                </c:pt>
                <c:pt idx="840">
                  <c:v>0.19502213317223815</c:v>
                </c:pt>
                <c:pt idx="841">
                  <c:v>0.24755034752244676</c:v>
                </c:pt>
                <c:pt idx="842">
                  <c:v>0.24455422341543898</c:v>
                </c:pt>
                <c:pt idx="843">
                  <c:v>0.1248049362846797</c:v>
                </c:pt>
                <c:pt idx="844">
                  <c:v>0.24303585250289328</c:v>
                </c:pt>
                <c:pt idx="845">
                  <c:v>0.32922875999873313</c:v>
                </c:pt>
                <c:pt idx="846">
                  <c:v>0.24283328845398744</c:v>
                </c:pt>
                <c:pt idx="847">
                  <c:v>0.37683574739914039</c:v>
                </c:pt>
                <c:pt idx="848">
                  <c:v>0.20747793597122621</c:v>
                </c:pt>
                <c:pt idx="849">
                  <c:v>0.34488556303348639</c:v>
                </c:pt>
                <c:pt idx="850">
                  <c:v>0.27150356168430001</c:v>
                </c:pt>
                <c:pt idx="851">
                  <c:v>0.26698466098386153</c:v>
                </c:pt>
                <c:pt idx="852">
                  <c:v>0.24739722270781517</c:v>
                </c:pt>
                <c:pt idx="853">
                  <c:v>0.29989540942134862</c:v>
                </c:pt>
                <c:pt idx="854">
                  <c:v>0.34660404049849114</c:v>
                </c:pt>
                <c:pt idx="855">
                  <c:v>0.22943641580915064</c:v>
                </c:pt>
                <c:pt idx="856">
                  <c:v>0.2819095275930521</c:v>
                </c:pt>
                <c:pt idx="857">
                  <c:v>0.22532956628007828</c:v>
                </c:pt>
                <c:pt idx="858">
                  <c:v>0.2640840050971589</c:v>
                </c:pt>
                <c:pt idx="859">
                  <c:v>0.26521258149910398</c:v>
                </c:pt>
                <c:pt idx="860">
                  <c:v>0.22447620718237871</c:v>
                </c:pt>
                <c:pt idx="861">
                  <c:v>0.30845154886380199</c:v>
                </c:pt>
                <c:pt idx="862">
                  <c:v>0.33526823421177987</c:v>
                </c:pt>
                <c:pt idx="863">
                  <c:v>0.28430319725399777</c:v>
                </c:pt>
                <c:pt idx="864">
                  <c:v>0.35143085257467166</c:v>
                </c:pt>
                <c:pt idx="865">
                  <c:v>0.25510767793632705</c:v>
                </c:pt>
                <c:pt idx="866">
                  <c:v>0.17283028035842563</c:v>
                </c:pt>
                <c:pt idx="867">
                  <c:v>0.31397202774676636</c:v>
                </c:pt>
                <c:pt idx="868">
                  <c:v>0.16850674819098876</c:v>
                </c:pt>
                <c:pt idx="869">
                  <c:v>0.31342156686460942</c:v>
                </c:pt>
                <c:pt idx="870">
                  <c:v>0.27770248811304366</c:v>
                </c:pt>
                <c:pt idx="871">
                  <c:v>0.22818546052948041</c:v>
                </c:pt>
                <c:pt idx="872">
                  <c:v>0.27953227122692392</c:v>
                </c:pt>
                <c:pt idx="873">
                  <c:v>0.13974298769543769</c:v>
                </c:pt>
                <c:pt idx="874">
                  <c:v>0.30197614691090591</c:v>
                </c:pt>
                <c:pt idx="875">
                  <c:v>0.12417584943538196</c:v>
                </c:pt>
                <c:pt idx="876">
                  <c:v>0.14458268473635227</c:v>
                </c:pt>
                <c:pt idx="877">
                  <c:v>0.33040422742239883</c:v>
                </c:pt>
                <c:pt idx="878">
                  <c:v>0.27042240063934542</c:v>
                </c:pt>
                <c:pt idx="879">
                  <c:v>0.20869386357700592</c:v>
                </c:pt>
                <c:pt idx="880">
                  <c:v>0.32051295496660104</c:v>
                </c:pt>
                <c:pt idx="881">
                  <c:v>0.35449247651937554</c:v>
                </c:pt>
                <c:pt idx="882">
                  <c:v>0.3660443439254597</c:v>
                </c:pt>
                <c:pt idx="883">
                  <c:v>0.2798656196756486</c:v>
                </c:pt>
                <c:pt idx="884">
                  <c:v>0.29462009824604785</c:v>
                </c:pt>
                <c:pt idx="885">
                  <c:v>0.20418361098950566</c:v>
                </c:pt>
                <c:pt idx="886">
                  <c:v>0.18951497659329153</c:v>
                </c:pt>
                <c:pt idx="887">
                  <c:v>0.30895356996058898</c:v>
                </c:pt>
                <c:pt idx="888">
                  <c:v>0.15142500180119889</c:v>
                </c:pt>
                <c:pt idx="889">
                  <c:v>0.14615893060102825</c:v>
                </c:pt>
                <c:pt idx="890">
                  <c:v>0.15610523632988738</c:v>
                </c:pt>
                <c:pt idx="891">
                  <c:v>0.20956422423838461</c:v>
                </c:pt>
                <c:pt idx="892">
                  <c:v>0.28182626205656169</c:v>
                </c:pt>
                <c:pt idx="893">
                  <c:v>0.27121403829433266</c:v>
                </c:pt>
                <c:pt idx="894">
                  <c:v>0.27887638017403948</c:v>
                </c:pt>
                <c:pt idx="895">
                  <c:v>0.23529103977059651</c:v>
                </c:pt>
                <c:pt idx="896">
                  <c:v>0.269832543680536</c:v>
                </c:pt>
                <c:pt idx="897">
                  <c:v>0.31372499892461825</c:v>
                </c:pt>
                <c:pt idx="898">
                  <c:v>0.30163712071865678</c:v>
                </c:pt>
                <c:pt idx="899">
                  <c:v>0.28240732998800722</c:v>
                </c:pt>
                <c:pt idx="900">
                  <c:v>0.24589052895448238</c:v>
                </c:pt>
                <c:pt idx="901">
                  <c:v>0.36325909608177365</c:v>
                </c:pt>
                <c:pt idx="902">
                  <c:v>0.13055538530814781</c:v>
                </c:pt>
                <c:pt idx="903">
                  <c:v>0.18313163304905444</c:v>
                </c:pt>
                <c:pt idx="904">
                  <c:v>0.23749424199195635</c:v>
                </c:pt>
                <c:pt idx="905">
                  <c:v>0.2914688866608468</c:v>
                </c:pt>
                <c:pt idx="906">
                  <c:v>0.15482599448804102</c:v>
                </c:pt>
                <c:pt idx="907">
                  <c:v>0.31718557979042683</c:v>
                </c:pt>
                <c:pt idx="908">
                  <c:v>0.22237245260469329</c:v>
                </c:pt>
                <c:pt idx="909">
                  <c:v>0.26587160372897678</c:v>
                </c:pt>
                <c:pt idx="910">
                  <c:v>0.18754110522854117</c:v>
                </c:pt>
                <c:pt idx="911">
                  <c:v>0.30457390151594144</c:v>
                </c:pt>
                <c:pt idx="912">
                  <c:v>0.21635908653511904</c:v>
                </c:pt>
                <c:pt idx="913">
                  <c:v>0.35136997401229775</c:v>
                </c:pt>
                <c:pt idx="914">
                  <c:v>0.3355700223148248</c:v>
                </c:pt>
                <c:pt idx="915">
                  <c:v>0.22663317694357832</c:v>
                </c:pt>
                <c:pt idx="916">
                  <c:v>0.24532534195834299</c:v>
                </c:pt>
                <c:pt idx="917">
                  <c:v>0.21905141494484215</c:v>
                </c:pt>
                <c:pt idx="918">
                  <c:v>0.22023476631054151</c:v>
                </c:pt>
                <c:pt idx="919">
                  <c:v>0.24668494492907422</c:v>
                </c:pt>
                <c:pt idx="920">
                  <c:v>0.13618424681346619</c:v>
                </c:pt>
                <c:pt idx="921">
                  <c:v>0.23723499279374138</c:v>
                </c:pt>
                <c:pt idx="922">
                  <c:v>0.26604179322909416</c:v>
                </c:pt>
                <c:pt idx="923">
                  <c:v>0.20831115654929988</c:v>
                </c:pt>
                <c:pt idx="924">
                  <c:v>0.25709805563375898</c:v>
                </c:pt>
                <c:pt idx="925">
                  <c:v>0.20397436549564096</c:v>
                </c:pt>
                <c:pt idx="926">
                  <c:v>0.21847446396654502</c:v>
                </c:pt>
                <c:pt idx="927">
                  <c:v>0.29150370568617778</c:v>
                </c:pt>
                <c:pt idx="928">
                  <c:v>0.24423209192319795</c:v>
                </c:pt>
                <c:pt idx="929">
                  <c:v>0.20088572762595169</c:v>
                </c:pt>
                <c:pt idx="930">
                  <c:v>0.23551128269100063</c:v>
                </c:pt>
                <c:pt idx="931">
                  <c:v>0.24369275525047396</c:v>
                </c:pt>
                <c:pt idx="932">
                  <c:v>0.24868385488733002</c:v>
                </c:pt>
                <c:pt idx="933">
                  <c:v>0.26837042202699934</c:v>
                </c:pt>
                <c:pt idx="934">
                  <c:v>0.24214369137323755</c:v>
                </c:pt>
                <c:pt idx="935">
                  <c:v>0.20613196075781426</c:v>
                </c:pt>
                <c:pt idx="936">
                  <c:v>0.31458751661196405</c:v>
                </c:pt>
                <c:pt idx="937">
                  <c:v>0.21395714107932329</c:v>
                </c:pt>
                <c:pt idx="938">
                  <c:v>0.26328676888356406</c:v>
                </c:pt>
                <c:pt idx="939">
                  <c:v>0.27933412989207929</c:v>
                </c:pt>
                <c:pt idx="940">
                  <c:v>0.21401696245235957</c:v>
                </c:pt>
                <c:pt idx="941">
                  <c:v>0.28204028853354601</c:v>
                </c:pt>
                <c:pt idx="942">
                  <c:v>0.20322408682952986</c:v>
                </c:pt>
                <c:pt idx="943">
                  <c:v>0.24183125774394609</c:v>
                </c:pt>
                <c:pt idx="944">
                  <c:v>0.31849890751529508</c:v>
                </c:pt>
                <c:pt idx="945">
                  <c:v>0.30316105672298455</c:v>
                </c:pt>
                <c:pt idx="946">
                  <c:v>0.23865426672478129</c:v>
                </c:pt>
                <c:pt idx="947">
                  <c:v>0.14102604751422243</c:v>
                </c:pt>
                <c:pt idx="948">
                  <c:v>0.13582597752746217</c:v>
                </c:pt>
                <c:pt idx="949">
                  <c:v>0.23237581536057661</c:v>
                </c:pt>
                <c:pt idx="950">
                  <c:v>0.22258437539637144</c:v>
                </c:pt>
                <c:pt idx="951">
                  <c:v>0.23263206941497416</c:v>
                </c:pt>
                <c:pt idx="952">
                  <c:v>0.15266459593519088</c:v>
                </c:pt>
                <c:pt idx="953">
                  <c:v>0.15160188237410788</c:v>
                </c:pt>
                <c:pt idx="954">
                  <c:v>0.25397997859003563</c:v>
                </c:pt>
                <c:pt idx="955">
                  <c:v>0.27702307378964108</c:v>
                </c:pt>
                <c:pt idx="956">
                  <c:v>0.20405850420473981</c:v>
                </c:pt>
                <c:pt idx="957">
                  <c:v>0.31214680837681064</c:v>
                </c:pt>
                <c:pt idx="958">
                  <c:v>0.12587737838156832</c:v>
                </c:pt>
                <c:pt idx="959">
                  <c:v>0.22898944574200431</c:v>
                </c:pt>
                <c:pt idx="960">
                  <c:v>0.31443675645791025</c:v>
                </c:pt>
                <c:pt idx="961">
                  <c:v>0.24262400426218633</c:v>
                </c:pt>
                <c:pt idx="962">
                  <c:v>0.2436508481001598</c:v>
                </c:pt>
                <c:pt idx="963">
                  <c:v>0.17691581715863847</c:v>
                </c:pt>
                <c:pt idx="964">
                  <c:v>0.25173814241032844</c:v>
                </c:pt>
                <c:pt idx="965">
                  <c:v>0.29361125482152484</c:v>
                </c:pt>
                <c:pt idx="966">
                  <c:v>0.13743168748344292</c:v>
                </c:pt>
                <c:pt idx="967">
                  <c:v>0.1538415964078903</c:v>
                </c:pt>
                <c:pt idx="968">
                  <c:v>0.27778921427525338</c:v>
                </c:pt>
                <c:pt idx="969">
                  <c:v>0.17130253990898958</c:v>
                </c:pt>
                <c:pt idx="970">
                  <c:v>0.24014669099190145</c:v>
                </c:pt>
                <c:pt idx="971">
                  <c:v>0.23354776216727324</c:v>
                </c:pt>
                <c:pt idx="972">
                  <c:v>0.12370817719396987</c:v>
                </c:pt>
                <c:pt idx="973">
                  <c:v>0.36529062719820837</c:v>
                </c:pt>
                <c:pt idx="974">
                  <c:v>0.30945086961482438</c:v>
                </c:pt>
                <c:pt idx="975">
                  <c:v>0.22742870242675584</c:v>
                </c:pt>
                <c:pt idx="976">
                  <c:v>0.13725526116191111</c:v>
                </c:pt>
                <c:pt idx="977">
                  <c:v>0.20803724211589802</c:v>
                </c:pt>
                <c:pt idx="978">
                  <c:v>0.15231065308749581</c:v>
                </c:pt>
                <c:pt idx="979">
                  <c:v>0.29202800318271849</c:v>
                </c:pt>
                <c:pt idx="980">
                  <c:v>0.14287549838642022</c:v>
                </c:pt>
                <c:pt idx="981">
                  <c:v>0.20085105292295524</c:v>
                </c:pt>
                <c:pt idx="982">
                  <c:v>0.37861861604266256</c:v>
                </c:pt>
                <c:pt idx="983">
                  <c:v>0.23635157819720587</c:v>
                </c:pt>
                <c:pt idx="984">
                  <c:v>0.25959293631695624</c:v>
                </c:pt>
                <c:pt idx="985">
                  <c:v>0.2452269568827572</c:v>
                </c:pt>
                <c:pt idx="986">
                  <c:v>0.18976776219442248</c:v>
                </c:pt>
                <c:pt idx="987">
                  <c:v>0.19231598852086584</c:v>
                </c:pt>
                <c:pt idx="988">
                  <c:v>0.25415860360384013</c:v>
                </c:pt>
                <c:pt idx="989">
                  <c:v>0.13792185473187257</c:v>
                </c:pt>
                <c:pt idx="990">
                  <c:v>0.23120262274781234</c:v>
                </c:pt>
                <c:pt idx="991">
                  <c:v>0.12010582627572397</c:v>
                </c:pt>
                <c:pt idx="992">
                  <c:v>0.16954285504452549</c:v>
                </c:pt>
                <c:pt idx="993">
                  <c:v>0.24871864979219049</c:v>
                </c:pt>
                <c:pt idx="994">
                  <c:v>0.2417246490183822</c:v>
                </c:pt>
                <c:pt idx="995">
                  <c:v>0.30351366164721449</c:v>
                </c:pt>
                <c:pt idx="996">
                  <c:v>0.23613306163699144</c:v>
                </c:pt>
                <c:pt idx="997">
                  <c:v>0.16414733656145009</c:v>
                </c:pt>
                <c:pt idx="998">
                  <c:v>0.14470743852411516</c:v>
                </c:pt>
                <c:pt idx="999">
                  <c:v>0.25724120653875482</c:v>
                </c:pt>
                <c:pt idx="1000">
                  <c:v>0.19437444234773604</c:v>
                </c:pt>
                <c:pt idx="1001">
                  <c:v>0.36607073778803501</c:v>
                </c:pt>
                <c:pt idx="1002">
                  <c:v>0.24972864339639855</c:v>
                </c:pt>
                <c:pt idx="1003">
                  <c:v>0.31842972541654779</c:v>
                </c:pt>
                <c:pt idx="1004">
                  <c:v>0.22775857402563693</c:v>
                </c:pt>
                <c:pt idx="1005">
                  <c:v>0.25663047568983099</c:v>
                </c:pt>
                <c:pt idx="1006">
                  <c:v>0.28832886303035488</c:v>
                </c:pt>
                <c:pt idx="1007">
                  <c:v>0.28635272415487312</c:v>
                </c:pt>
                <c:pt idx="1008">
                  <c:v>0.13725430162162722</c:v>
                </c:pt>
                <c:pt idx="1009">
                  <c:v>0.26996533816957524</c:v>
                </c:pt>
                <c:pt idx="1010">
                  <c:v>0.22297889417894368</c:v>
                </c:pt>
                <c:pt idx="1011">
                  <c:v>0.23504648193086175</c:v>
                </c:pt>
                <c:pt idx="1012">
                  <c:v>0.2393004288296805</c:v>
                </c:pt>
                <c:pt idx="1013">
                  <c:v>0.36869143955412786</c:v>
                </c:pt>
                <c:pt idx="1014">
                  <c:v>0.23714965789081965</c:v>
                </c:pt>
                <c:pt idx="1015">
                  <c:v>0.35202771248788234</c:v>
                </c:pt>
                <c:pt idx="1016">
                  <c:v>0.1750804145618079</c:v>
                </c:pt>
                <c:pt idx="1017">
                  <c:v>0.36571747529806986</c:v>
                </c:pt>
                <c:pt idx="1018">
                  <c:v>0.17653492147284511</c:v>
                </c:pt>
                <c:pt idx="1019">
                  <c:v>0.28021732469792804</c:v>
                </c:pt>
                <c:pt idx="1020">
                  <c:v>0.22990329856367686</c:v>
                </c:pt>
                <c:pt idx="1021">
                  <c:v>0.1934301055066181</c:v>
                </c:pt>
                <c:pt idx="1022">
                  <c:v>0.36999219190794141</c:v>
                </c:pt>
                <c:pt idx="1023">
                  <c:v>0.14731649337587971</c:v>
                </c:pt>
                <c:pt idx="1024">
                  <c:v>0.2469329440902559</c:v>
                </c:pt>
                <c:pt idx="1025">
                  <c:v>0.23398557702029343</c:v>
                </c:pt>
                <c:pt idx="1026">
                  <c:v>0.22646998294456688</c:v>
                </c:pt>
                <c:pt idx="1027">
                  <c:v>0.15086818893485132</c:v>
                </c:pt>
                <c:pt idx="1028">
                  <c:v>0.31968580894424892</c:v>
                </c:pt>
                <c:pt idx="1029">
                  <c:v>0.14129592464267215</c:v>
                </c:pt>
                <c:pt idx="1030">
                  <c:v>0.21767962659238238</c:v>
                </c:pt>
                <c:pt idx="1031">
                  <c:v>0.26432659461409735</c:v>
                </c:pt>
                <c:pt idx="1032">
                  <c:v>0.14487328562911528</c:v>
                </c:pt>
                <c:pt idx="1033">
                  <c:v>0.19475522518011235</c:v>
                </c:pt>
                <c:pt idx="1034">
                  <c:v>0.23636904855390295</c:v>
                </c:pt>
                <c:pt idx="1035">
                  <c:v>0.19694955694632554</c:v>
                </c:pt>
                <c:pt idx="1036">
                  <c:v>0.18043842106124708</c:v>
                </c:pt>
                <c:pt idx="1037">
                  <c:v>0.23901325077105806</c:v>
                </c:pt>
                <c:pt idx="1038">
                  <c:v>0.14587301776778894</c:v>
                </c:pt>
                <c:pt idx="1039">
                  <c:v>0.24837499804971896</c:v>
                </c:pt>
                <c:pt idx="1040">
                  <c:v>0.26604619025268761</c:v>
                </c:pt>
                <c:pt idx="1041">
                  <c:v>0.20367794244525927</c:v>
                </c:pt>
                <c:pt idx="1042">
                  <c:v>0.23217813995771786</c:v>
                </c:pt>
                <c:pt idx="1043">
                  <c:v>0.27023787138029998</c:v>
                </c:pt>
                <c:pt idx="1044">
                  <c:v>0.35026906576357741</c:v>
                </c:pt>
                <c:pt idx="1045">
                  <c:v>0.34831051428037996</c:v>
                </c:pt>
                <c:pt idx="1046">
                  <c:v>0.29509884957415133</c:v>
                </c:pt>
                <c:pt idx="1047">
                  <c:v>0.2423964395128837</c:v>
                </c:pt>
                <c:pt idx="1048">
                  <c:v>0.22691373813710358</c:v>
                </c:pt>
                <c:pt idx="1049">
                  <c:v>0.19943100519426227</c:v>
                </c:pt>
                <c:pt idx="1050">
                  <c:v>0.31576205491652742</c:v>
                </c:pt>
                <c:pt idx="1051">
                  <c:v>0.20020479674339375</c:v>
                </c:pt>
                <c:pt idx="1052">
                  <c:v>0.25417568409512303</c:v>
                </c:pt>
                <c:pt idx="1053">
                  <c:v>0.21795249929110638</c:v>
                </c:pt>
                <c:pt idx="1054">
                  <c:v>0.36528187742237184</c:v>
                </c:pt>
                <c:pt idx="1055">
                  <c:v>0.31807588902762562</c:v>
                </c:pt>
                <c:pt idx="1056">
                  <c:v>0.36752654780167604</c:v>
                </c:pt>
                <c:pt idx="1057">
                  <c:v>0.13500399425256093</c:v>
                </c:pt>
                <c:pt idx="1058">
                  <c:v>0.23645143194267404</c:v>
                </c:pt>
                <c:pt idx="1059">
                  <c:v>0.27152479676685903</c:v>
                </c:pt>
                <c:pt idx="1060">
                  <c:v>0.20504223714068193</c:v>
                </c:pt>
                <c:pt idx="1061">
                  <c:v>0.26716179309079102</c:v>
                </c:pt>
                <c:pt idx="1062">
                  <c:v>0.20620617478363168</c:v>
                </c:pt>
                <c:pt idx="1063">
                  <c:v>0.32768915715254066</c:v>
                </c:pt>
                <c:pt idx="1064">
                  <c:v>0.26223683392882635</c:v>
                </c:pt>
                <c:pt idx="1065">
                  <c:v>0.20069581067846065</c:v>
                </c:pt>
                <c:pt idx="1066">
                  <c:v>0.23835588730138446</c:v>
                </c:pt>
                <c:pt idx="1067">
                  <c:v>0.21501161948066838</c:v>
                </c:pt>
                <c:pt idx="1068">
                  <c:v>0.24711676479493749</c:v>
                </c:pt>
                <c:pt idx="1069">
                  <c:v>0.32400991214277064</c:v>
                </c:pt>
                <c:pt idx="1070">
                  <c:v>0.28724780087559765</c:v>
                </c:pt>
                <c:pt idx="1071">
                  <c:v>0.15419480889015524</c:v>
                </c:pt>
                <c:pt idx="1072">
                  <c:v>0.36575494466212</c:v>
                </c:pt>
                <c:pt idx="1073">
                  <c:v>0.26972713746806143</c:v>
                </c:pt>
                <c:pt idx="1074">
                  <c:v>0.3170914195476815</c:v>
                </c:pt>
                <c:pt idx="1075">
                  <c:v>0.23909439445972058</c:v>
                </c:pt>
                <c:pt idx="1076">
                  <c:v>0.36742275730580487</c:v>
                </c:pt>
                <c:pt idx="1077">
                  <c:v>0.37046860902800982</c:v>
                </c:pt>
                <c:pt idx="1078">
                  <c:v>0.24842728601987485</c:v>
                </c:pt>
                <c:pt idx="1079">
                  <c:v>0.20826320322007241</c:v>
                </c:pt>
                <c:pt idx="1080">
                  <c:v>0.30170777181038888</c:v>
                </c:pt>
                <c:pt idx="1081">
                  <c:v>0.23442094362945864</c:v>
                </c:pt>
                <c:pt idx="1082">
                  <c:v>0.20380886535885212</c:v>
                </c:pt>
                <c:pt idx="1083">
                  <c:v>0.21644561335919299</c:v>
                </c:pt>
                <c:pt idx="1084">
                  <c:v>0.3041750364314515</c:v>
                </c:pt>
                <c:pt idx="1085">
                  <c:v>0.16539237722809719</c:v>
                </c:pt>
                <c:pt idx="1086">
                  <c:v>0.27226128625540591</c:v>
                </c:pt>
                <c:pt idx="1087">
                  <c:v>0.26529829023390539</c:v>
                </c:pt>
                <c:pt idx="1088">
                  <c:v>0.29882934491871693</c:v>
                </c:pt>
                <c:pt idx="1089">
                  <c:v>0.19315929782754937</c:v>
                </c:pt>
                <c:pt idx="1090">
                  <c:v>0.232225647997788</c:v>
                </c:pt>
                <c:pt idx="1091">
                  <c:v>0.17968864471527213</c:v>
                </c:pt>
                <c:pt idx="1092">
                  <c:v>0.22910505840019257</c:v>
                </c:pt>
                <c:pt idx="1093">
                  <c:v>0.21046357878934652</c:v>
                </c:pt>
                <c:pt idx="1094">
                  <c:v>0.16795032405270272</c:v>
                </c:pt>
                <c:pt idx="1095">
                  <c:v>0.28068930825962268</c:v>
                </c:pt>
                <c:pt idx="1096">
                  <c:v>0.2328543818988047</c:v>
                </c:pt>
                <c:pt idx="1097">
                  <c:v>0.29408073784835476</c:v>
                </c:pt>
                <c:pt idx="1098">
                  <c:v>0.24984566351919724</c:v>
                </c:pt>
                <c:pt idx="1099">
                  <c:v>0.38227884647205634</c:v>
                </c:pt>
                <c:pt idx="1100">
                  <c:v>0.2741291624371951</c:v>
                </c:pt>
                <c:pt idx="1101">
                  <c:v>0.33267971166975374</c:v>
                </c:pt>
                <c:pt idx="1102">
                  <c:v>0.278859013135067</c:v>
                </c:pt>
                <c:pt idx="1103">
                  <c:v>0.13716114548483316</c:v>
                </c:pt>
                <c:pt idx="1104">
                  <c:v>0.25185709026483538</c:v>
                </c:pt>
                <c:pt idx="1105">
                  <c:v>0.16579655080350197</c:v>
                </c:pt>
                <c:pt idx="1106">
                  <c:v>0.26798529946132676</c:v>
                </c:pt>
                <c:pt idx="1107">
                  <c:v>0.25766862204716889</c:v>
                </c:pt>
                <c:pt idx="1108">
                  <c:v>0.31235689651166498</c:v>
                </c:pt>
                <c:pt idx="1109">
                  <c:v>0.14117623207905772</c:v>
                </c:pt>
                <c:pt idx="1110">
                  <c:v>0.35983715396912119</c:v>
                </c:pt>
                <c:pt idx="1111">
                  <c:v>0.26005849110895807</c:v>
                </c:pt>
                <c:pt idx="1112">
                  <c:v>0.14030783412419812</c:v>
                </c:pt>
                <c:pt idx="1113">
                  <c:v>0.24807540723090926</c:v>
                </c:pt>
                <c:pt idx="1114">
                  <c:v>0.249780102387958</c:v>
                </c:pt>
                <c:pt idx="1115">
                  <c:v>0.23449266713963679</c:v>
                </c:pt>
                <c:pt idx="1116">
                  <c:v>0.25393825177212204</c:v>
                </c:pt>
                <c:pt idx="1117">
                  <c:v>0.27201686770467304</c:v>
                </c:pt>
                <c:pt idx="1118">
                  <c:v>0.2514831207992072</c:v>
                </c:pt>
                <c:pt idx="1119">
                  <c:v>0.30565967347141854</c:v>
                </c:pt>
                <c:pt idx="1120">
                  <c:v>0.34261755403494054</c:v>
                </c:pt>
                <c:pt idx="1121">
                  <c:v>0.15760699013394897</c:v>
                </c:pt>
                <c:pt idx="1122">
                  <c:v>0.25546968906283252</c:v>
                </c:pt>
                <c:pt idx="1123">
                  <c:v>0.1800030467052387</c:v>
                </c:pt>
                <c:pt idx="1124">
                  <c:v>0.1961217748534001</c:v>
                </c:pt>
                <c:pt idx="1125">
                  <c:v>0.2331682132404671</c:v>
                </c:pt>
                <c:pt idx="1126">
                  <c:v>0.22827286671145908</c:v>
                </c:pt>
                <c:pt idx="1127">
                  <c:v>0.36174587672520264</c:v>
                </c:pt>
                <c:pt idx="1128">
                  <c:v>0.16104911339104544</c:v>
                </c:pt>
                <c:pt idx="1129">
                  <c:v>0.28571558656646445</c:v>
                </c:pt>
                <c:pt idx="1130">
                  <c:v>0.38317706565496623</c:v>
                </c:pt>
                <c:pt idx="1131">
                  <c:v>0.29119900905290197</c:v>
                </c:pt>
                <c:pt idx="1132">
                  <c:v>0.19471926568478648</c:v>
                </c:pt>
                <c:pt idx="1133">
                  <c:v>0.37832960626778123</c:v>
                </c:pt>
                <c:pt idx="1134">
                  <c:v>0.24328660894389986</c:v>
                </c:pt>
                <c:pt idx="1135">
                  <c:v>0.23742562529969069</c:v>
                </c:pt>
                <c:pt idx="1136">
                  <c:v>0.20567867732787937</c:v>
                </c:pt>
                <c:pt idx="1137">
                  <c:v>0.19050694755739528</c:v>
                </c:pt>
                <c:pt idx="1138">
                  <c:v>0.28669712757693011</c:v>
                </c:pt>
                <c:pt idx="1139">
                  <c:v>0.32240990960594629</c:v>
                </c:pt>
                <c:pt idx="1140">
                  <c:v>0.22475548447685001</c:v>
                </c:pt>
                <c:pt idx="1141">
                  <c:v>0.21575276984679648</c:v>
                </c:pt>
                <c:pt idx="1142">
                  <c:v>0.31019097197353052</c:v>
                </c:pt>
                <c:pt idx="1143">
                  <c:v>0.28381891422823724</c:v>
                </c:pt>
                <c:pt idx="1144">
                  <c:v>0.29029386387817002</c:v>
                </c:pt>
                <c:pt idx="1145">
                  <c:v>0.24409766314219472</c:v>
                </c:pt>
                <c:pt idx="1146">
                  <c:v>0.31031263368409068</c:v>
                </c:pt>
                <c:pt idx="1147">
                  <c:v>0.24390357630908133</c:v>
                </c:pt>
                <c:pt idx="1148">
                  <c:v>0.25033181737555155</c:v>
                </c:pt>
                <c:pt idx="1149">
                  <c:v>0.2048480479863013</c:v>
                </c:pt>
                <c:pt idx="1150">
                  <c:v>0.37510099902646954</c:v>
                </c:pt>
                <c:pt idx="1151">
                  <c:v>0.18278307562761076</c:v>
                </c:pt>
                <c:pt idx="1152">
                  <c:v>0.27710790422474285</c:v>
                </c:pt>
                <c:pt idx="1153">
                  <c:v>0.23053789974418004</c:v>
                </c:pt>
                <c:pt idx="1154">
                  <c:v>0.26133882555220445</c:v>
                </c:pt>
                <c:pt idx="1155">
                  <c:v>0.18652324007274301</c:v>
                </c:pt>
                <c:pt idx="1156">
                  <c:v>0.23583938465244292</c:v>
                </c:pt>
                <c:pt idx="1157">
                  <c:v>0.37884721157151424</c:v>
                </c:pt>
                <c:pt idx="1158">
                  <c:v>0.16637346220362459</c:v>
                </c:pt>
                <c:pt idx="1159">
                  <c:v>0.21269291107925681</c:v>
                </c:pt>
                <c:pt idx="1160">
                  <c:v>0.21077827939547422</c:v>
                </c:pt>
                <c:pt idx="1161">
                  <c:v>0.18625622151711707</c:v>
                </c:pt>
                <c:pt idx="1162">
                  <c:v>0.23718673897627496</c:v>
                </c:pt>
                <c:pt idx="1163">
                  <c:v>0.26112191943897889</c:v>
                </c:pt>
                <c:pt idx="1164">
                  <c:v>0.26918727692055611</c:v>
                </c:pt>
                <c:pt idx="1165">
                  <c:v>0.13715667415518218</c:v>
                </c:pt>
                <c:pt idx="1166">
                  <c:v>0.2529108322837017</c:v>
                </c:pt>
                <c:pt idx="1167">
                  <c:v>0.16166286460422263</c:v>
                </c:pt>
                <c:pt idx="1168">
                  <c:v>0.14361471205267673</c:v>
                </c:pt>
                <c:pt idx="1169">
                  <c:v>0.24920647186751688</c:v>
                </c:pt>
                <c:pt idx="1170">
                  <c:v>0.20131974555548715</c:v>
                </c:pt>
                <c:pt idx="1171">
                  <c:v>0.30881319483192082</c:v>
                </c:pt>
                <c:pt idx="1172">
                  <c:v>0.26455874490755571</c:v>
                </c:pt>
                <c:pt idx="1173">
                  <c:v>0.28489375221620694</c:v>
                </c:pt>
                <c:pt idx="1174">
                  <c:v>0.22854627616314716</c:v>
                </c:pt>
                <c:pt idx="1175">
                  <c:v>0.33600007981881896</c:v>
                </c:pt>
                <c:pt idx="1176">
                  <c:v>0.20588338751477875</c:v>
                </c:pt>
                <c:pt idx="1177">
                  <c:v>0.36541294559479476</c:v>
                </c:pt>
                <c:pt idx="1178">
                  <c:v>0.30618936719186718</c:v>
                </c:pt>
                <c:pt idx="1179">
                  <c:v>0.20803588048675903</c:v>
                </c:pt>
                <c:pt idx="1180">
                  <c:v>0.17517056778874496</c:v>
                </c:pt>
                <c:pt idx="1181">
                  <c:v>0.2056429252302665</c:v>
                </c:pt>
                <c:pt idx="1182">
                  <c:v>0.31501190069893892</c:v>
                </c:pt>
                <c:pt idx="1183">
                  <c:v>0.12988268318561369</c:v>
                </c:pt>
                <c:pt idx="1184">
                  <c:v>0.27843121499972923</c:v>
                </c:pt>
                <c:pt idx="1185">
                  <c:v>0.35132463006397141</c:v>
                </c:pt>
                <c:pt idx="1186">
                  <c:v>0.21195648534889955</c:v>
                </c:pt>
                <c:pt idx="1187">
                  <c:v>0.18770569789791636</c:v>
                </c:pt>
                <c:pt idx="1188">
                  <c:v>0.24702573387576066</c:v>
                </c:pt>
                <c:pt idx="1189">
                  <c:v>0.18374563325906434</c:v>
                </c:pt>
                <c:pt idx="1190">
                  <c:v>0.1923909706311282</c:v>
                </c:pt>
                <c:pt idx="1191">
                  <c:v>0.36621756743494882</c:v>
                </c:pt>
                <c:pt idx="1192">
                  <c:v>0.30546729122722627</c:v>
                </c:pt>
                <c:pt idx="1193">
                  <c:v>0.29984904336014973</c:v>
                </c:pt>
                <c:pt idx="1194">
                  <c:v>0.23171094428533534</c:v>
                </c:pt>
                <c:pt idx="1195">
                  <c:v>0.1851538083086246</c:v>
                </c:pt>
                <c:pt idx="1196">
                  <c:v>0.23157230465252154</c:v>
                </c:pt>
                <c:pt idx="1197">
                  <c:v>0.20470517072030137</c:v>
                </c:pt>
                <c:pt idx="1198">
                  <c:v>0.3299281789776205</c:v>
                </c:pt>
                <c:pt idx="1199">
                  <c:v>0.12373301594395314</c:v>
                </c:pt>
                <c:pt idx="1200">
                  <c:v>0.21309345419416981</c:v>
                </c:pt>
                <c:pt idx="1201">
                  <c:v>0.1674432822546521</c:v>
                </c:pt>
                <c:pt idx="1202">
                  <c:v>0.22180643593419891</c:v>
                </c:pt>
                <c:pt idx="1203">
                  <c:v>0.25076847138866487</c:v>
                </c:pt>
                <c:pt idx="1204">
                  <c:v>0.22672274589386299</c:v>
                </c:pt>
                <c:pt idx="1205">
                  <c:v>0.20626031155342872</c:v>
                </c:pt>
                <c:pt idx="1206">
                  <c:v>0.36061188768952634</c:v>
                </c:pt>
                <c:pt idx="1207">
                  <c:v>0.27472438241653196</c:v>
                </c:pt>
                <c:pt idx="1208">
                  <c:v>0.15948023131621714</c:v>
                </c:pt>
                <c:pt idx="1209">
                  <c:v>0.35756836489302102</c:v>
                </c:pt>
                <c:pt idx="1210">
                  <c:v>0.2541606128303544</c:v>
                </c:pt>
                <c:pt idx="1211">
                  <c:v>0.14780407217337732</c:v>
                </c:pt>
                <c:pt idx="1212">
                  <c:v>0.27888980437132727</c:v>
                </c:pt>
                <c:pt idx="1213">
                  <c:v>0.21950346058043801</c:v>
                </c:pt>
                <c:pt idx="1214">
                  <c:v>0.37509301014038554</c:v>
                </c:pt>
                <c:pt idx="1215">
                  <c:v>0.19931978240363568</c:v>
                </c:pt>
                <c:pt idx="1216">
                  <c:v>0.20850622229666338</c:v>
                </c:pt>
                <c:pt idx="1217">
                  <c:v>0.31477921608334047</c:v>
                </c:pt>
                <c:pt idx="1218">
                  <c:v>0.31574418375125957</c:v>
                </c:pt>
                <c:pt idx="1219">
                  <c:v>0.27813581206401872</c:v>
                </c:pt>
                <c:pt idx="1220">
                  <c:v>0.32883598253176483</c:v>
                </c:pt>
                <c:pt idx="1221">
                  <c:v>0.33238073260500589</c:v>
                </c:pt>
                <c:pt idx="1222">
                  <c:v>0.24191339622846009</c:v>
                </c:pt>
                <c:pt idx="1223">
                  <c:v>0.32065316286400991</c:v>
                </c:pt>
                <c:pt idx="1224">
                  <c:v>0.31795755728348651</c:v>
                </c:pt>
                <c:pt idx="1225">
                  <c:v>0.16869527177511956</c:v>
                </c:pt>
                <c:pt idx="1226">
                  <c:v>0.22747888042178088</c:v>
                </c:pt>
                <c:pt idx="1227">
                  <c:v>0.26162043114065558</c:v>
                </c:pt>
                <c:pt idx="1228">
                  <c:v>0.23686075944272678</c:v>
                </c:pt>
                <c:pt idx="1229">
                  <c:v>0.27985045959996291</c:v>
                </c:pt>
                <c:pt idx="1230">
                  <c:v>0.20487917222143959</c:v>
                </c:pt>
                <c:pt idx="1231">
                  <c:v>0.20383034911582065</c:v>
                </c:pt>
                <c:pt idx="1232">
                  <c:v>0.15433938078493248</c:v>
                </c:pt>
                <c:pt idx="1233">
                  <c:v>0.14592333510883315</c:v>
                </c:pt>
                <c:pt idx="1234">
                  <c:v>0.25198659253215117</c:v>
                </c:pt>
                <c:pt idx="1235">
                  <c:v>0.35964052438981464</c:v>
                </c:pt>
                <c:pt idx="1236">
                  <c:v>0.25412772052919608</c:v>
                </c:pt>
                <c:pt idx="1237">
                  <c:v>0.20092579365094987</c:v>
                </c:pt>
                <c:pt idx="1238">
                  <c:v>0.36014182837361597</c:v>
                </c:pt>
                <c:pt idx="1239">
                  <c:v>0.38216948695217989</c:v>
                </c:pt>
                <c:pt idx="1240">
                  <c:v>0.2150367196817935</c:v>
                </c:pt>
                <c:pt idx="1241">
                  <c:v>0.17962714022281134</c:v>
                </c:pt>
                <c:pt idx="1242">
                  <c:v>0.24111641086598046</c:v>
                </c:pt>
                <c:pt idx="1243">
                  <c:v>0.25793895747852758</c:v>
                </c:pt>
                <c:pt idx="1244">
                  <c:v>0.27102217347585333</c:v>
                </c:pt>
                <c:pt idx="1245">
                  <c:v>0.3268117506519983</c:v>
                </c:pt>
                <c:pt idx="1246">
                  <c:v>0.16830827612270038</c:v>
                </c:pt>
                <c:pt idx="1247">
                  <c:v>0.2224992483371222</c:v>
                </c:pt>
                <c:pt idx="1248">
                  <c:v>0.22878055970980182</c:v>
                </c:pt>
                <c:pt idx="1249">
                  <c:v>0.2704471204843506</c:v>
                </c:pt>
                <c:pt idx="1250">
                  <c:v>0.15334392361669003</c:v>
                </c:pt>
                <c:pt idx="1251">
                  <c:v>0.34533510426128933</c:v>
                </c:pt>
                <c:pt idx="1252">
                  <c:v>0.32043104609128514</c:v>
                </c:pt>
                <c:pt idx="1253">
                  <c:v>0.17146422683338636</c:v>
                </c:pt>
                <c:pt idx="1254">
                  <c:v>0.21036240675446427</c:v>
                </c:pt>
                <c:pt idx="1255">
                  <c:v>0.32981184708492806</c:v>
                </c:pt>
                <c:pt idx="1256">
                  <c:v>0.21805244235548327</c:v>
                </c:pt>
                <c:pt idx="1257">
                  <c:v>0.19163486053954104</c:v>
                </c:pt>
                <c:pt idx="1258">
                  <c:v>0.30381737765608752</c:v>
                </c:pt>
                <c:pt idx="1259">
                  <c:v>0.19494883648895467</c:v>
                </c:pt>
                <c:pt idx="1260">
                  <c:v>0.34224105263770799</c:v>
                </c:pt>
                <c:pt idx="1261">
                  <c:v>0.33328073707587946</c:v>
                </c:pt>
                <c:pt idx="1262">
                  <c:v>0.2872295985407205</c:v>
                </c:pt>
                <c:pt idx="1263">
                  <c:v>0.21869640065998652</c:v>
                </c:pt>
                <c:pt idx="1264">
                  <c:v>0.25398747937251653</c:v>
                </c:pt>
                <c:pt idx="1265">
                  <c:v>0.33607910085521597</c:v>
                </c:pt>
                <c:pt idx="1266">
                  <c:v>0.35474033547258155</c:v>
                </c:pt>
                <c:pt idx="1267">
                  <c:v>0.27507252821473993</c:v>
                </c:pt>
                <c:pt idx="1268">
                  <c:v>0.32062075821716851</c:v>
                </c:pt>
                <c:pt idx="1269">
                  <c:v>0.31117729857293353</c:v>
                </c:pt>
                <c:pt idx="1270">
                  <c:v>0.24340902112749685</c:v>
                </c:pt>
                <c:pt idx="1271">
                  <c:v>0.18525322396248911</c:v>
                </c:pt>
                <c:pt idx="1272">
                  <c:v>0.35449118623003795</c:v>
                </c:pt>
                <c:pt idx="1273">
                  <c:v>0.25459444922968322</c:v>
                </c:pt>
                <c:pt idx="1274">
                  <c:v>0.24660146604803357</c:v>
                </c:pt>
                <c:pt idx="1275">
                  <c:v>0.3547151900582326</c:v>
                </c:pt>
                <c:pt idx="1276">
                  <c:v>0.23112114661305472</c:v>
                </c:pt>
                <c:pt idx="1277">
                  <c:v>0.34914466977728509</c:v>
                </c:pt>
                <c:pt idx="1278">
                  <c:v>0.24335863080859377</c:v>
                </c:pt>
                <c:pt idx="1279">
                  <c:v>0.30370490998345767</c:v>
                </c:pt>
                <c:pt idx="1280">
                  <c:v>0.18641107915750599</c:v>
                </c:pt>
                <c:pt idx="1281">
                  <c:v>0.22689055750668552</c:v>
                </c:pt>
                <c:pt idx="1282">
                  <c:v>0.28603840308643647</c:v>
                </c:pt>
                <c:pt idx="1283">
                  <c:v>0.27884541065121549</c:v>
                </c:pt>
                <c:pt idx="1284">
                  <c:v>0.32454337973239777</c:v>
                </c:pt>
                <c:pt idx="1285">
                  <c:v>0.31464613110279993</c:v>
                </c:pt>
                <c:pt idx="1286">
                  <c:v>0.26696342913895577</c:v>
                </c:pt>
                <c:pt idx="1287">
                  <c:v>0.27051139689467218</c:v>
                </c:pt>
                <c:pt idx="1288">
                  <c:v>0.26236307288699368</c:v>
                </c:pt>
                <c:pt idx="1289">
                  <c:v>0.24753696947152437</c:v>
                </c:pt>
                <c:pt idx="1290">
                  <c:v>0.23660642983091629</c:v>
                </c:pt>
                <c:pt idx="1291">
                  <c:v>0.23452406408660686</c:v>
                </c:pt>
                <c:pt idx="1292">
                  <c:v>0.27926240903265986</c:v>
                </c:pt>
                <c:pt idx="1293">
                  <c:v>0.20565962177403208</c:v>
                </c:pt>
                <c:pt idx="1294">
                  <c:v>0.29293881000202626</c:v>
                </c:pt>
                <c:pt idx="1295">
                  <c:v>0.2138295942371975</c:v>
                </c:pt>
                <c:pt idx="1296">
                  <c:v>0.32502380848249968</c:v>
                </c:pt>
                <c:pt idx="1297">
                  <c:v>0.33401875305674267</c:v>
                </c:pt>
                <c:pt idx="1298">
                  <c:v>0.29103613411440166</c:v>
                </c:pt>
                <c:pt idx="1299">
                  <c:v>0.16995505342211459</c:v>
                </c:pt>
                <c:pt idx="1300">
                  <c:v>0.24822067916735779</c:v>
                </c:pt>
                <c:pt idx="1301">
                  <c:v>0.26094909615192852</c:v>
                </c:pt>
                <c:pt idx="1302">
                  <c:v>0.18027738880710054</c:v>
                </c:pt>
                <c:pt idx="1303">
                  <c:v>0.35472079958956826</c:v>
                </c:pt>
                <c:pt idx="1304">
                  <c:v>0.26064106362959549</c:v>
                </c:pt>
                <c:pt idx="1305">
                  <c:v>0.21918387755334656</c:v>
                </c:pt>
                <c:pt idx="1306">
                  <c:v>0.22610079878048461</c:v>
                </c:pt>
                <c:pt idx="1307">
                  <c:v>0.17526607933398819</c:v>
                </c:pt>
                <c:pt idx="1308">
                  <c:v>0.23606735047119298</c:v>
                </c:pt>
                <c:pt idx="1309">
                  <c:v>0.25099899900341738</c:v>
                </c:pt>
                <c:pt idx="1310">
                  <c:v>0.28086276975484403</c:v>
                </c:pt>
                <c:pt idx="1311">
                  <c:v>0.12996112736707777</c:v>
                </c:pt>
                <c:pt idx="1312">
                  <c:v>0.30725431720057661</c:v>
                </c:pt>
                <c:pt idx="1313">
                  <c:v>0.25762805481021278</c:v>
                </c:pt>
                <c:pt idx="1314">
                  <c:v>0.15090321244432592</c:v>
                </c:pt>
                <c:pt idx="1315">
                  <c:v>0.17857863009868535</c:v>
                </c:pt>
                <c:pt idx="1316">
                  <c:v>0.27250630018954469</c:v>
                </c:pt>
                <c:pt idx="1317">
                  <c:v>0.26331177558829211</c:v>
                </c:pt>
                <c:pt idx="1318">
                  <c:v>0.31598296777023349</c:v>
                </c:pt>
                <c:pt idx="1319">
                  <c:v>0.29386982222694313</c:v>
                </c:pt>
                <c:pt idx="1320">
                  <c:v>0.25065674003334859</c:v>
                </c:pt>
                <c:pt idx="1321">
                  <c:v>0.28073934641631038</c:v>
                </c:pt>
                <c:pt idx="1322">
                  <c:v>0.28229984187867041</c:v>
                </c:pt>
                <c:pt idx="1323">
                  <c:v>0.25783276779860942</c:v>
                </c:pt>
                <c:pt idx="1324">
                  <c:v>0.29404371764969395</c:v>
                </c:pt>
                <c:pt idx="1325">
                  <c:v>0.19651100612342987</c:v>
                </c:pt>
                <c:pt idx="1326">
                  <c:v>0.28637422763806075</c:v>
                </c:pt>
                <c:pt idx="1327">
                  <c:v>0.13301527472331931</c:v>
                </c:pt>
                <c:pt idx="1328">
                  <c:v>0.18077885479686406</c:v>
                </c:pt>
                <c:pt idx="1329">
                  <c:v>0.26623780885305615</c:v>
                </c:pt>
                <c:pt idx="1330">
                  <c:v>0.18427224917275886</c:v>
                </c:pt>
                <c:pt idx="1331">
                  <c:v>0.27827463947720354</c:v>
                </c:pt>
                <c:pt idx="1332">
                  <c:v>0.33359878703938373</c:v>
                </c:pt>
                <c:pt idx="1333">
                  <c:v>0.20348410716101273</c:v>
                </c:pt>
                <c:pt idx="1334">
                  <c:v>0.37822442007727708</c:v>
                </c:pt>
                <c:pt idx="1335">
                  <c:v>0.28521436574727943</c:v>
                </c:pt>
                <c:pt idx="1336">
                  <c:v>0.16489119411997621</c:v>
                </c:pt>
                <c:pt idx="1337">
                  <c:v>0.25768094634046834</c:v>
                </c:pt>
                <c:pt idx="1338">
                  <c:v>0.21410227815733918</c:v>
                </c:pt>
                <c:pt idx="1339">
                  <c:v>0.38131946175990517</c:v>
                </c:pt>
                <c:pt idx="1340">
                  <c:v>0.19240967712286872</c:v>
                </c:pt>
                <c:pt idx="1341">
                  <c:v>0.22511568129311743</c:v>
                </c:pt>
                <c:pt idx="1342">
                  <c:v>0.16910127288444898</c:v>
                </c:pt>
                <c:pt idx="1343">
                  <c:v>0.16505435945651836</c:v>
                </c:pt>
                <c:pt idx="1344">
                  <c:v>0.15734760239609469</c:v>
                </c:pt>
                <c:pt idx="1345">
                  <c:v>0.15661137671491088</c:v>
                </c:pt>
                <c:pt idx="1346">
                  <c:v>0.27855226040206849</c:v>
                </c:pt>
                <c:pt idx="1347">
                  <c:v>0.3565518312107645</c:v>
                </c:pt>
                <c:pt idx="1348">
                  <c:v>0.23721475515943102</c:v>
                </c:pt>
                <c:pt idx="1349">
                  <c:v>0.16846135801655882</c:v>
                </c:pt>
                <c:pt idx="1350">
                  <c:v>0.38375933805279305</c:v>
                </c:pt>
                <c:pt idx="1351">
                  <c:v>0.22690158688211004</c:v>
                </c:pt>
                <c:pt idx="1352">
                  <c:v>0.37510997168939042</c:v>
                </c:pt>
                <c:pt idx="1353">
                  <c:v>0.26832766907394245</c:v>
                </c:pt>
                <c:pt idx="1354">
                  <c:v>0.35979256912058522</c:v>
                </c:pt>
                <c:pt idx="1355">
                  <c:v>0.22049344696756479</c:v>
                </c:pt>
                <c:pt idx="1356">
                  <c:v>0.15269995589493801</c:v>
                </c:pt>
                <c:pt idx="1357">
                  <c:v>0.2252577134743563</c:v>
                </c:pt>
                <c:pt idx="1358">
                  <c:v>0.20497597961405956</c:v>
                </c:pt>
                <c:pt idx="1359">
                  <c:v>0.23441137025856751</c:v>
                </c:pt>
                <c:pt idx="1360">
                  <c:v>0.20922756468673542</c:v>
                </c:pt>
                <c:pt idx="1361">
                  <c:v>0.25805095313265913</c:v>
                </c:pt>
                <c:pt idx="1362">
                  <c:v>0.26253656463941688</c:v>
                </c:pt>
                <c:pt idx="1363">
                  <c:v>0.23126638801571509</c:v>
                </c:pt>
                <c:pt idx="1364">
                  <c:v>0.28693130693214131</c:v>
                </c:pt>
                <c:pt idx="1365">
                  <c:v>0.29600459256441769</c:v>
                </c:pt>
                <c:pt idx="1366">
                  <c:v>0.22801053096010637</c:v>
                </c:pt>
                <c:pt idx="1367">
                  <c:v>0.2954947129754375</c:v>
                </c:pt>
                <c:pt idx="1368">
                  <c:v>0.25975812085771532</c:v>
                </c:pt>
                <c:pt idx="1369">
                  <c:v>0.35096629765092757</c:v>
                </c:pt>
                <c:pt idx="1370">
                  <c:v>0.24535381132258127</c:v>
                </c:pt>
                <c:pt idx="1371">
                  <c:v>0.28150188218292649</c:v>
                </c:pt>
                <c:pt idx="1372">
                  <c:v>0.26215777640055027</c:v>
                </c:pt>
                <c:pt idx="1373">
                  <c:v>0.31241387125428743</c:v>
                </c:pt>
                <c:pt idx="1374">
                  <c:v>0.21032301660314801</c:v>
                </c:pt>
                <c:pt idx="1375">
                  <c:v>0.22457219450555477</c:v>
                </c:pt>
                <c:pt idx="1376">
                  <c:v>0.31712354472350057</c:v>
                </c:pt>
                <c:pt idx="1377">
                  <c:v>0.24606269630088073</c:v>
                </c:pt>
                <c:pt idx="1378">
                  <c:v>0.2223665204041394</c:v>
                </c:pt>
                <c:pt idx="1379">
                  <c:v>0.20148428070885771</c:v>
                </c:pt>
                <c:pt idx="1380">
                  <c:v>0.2986886545731926</c:v>
                </c:pt>
                <c:pt idx="1381">
                  <c:v>0.26112063115183859</c:v>
                </c:pt>
                <c:pt idx="1382">
                  <c:v>0.33980269582203371</c:v>
                </c:pt>
                <c:pt idx="1383">
                  <c:v>0.34724855009873079</c:v>
                </c:pt>
                <c:pt idx="1384">
                  <c:v>0.13315258809333641</c:v>
                </c:pt>
                <c:pt idx="1385">
                  <c:v>0.14643920953627432</c:v>
                </c:pt>
                <c:pt idx="1386">
                  <c:v>0.22561874900768331</c:v>
                </c:pt>
                <c:pt idx="1387">
                  <c:v>0.31128329753993</c:v>
                </c:pt>
                <c:pt idx="1388">
                  <c:v>0.3548049787204921</c:v>
                </c:pt>
                <c:pt idx="1389">
                  <c:v>0.25302059553253664</c:v>
                </c:pt>
                <c:pt idx="1390">
                  <c:v>0.20006651754214633</c:v>
                </c:pt>
                <c:pt idx="1391">
                  <c:v>0.36865411464796782</c:v>
                </c:pt>
                <c:pt idx="1392">
                  <c:v>0.27630943969623045</c:v>
                </c:pt>
                <c:pt idx="1393">
                  <c:v>0.17900514847503368</c:v>
                </c:pt>
                <c:pt idx="1394">
                  <c:v>0.30325723083477141</c:v>
                </c:pt>
                <c:pt idx="1395">
                  <c:v>0.28678098031859256</c:v>
                </c:pt>
                <c:pt idx="1396">
                  <c:v>0.20746807779804888</c:v>
                </c:pt>
                <c:pt idx="1397">
                  <c:v>0.12571069028243032</c:v>
                </c:pt>
                <c:pt idx="1398">
                  <c:v>0.24335689842980379</c:v>
                </c:pt>
                <c:pt idx="1399">
                  <c:v>0.36848816121629535</c:v>
                </c:pt>
                <c:pt idx="1400">
                  <c:v>0.21034766273194228</c:v>
                </c:pt>
                <c:pt idx="1401">
                  <c:v>0.26166294197413587</c:v>
                </c:pt>
                <c:pt idx="1402">
                  <c:v>0.27883441310757462</c:v>
                </c:pt>
                <c:pt idx="1403">
                  <c:v>0.23699693963345858</c:v>
                </c:pt>
                <c:pt idx="1404">
                  <c:v>0.24979203010755557</c:v>
                </c:pt>
                <c:pt idx="1405">
                  <c:v>0.20051671111791203</c:v>
                </c:pt>
                <c:pt idx="1406">
                  <c:v>0.35130133198056401</c:v>
                </c:pt>
                <c:pt idx="1407">
                  <c:v>0.27763177276160889</c:v>
                </c:pt>
                <c:pt idx="1408">
                  <c:v>0.21502768132111694</c:v>
                </c:pt>
                <c:pt idx="1409">
                  <c:v>0.20933976553201394</c:v>
                </c:pt>
                <c:pt idx="1410">
                  <c:v>0.13369736423997547</c:v>
                </c:pt>
                <c:pt idx="1411">
                  <c:v>0.12257004559253604</c:v>
                </c:pt>
                <c:pt idx="1412">
                  <c:v>0.12921652518045179</c:v>
                </c:pt>
                <c:pt idx="1413">
                  <c:v>0.12185956748783222</c:v>
                </c:pt>
                <c:pt idx="1414">
                  <c:v>0.20402812768238054</c:v>
                </c:pt>
                <c:pt idx="1415">
                  <c:v>0.26705299446749398</c:v>
                </c:pt>
                <c:pt idx="1416">
                  <c:v>0.33812443660521252</c:v>
                </c:pt>
                <c:pt idx="1417">
                  <c:v>0.23258624328216904</c:v>
                </c:pt>
                <c:pt idx="1418">
                  <c:v>0.26260988156344611</c:v>
                </c:pt>
                <c:pt idx="1419">
                  <c:v>0.37940371797329853</c:v>
                </c:pt>
                <c:pt idx="1420">
                  <c:v>0.28609702226572575</c:v>
                </c:pt>
                <c:pt idx="1421">
                  <c:v>0.19920851666454586</c:v>
                </c:pt>
                <c:pt idx="1422">
                  <c:v>0.1515096969647749</c:v>
                </c:pt>
                <c:pt idx="1423">
                  <c:v>0.27673836014841502</c:v>
                </c:pt>
                <c:pt idx="1424">
                  <c:v>0.28835146758305785</c:v>
                </c:pt>
                <c:pt idx="1425">
                  <c:v>0.1949168467783573</c:v>
                </c:pt>
                <c:pt idx="1426">
                  <c:v>0.23709518811447894</c:v>
                </c:pt>
                <c:pt idx="1427">
                  <c:v>0.1207420057767139</c:v>
                </c:pt>
                <c:pt idx="1428">
                  <c:v>0.1578561558346594</c:v>
                </c:pt>
                <c:pt idx="1429">
                  <c:v>0.24852121557848905</c:v>
                </c:pt>
                <c:pt idx="1430">
                  <c:v>0.15399820343472981</c:v>
                </c:pt>
                <c:pt idx="1431">
                  <c:v>0.29917855472505672</c:v>
                </c:pt>
                <c:pt idx="1432">
                  <c:v>0.26959669059331093</c:v>
                </c:pt>
                <c:pt idx="1433">
                  <c:v>0.25270462476180033</c:v>
                </c:pt>
                <c:pt idx="1434">
                  <c:v>0.25979836035742476</c:v>
                </c:pt>
                <c:pt idx="1435">
                  <c:v>0.28733058676810175</c:v>
                </c:pt>
                <c:pt idx="1436">
                  <c:v>0.24729215225481682</c:v>
                </c:pt>
                <c:pt idx="1437">
                  <c:v>0.22028169695883459</c:v>
                </c:pt>
                <c:pt idx="1438">
                  <c:v>0.27683147934844077</c:v>
                </c:pt>
                <c:pt idx="1439">
                  <c:v>0.25161025342207033</c:v>
                </c:pt>
                <c:pt idx="1440">
                  <c:v>0.28022343868835087</c:v>
                </c:pt>
                <c:pt idx="1441">
                  <c:v>0.23744716839147539</c:v>
                </c:pt>
                <c:pt idx="1442">
                  <c:v>0.24279836780552788</c:v>
                </c:pt>
                <c:pt idx="1443">
                  <c:v>0.27019592339336773</c:v>
                </c:pt>
                <c:pt idx="1444">
                  <c:v>0.37388973870641373</c:v>
                </c:pt>
                <c:pt idx="1445">
                  <c:v>0.24530274706808597</c:v>
                </c:pt>
                <c:pt idx="1446">
                  <c:v>0.35153929551887009</c:v>
                </c:pt>
                <c:pt idx="1447">
                  <c:v>0.38038340123618797</c:v>
                </c:pt>
                <c:pt idx="1448">
                  <c:v>0.21146438434980563</c:v>
                </c:pt>
                <c:pt idx="1449">
                  <c:v>0.2385057759346223</c:v>
                </c:pt>
                <c:pt idx="1450">
                  <c:v>0.29989509977788686</c:v>
                </c:pt>
                <c:pt idx="1451">
                  <c:v>0.22521875073752917</c:v>
                </c:pt>
                <c:pt idx="1452">
                  <c:v>0.32489035781287434</c:v>
                </c:pt>
                <c:pt idx="1453">
                  <c:v>0.2488751999796539</c:v>
                </c:pt>
                <c:pt idx="1454">
                  <c:v>0.23429263721779159</c:v>
                </c:pt>
                <c:pt idx="1455">
                  <c:v>0.16888414859059675</c:v>
                </c:pt>
                <c:pt idx="1456">
                  <c:v>0.20248255158162731</c:v>
                </c:pt>
                <c:pt idx="1457">
                  <c:v>0.17022787875745715</c:v>
                </c:pt>
                <c:pt idx="1458">
                  <c:v>0.28395968484752654</c:v>
                </c:pt>
                <c:pt idx="1459">
                  <c:v>0.20233845771900372</c:v>
                </c:pt>
                <c:pt idx="1460">
                  <c:v>0.26750323815276644</c:v>
                </c:pt>
                <c:pt idx="1461">
                  <c:v>0.22874911740977422</c:v>
                </c:pt>
                <c:pt idx="1462">
                  <c:v>0.23941327755444952</c:v>
                </c:pt>
                <c:pt idx="1463">
                  <c:v>0.23455811835722562</c:v>
                </c:pt>
                <c:pt idx="1464">
                  <c:v>0.15265653001381052</c:v>
                </c:pt>
                <c:pt idx="1465">
                  <c:v>0.30213615551930872</c:v>
                </c:pt>
                <c:pt idx="1466">
                  <c:v>0.29222790462368797</c:v>
                </c:pt>
                <c:pt idx="1467">
                  <c:v>0.21102643702200941</c:v>
                </c:pt>
                <c:pt idx="1468">
                  <c:v>0.16241856757111561</c:v>
                </c:pt>
                <c:pt idx="1469">
                  <c:v>0.29224138347321293</c:v>
                </c:pt>
                <c:pt idx="1470">
                  <c:v>0.30127056242724559</c:v>
                </c:pt>
                <c:pt idx="1471">
                  <c:v>0.24358259218245393</c:v>
                </c:pt>
                <c:pt idx="1472">
                  <c:v>0.15941581675540051</c:v>
                </c:pt>
                <c:pt idx="1473">
                  <c:v>0.20156734969684509</c:v>
                </c:pt>
                <c:pt idx="1474">
                  <c:v>0.28566750725522128</c:v>
                </c:pt>
                <c:pt idx="1475">
                  <c:v>0.35982483815669886</c:v>
                </c:pt>
                <c:pt idx="1476">
                  <c:v>0.20570878144498805</c:v>
                </c:pt>
                <c:pt idx="1477">
                  <c:v>0.21643185025849587</c:v>
                </c:pt>
                <c:pt idx="1478">
                  <c:v>0.24479675252619071</c:v>
                </c:pt>
                <c:pt idx="1479">
                  <c:v>0.20728659819118711</c:v>
                </c:pt>
                <c:pt idx="1480">
                  <c:v>0.15564270904712108</c:v>
                </c:pt>
                <c:pt idx="1481">
                  <c:v>0.17974535842825112</c:v>
                </c:pt>
                <c:pt idx="1482">
                  <c:v>0.27566305433484661</c:v>
                </c:pt>
                <c:pt idx="1483">
                  <c:v>0.23967422026082619</c:v>
                </c:pt>
                <c:pt idx="1484">
                  <c:v>0.21312968013644817</c:v>
                </c:pt>
                <c:pt idx="1485">
                  <c:v>0.24691908133103402</c:v>
                </c:pt>
                <c:pt idx="1486">
                  <c:v>0.15932641093311917</c:v>
                </c:pt>
                <c:pt idx="1487">
                  <c:v>0.28149264549038433</c:v>
                </c:pt>
                <c:pt idx="1488">
                  <c:v>0.16080302422862247</c:v>
                </c:pt>
                <c:pt idx="1489">
                  <c:v>0.31225643941260706</c:v>
                </c:pt>
                <c:pt idx="1490">
                  <c:v>0.14502202850121315</c:v>
                </c:pt>
                <c:pt idx="1491">
                  <c:v>0.38164269379544202</c:v>
                </c:pt>
                <c:pt idx="1492">
                  <c:v>0.18445679080611299</c:v>
                </c:pt>
                <c:pt idx="1493">
                  <c:v>0.13176677254363955</c:v>
                </c:pt>
                <c:pt idx="1494">
                  <c:v>0.35965171316461864</c:v>
                </c:pt>
                <c:pt idx="1495">
                  <c:v>0.2192702522203378</c:v>
                </c:pt>
                <c:pt idx="1496">
                  <c:v>0.25510655745054622</c:v>
                </c:pt>
                <c:pt idx="1497">
                  <c:v>0.33297037364737192</c:v>
                </c:pt>
                <c:pt idx="1498">
                  <c:v>0.27484219489250061</c:v>
                </c:pt>
                <c:pt idx="1499">
                  <c:v>0.34517407216474694</c:v>
                </c:pt>
                <c:pt idx="1500">
                  <c:v>0.29988904690611728</c:v>
                </c:pt>
                <c:pt idx="1501">
                  <c:v>0.21201084637589518</c:v>
                </c:pt>
                <c:pt idx="1502">
                  <c:v>0.24383147323658472</c:v>
                </c:pt>
                <c:pt idx="1503">
                  <c:v>0.29595607622919085</c:v>
                </c:pt>
                <c:pt idx="1504">
                  <c:v>0.35002371241225338</c:v>
                </c:pt>
                <c:pt idx="1505">
                  <c:v>0.25007681335709897</c:v>
                </c:pt>
                <c:pt idx="1506">
                  <c:v>0.22125062431013975</c:v>
                </c:pt>
                <c:pt idx="1507">
                  <c:v>0.27069713044494748</c:v>
                </c:pt>
                <c:pt idx="1508">
                  <c:v>0.34588999756248162</c:v>
                </c:pt>
                <c:pt idx="1509">
                  <c:v>0.2447750551056993</c:v>
                </c:pt>
                <c:pt idx="1510">
                  <c:v>0.28191973899046796</c:v>
                </c:pt>
                <c:pt idx="1511">
                  <c:v>0.24482351773522804</c:v>
                </c:pt>
                <c:pt idx="1512">
                  <c:v>0.17354594406548873</c:v>
                </c:pt>
                <c:pt idx="1513">
                  <c:v>0.12414610890842659</c:v>
                </c:pt>
                <c:pt idx="1514">
                  <c:v>0.2422887770188058</c:v>
                </c:pt>
                <c:pt idx="1515">
                  <c:v>0.18071998117798893</c:v>
                </c:pt>
                <c:pt idx="1516">
                  <c:v>0.16397427835407985</c:v>
                </c:pt>
                <c:pt idx="1517">
                  <c:v>0.36397371779951593</c:v>
                </c:pt>
                <c:pt idx="1518">
                  <c:v>0.21795672836240509</c:v>
                </c:pt>
                <c:pt idx="1519">
                  <c:v>0.28453215677271593</c:v>
                </c:pt>
                <c:pt idx="1520">
                  <c:v>0.20572636329506433</c:v>
                </c:pt>
                <c:pt idx="1521">
                  <c:v>0.21601006944131473</c:v>
                </c:pt>
                <c:pt idx="1522">
                  <c:v>0.20853257990860308</c:v>
                </c:pt>
                <c:pt idx="1523">
                  <c:v>0.22421593042376253</c:v>
                </c:pt>
                <c:pt idx="1524">
                  <c:v>0.19720240747828544</c:v>
                </c:pt>
                <c:pt idx="1525">
                  <c:v>0.30460822229484386</c:v>
                </c:pt>
                <c:pt idx="1526">
                  <c:v>0.28858584326475833</c:v>
                </c:pt>
                <c:pt idx="1527">
                  <c:v>0.31562983465806438</c:v>
                </c:pt>
                <c:pt idx="1528">
                  <c:v>0.25300542107227253</c:v>
                </c:pt>
                <c:pt idx="1529">
                  <c:v>0.33665189948944785</c:v>
                </c:pt>
                <c:pt idx="1530">
                  <c:v>0.27653943450156593</c:v>
                </c:pt>
                <c:pt idx="1531">
                  <c:v>0.3008308684673866</c:v>
                </c:pt>
                <c:pt idx="1532">
                  <c:v>0.26832438255116164</c:v>
                </c:pt>
                <c:pt idx="1533">
                  <c:v>0.24068518259023564</c:v>
                </c:pt>
                <c:pt idx="1534">
                  <c:v>0.21393718300568576</c:v>
                </c:pt>
                <c:pt idx="1535">
                  <c:v>0.13585737130236408</c:v>
                </c:pt>
                <c:pt idx="1536">
                  <c:v>0.20254302878962549</c:v>
                </c:pt>
                <c:pt idx="1537">
                  <c:v>0.13590218541458299</c:v>
                </c:pt>
                <c:pt idx="1538">
                  <c:v>0.30467216646104678</c:v>
                </c:pt>
                <c:pt idx="1539">
                  <c:v>0.26170783866576386</c:v>
                </c:pt>
                <c:pt idx="1540">
                  <c:v>0.25663485751916504</c:v>
                </c:pt>
                <c:pt idx="1541">
                  <c:v>0.13245913678112697</c:v>
                </c:pt>
                <c:pt idx="1542">
                  <c:v>0.19077099705509792</c:v>
                </c:pt>
                <c:pt idx="1543">
                  <c:v>0.23133604816096542</c:v>
                </c:pt>
                <c:pt idx="1544">
                  <c:v>0.22914081137243003</c:v>
                </c:pt>
                <c:pt idx="1545">
                  <c:v>0.22945036795359175</c:v>
                </c:pt>
                <c:pt idx="1546">
                  <c:v>0.21213119626600263</c:v>
                </c:pt>
                <c:pt idx="1547">
                  <c:v>0.2705860347087472</c:v>
                </c:pt>
                <c:pt idx="1548">
                  <c:v>0.24613340863375854</c:v>
                </c:pt>
                <c:pt idx="1549">
                  <c:v>0.13509609141328927</c:v>
                </c:pt>
                <c:pt idx="1550">
                  <c:v>0.2390488869398455</c:v>
                </c:pt>
                <c:pt idx="1551">
                  <c:v>0.22612799663663541</c:v>
                </c:pt>
                <c:pt idx="1552">
                  <c:v>0.21984624894153937</c:v>
                </c:pt>
                <c:pt idx="1553">
                  <c:v>0.30925165409061717</c:v>
                </c:pt>
                <c:pt idx="1554">
                  <c:v>0.33020043305348756</c:v>
                </c:pt>
                <c:pt idx="1555">
                  <c:v>0.21873999718295245</c:v>
                </c:pt>
                <c:pt idx="1556">
                  <c:v>0.380910529483524</c:v>
                </c:pt>
                <c:pt idx="1557">
                  <c:v>0.37833988565966714</c:v>
                </c:pt>
                <c:pt idx="1558">
                  <c:v>0.26583687866827899</c:v>
                </c:pt>
                <c:pt idx="1559">
                  <c:v>0.20563140091008014</c:v>
                </c:pt>
                <c:pt idx="1560">
                  <c:v>0.22667902185792577</c:v>
                </c:pt>
                <c:pt idx="1561">
                  <c:v>0.1634748443507601</c:v>
                </c:pt>
                <c:pt idx="1562">
                  <c:v>0.16544120084328151</c:v>
                </c:pt>
                <c:pt idx="1563">
                  <c:v>0.38553007495068692</c:v>
                </c:pt>
                <c:pt idx="1564">
                  <c:v>0.36692359032851729</c:v>
                </c:pt>
                <c:pt idx="1565">
                  <c:v>0.27800169413677511</c:v>
                </c:pt>
                <c:pt idx="1566">
                  <c:v>0.1818506352109508</c:v>
                </c:pt>
                <c:pt idx="1567">
                  <c:v>0.38278935081953946</c:v>
                </c:pt>
                <c:pt idx="1568">
                  <c:v>0.2867268990889098</c:v>
                </c:pt>
                <c:pt idx="1569">
                  <c:v>0.24014473292337968</c:v>
                </c:pt>
                <c:pt idx="1570">
                  <c:v>0.2412785274959437</c:v>
                </c:pt>
                <c:pt idx="1571">
                  <c:v>0.25191969111589074</c:v>
                </c:pt>
                <c:pt idx="1572">
                  <c:v>0.24438325346110346</c:v>
                </c:pt>
                <c:pt idx="1573">
                  <c:v>0.30570074887169052</c:v>
                </c:pt>
                <c:pt idx="1574">
                  <c:v>0.35635706490259444</c:v>
                </c:pt>
                <c:pt idx="1575">
                  <c:v>0.28052949431331431</c:v>
                </c:pt>
                <c:pt idx="1576">
                  <c:v>0.24441586179963304</c:v>
                </c:pt>
                <c:pt idx="1577">
                  <c:v>0.33493911103737894</c:v>
                </c:pt>
                <c:pt idx="1578">
                  <c:v>0.24804429013943863</c:v>
                </c:pt>
                <c:pt idx="1579">
                  <c:v>0.17590874223628439</c:v>
                </c:pt>
                <c:pt idx="1580">
                  <c:v>0.22325932234782697</c:v>
                </c:pt>
                <c:pt idx="1581">
                  <c:v>0.28330875387943544</c:v>
                </c:pt>
                <c:pt idx="1582">
                  <c:v>0.23651844747921036</c:v>
                </c:pt>
                <c:pt idx="1583">
                  <c:v>0.15382173368101704</c:v>
                </c:pt>
                <c:pt idx="1584">
                  <c:v>0.29401720406163023</c:v>
                </c:pt>
                <c:pt idx="1585">
                  <c:v>0.26911053009561758</c:v>
                </c:pt>
                <c:pt idx="1586">
                  <c:v>0.24558652141427828</c:v>
                </c:pt>
                <c:pt idx="1587">
                  <c:v>0.3075786280188344</c:v>
                </c:pt>
                <c:pt idx="1588">
                  <c:v>0.3412241938593874</c:v>
                </c:pt>
                <c:pt idx="1589">
                  <c:v>0.2012761390390414</c:v>
                </c:pt>
                <c:pt idx="1590">
                  <c:v>0.25627370050615439</c:v>
                </c:pt>
                <c:pt idx="1591">
                  <c:v>0.29813085259897609</c:v>
                </c:pt>
                <c:pt idx="1592">
                  <c:v>0.35331563992307369</c:v>
                </c:pt>
                <c:pt idx="1593">
                  <c:v>0.28108083224081071</c:v>
                </c:pt>
                <c:pt idx="1594">
                  <c:v>0.22827583403381357</c:v>
                </c:pt>
                <c:pt idx="1595">
                  <c:v>0.24132548107188345</c:v>
                </c:pt>
                <c:pt idx="1596">
                  <c:v>0.14953815831611617</c:v>
                </c:pt>
                <c:pt idx="1597">
                  <c:v>0.27845847496397202</c:v>
                </c:pt>
                <c:pt idx="1598">
                  <c:v>0.16929325364690651</c:v>
                </c:pt>
                <c:pt idx="1599">
                  <c:v>0.15757357980769937</c:v>
                </c:pt>
                <c:pt idx="1600">
                  <c:v>0.30648560691361348</c:v>
                </c:pt>
                <c:pt idx="1601">
                  <c:v>0.23593409035139534</c:v>
                </c:pt>
                <c:pt idx="1602">
                  <c:v>0.18813364383699072</c:v>
                </c:pt>
                <c:pt idx="1603">
                  <c:v>0.26292016336576562</c:v>
                </c:pt>
                <c:pt idx="1604">
                  <c:v>0.18922260052679341</c:v>
                </c:pt>
                <c:pt idx="1605">
                  <c:v>0.20712069308651659</c:v>
                </c:pt>
                <c:pt idx="1606">
                  <c:v>0.18289383390704139</c:v>
                </c:pt>
                <c:pt idx="1607">
                  <c:v>0.12682935215402846</c:v>
                </c:pt>
                <c:pt idx="1608">
                  <c:v>0.16472244030199223</c:v>
                </c:pt>
                <c:pt idx="1609">
                  <c:v>0.19344016656124863</c:v>
                </c:pt>
                <c:pt idx="1610">
                  <c:v>0.32196954482363238</c:v>
                </c:pt>
                <c:pt idx="1611">
                  <c:v>0.2534357748882381</c:v>
                </c:pt>
                <c:pt idx="1612">
                  <c:v>0.13243652951088403</c:v>
                </c:pt>
                <c:pt idx="1613">
                  <c:v>0.37779406333723031</c:v>
                </c:pt>
                <c:pt idx="1614">
                  <c:v>0.24922014948443461</c:v>
                </c:pt>
                <c:pt idx="1615">
                  <c:v>0.24857526095948868</c:v>
                </c:pt>
                <c:pt idx="1616">
                  <c:v>0.23625418056706771</c:v>
                </c:pt>
                <c:pt idx="1617">
                  <c:v>0.11991429621209404</c:v>
                </c:pt>
                <c:pt idx="1618">
                  <c:v>0.1323319984889646</c:v>
                </c:pt>
                <c:pt idx="1619">
                  <c:v>0.23625889884795059</c:v>
                </c:pt>
                <c:pt idx="1620">
                  <c:v>0.22942312122184672</c:v>
                </c:pt>
                <c:pt idx="1621">
                  <c:v>0.26393593319653408</c:v>
                </c:pt>
                <c:pt idx="1622">
                  <c:v>0.27461991444573863</c:v>
                </c:pt>
                <c:pt idx="1623">
                  <c:v>0.23174327124656902</c:v>
                </c:pt>
                <c:pt idx="1624">
                  <c:v>0.21417649185586107</c:v>
                </c:pt>
                <c:pt idx="1625">
                  <c:v>0.16852440353272624</c:v>
                </c:pt>
                <c:pt idx="1626">
                  <c:v>0.28831564051079184</c:v>
                </c:pt>
                <c:pt idx="1627">
                  <c:v>0.24845674326727707</c:v>
                </c:pt>
                <c:pt idx="1628">
                  <c:v>0.19814928060500603</c:v>
                </c:pt>
                <c:pt idx="1629">
                  <c:v>0.22177132088080609</c:v>
                </c:pt>
                <c:pt idx="1630">
                  <c:v>0.19817803909109455</c:v>
                </c:pt>
                <c:pt idx="1631">
                  <c:v>0.16490589620463414</c:v>
                </c:pt>
                <c:pt idx="1632">
                  <c:v>0.20943291556046706</c:v>
                </c:pt>
                <c:pt idx="1633">
                  <c:v>0.12635047427204271</c:v>
                </c:pt>
                <c:pt idx="1634">
                  <c:v>0.25865593223610794</c:v>
                </c:pt>
                <c:pt idx="1635">
                  <c:v>0.32774711543987411</c:v>
                </c:pt>
                <c:pt idx="1636">
                  <c:v>0.29912567610267282</c:v>
                </c:pt>
                <c:pt idx="1637">
                  <c:v>0.2845554983391847</c:v>
                </c:pt>
                <c:pt idx="1638">
                  <c:v>0.29130884238148158</c:v>
                </c:pt>
                <c:pt idx="1639">
                  <c:v>0.25170601473025478</c:v>
                </c:pt>
                <c:pt idx="1640">
                  <c:v>0.23550636334024699</c:v>
                </c:pt>
                <c:pt idx="1641">
                  <c:v>0.1507447959924586</c:v>
                </c:pt>
                <c:pt idx="1642">
                  <c:v>0.24891350647042776</c:v>
                </c:pt>
                <c:pt idx="1643">
                  <c:v>0.22832749611851222</c:v>
                </c:pt>
                <c:pt idx="1644">
                  <c:v>0.20422069693463718</c:v>
                </c:pt>
                <c:pt idx="1645">
                  <c:v>0.27383567754763605</c:v>
                </c:pt>
                <c:pt idx="1646">
                  <c:v>0.1248706622568625</c:v>
                </c:pt>
                <c:pt idx="1647">
                  <c:v>0.28865504076319826</c:v>
                </c:pt>
                <c:pt idx="1648">
                  <c:v>0.36769749632238224</c:v>
                </c:pt>
                <c:pt idx="1649">
                  <c:v>0.33394603839680204</c:v>
                </c:pt>
                <c:pt idx="1650">
                  <c:v>0.29646075411328243</c:v>
                </c:pt>
                <c:pt idx="1651">
                  <c:v>0.18870255631026311</c:v>
                </c:pt>
                <c:pt idx="1652">
                  <c:v>0.29526708944317059</c:v>
                </c:pt>
                <c:pt idx="1653">
                  <c:v>0.24419080753804856</c:v>
                </c:pt>
                <c:pt idx="1654">
                  <c:v>0.21594961245617594</c:v>
                </c:pt>
                <c:pt idx="1655">
                  <c:v>0.1533426873699848</c:v>
                </c:pt>
                <c:pt idx="1656">
                  <c:v>0.34719126070523587</c:v>
                </c:pt>
                <c:pt idx="1657">
                  <c:v>0.34674475697172702</c:v>
                </c:pt>
                <c:pt idx="1658">
                  <c:v>0.29010800699303463</c:v>
                </c:pt>
                <c:pt idx="1659">
                  <c:v>0.35817598857918109</c:v>
                </c:pt>
                <c:pt idx="1660">
                  <c:v>0.20987335800332652</c:v>
                </c:pt>
                <c:pt idx="1661">
                  <c:v>0.29424092804465052</c:v>
                </c:pt>
                <c:pt idx="1662">
                  <c:v>0.24650575623086191</c:v>
                </c:pt>
                <c:pt idx="1663">
                  <c:v>0.2800847136020197</c:v>
                </c:pt>
                <c:pt idx="1664">
                  <c:v>0.30335991061054446</c:v>
                </c:pt>
                <c:pt idx="1665">
                  <c:v>0.23639908684906885</c:v>
                </c:pt>
                <c:pt idx="1666">
                  <c:v>0.21443804360211161</c:v>
                </c:pt>
                <c:pt idx="1667">
                  <c:v>0.35404325698454198</c:v>
                </c:pt>
                <c:pt idx="1668">
                  <c:v>0.26377676006525341</c:v>
                </c:pt>
                <c:pt idx="1669">
                  <c:v>0.2408881476481195</c:v>
                </c:pt>
                <c:pt idx="1670">
                  <c:v>0.29058591188271099</c:v>
                </c:pt>
                <c:pt idx="1671">
                  <c:v>0.25871518482521672</c:v>
                </c:pt>
                <c:pt idx="1672">
                  <c:v>0.36326888018312831</c:v>
                </c:pt>
                <c:pt idx="1673">
                  <c:v>0.27557043282017024</c:v>
                </c:pt>
                <c:pt idx="1674">
                  <c:v>0.1412699991746964</c:v>
                </c:pt>
                <c:pt idx="1675">
                  <c:v>0.25406750263268707</c:v>
                </c:pt>
                <c:pt idx="1676">
                  <c:v>0.19139015192360831</c:v>
                </c:pt>
                <c:pt idx="1677">
                  <c:v>0.22892593265556838</c:v>
                </c:pt>
                <c:pt idx="1678">
                  <c:v>0.24654178463408094</c:v>
                </c:pt>
                <c:pt idx="1679">
                  <c:v>0.19865812282022621</c:v>
                </c:pt>
                <c:pt idx="1680">
                  <c:v>0.32068223710563681</c:v>
                </c:pt>
                <c:pt idx="1681">
                  <c:v>0.26515256012803423</c:v>
                </c:pt>
                <c:pt idx="1682">
                  <c:v>0.236695025077994</c:v>
                </c:pt>
                <c:pt idx="1683">
                  <c:v>0.35002076886750477</c:v>
                </c:pt>
                <c:pt idx="1684">
                  <c:v>0.24109454762039695</c:v>
                </c:pt>
                <c:pt idx="1685">
                  <c:v>0.37433093367558556</c:v>
                </c:pt>
                <c:pt idx="1686">
                  <c:v>0.34298567888554055</c:v>
                </c:pt>
                <c:pt idx="1687">
                  <c:v>0.253529503464474</c:v>
                </c:pt>
                <c:pt idx="1688">
                  <c:v>0.22896440907748672</c:v>
                </c:pt>
                <c:pt idx="1689">
                  <c:v>0.37714152696345726</c:v>
                </c:pt>
                <c:pt idx="1690">
                  <c:v>0.16006096706499973</c:v>
                </c:pt>
                <c:pt idx="1691">
                  <c:v>0.31225079179594983</c:v>
                </c:pt>
                <c:pt idx="1692">
                  <c:v>0.31394725349103481</c:v>
                </c:pt>
                <c:pt idx="1693">
                  <c:v>0.22267379589992431</c:v>
                </c:pt>
                <c:pt idx="1694">
                  <c:v>0.18546255898267083</c:v>
                </c:pt>
                <c:pt idx="1695">
                  <c:v>0.23458205054160119</c:v>
                </c:pt>
                <c:pt idx="1696">
                  <c:v>0.36119489880264499</c:v>
                </c:pt>
                <c:pt idx="1697">
                  <c:v>0.1742896503081075</c:v>
                </c:pt>
                <c:pt idx="1698">
                  <c:v>0.31496722877255934</c:v>
                </c:pt>
                <c:pt idx="1699">
                  <c:v>0.20964119039117057</c:v>
                </c:pt>
                <c:pt idx="1700">
                  <c:v>0.24735145370094225</c:v>
                </c:pt>
                <c:pt idx="1701">
                  <c:v>0.17136871468344261</c:v>
                </c:pt>
                <c:pt idx="1702">
                  <c:v>0.26439781907868043</c:v>
                </c:pt>
                <c:pt idx="1703">
                  <c:v>0.336649244690153</c:v>
                </c:pt>
                <c:pt idx="1704">
                  <c:v>0.26171959023375591</c:v>
                </c:pt>
                <c:pt idx="1705">
                  <c:v>0.21727360927850548</c:v>
                </c:pt>
                <c:pt idx="1706">
                  <c:v>0.13315330638634371</c:v>
                </c:pt>
                <c:pt idx="1707">
                  <c:v>0.19035944802241533</c:v>
                </c:pt>
                <c:pt idx="1708">
                  <c:v>0.13666226051007491</c:v>
                </c:pt>
                <c:pt idx="1709">
                  <c:v>0.2847658712828196</c:v>
                </c:pt>
                <c:pt idx="1710">
                  <c:v>0.14833051247894913</c:v>
                </c:pt>
                <c:pt idx="1711">
                  <c:v>0.17957156399467555</c:v>
                </c:pt>
                <c:pt idx="1712">
                  <c:v>0.18701960707284937</c:v>
                </c:pt>
                <c:pt idx="1713">
                  <c:v>0.26523078797086752</c:v>
                </c:pt>
                <c:pt idx="1714">
                  <c:v>0.24032880700780757</c:v>
                </c:pt>
                <c:pt idx="1715">
                  <c:v>0.27483192777227172</c:v>
                </c:pt>
                <c:pt idx="1716">
                  <c:v>0.210406057491902</c:v>
                </c:pt>
                <c:pt idx="1717">
                  <c:v>0.32970611432403762</c:v>
                </c:pt>
                <c:pt idx="1718">
                  <c:v>0.35456073171950719</c:v>
                </c:pt>
                <c:pt idx="1719">
                  <c:v>0.33721120378842873</c:v>
                </c:pt>
                <c:pt idx="1720">
                  <c:v>0.12231185407436751</c:v>
                </c:pt>
                <c:pt idx="1721">
                  <c:v>0.30160288118900702</c:v>
                </c:pt>
                <c:pt idx="1722">
                  <c:v>0.19747747100736435</c:v>
                </c:pt>
                <c:pt idx="1723">
                  <c:v>0.30199410418844663</c:v>
                </c:pt>
                <c:pt idx="1724">
                  <c:v>0.21372010604611758</c:v>
                </c:pt>
                <c:pt idx="1725">
                  <c:v>0.26012177265641356</c:v>
                </c:pt>
                <c:pt idx="1726">
                  <c:v>0.172457240759329</c:v>
                </c:pt>
                <c:pt idx="1727">
                  <c:v>0.2248113905779725</c:v>
                </c:pt>
                <c:pt idx="1728">
                  <c:v>0.28276206901739909</c:v>
                </c:pt>
                <c:pt idx="1729">
                  <c:v>0.31394711810504194</c:v>
                </c:pt>
                <c:pt idx="1730">
                  <c:v>0.256315931881967</c:v>
                </c:pt>
                <c:pt idx="1731">
                  <c:v>0.21035863327722071</c:v>
                </c:pt>
                <c:pt idx="1732">
                  <c:v>0.33217642755672405</c:v>
                </c:pt>
                <c:pt idx="1733">
                  <c:v>0.34547819203619401</c:v>
                </c:pt>
                <c:pt idx="1734">
                  <c:v>0.30635429642607725</c:v>
                </c:pt>
                <c:pt idx="1735">
                  <c:v>0.14291169598360853</c:v>
                </c:pt>
                <c:pt idx="1736">
                  <c:v>0.34510186967359702</c:v>
                </c:pt>
                <c:pt idx="1737">
                  <c:v>0.29823494078028157</c:v>
                </c:pt>
                <c:pt idx="1738">
                  <c:v>0.24114543586006842</c:v>
                </c:pt>
                <c:pt idx="1739">
                  <c:v>0.14036608050820099</c:v>
                </c:pt>
                <c:pt idx="1740">
                  <c:v>0.28346368396382693</c:v>
                </c:pt>
                <c:pt idx="1741">
                  <c:v>0.34060004331451466</c:v>
                </c:pt>
                <c:pt idx="1742">
                  <c:v>0.3160671877389285</c:v>
                </c:pt>
                <c:pt idx="1743">
                  <c:v>0.21245297984632017</c:v>
                </c:pt>
                <c:pt idx="1744">
                  <c:v>0.3410150628241404</c:v>
                </c:pt>
                <c:pt idx="1745">
                  <c:v>0.34668908892499717</c:v>
                </c:pt>
                <c:pt idx="1746">
                  <c:v>0.28047520184557118</c:v>
                </c:pt>
                <c:pt idx="1747">
                  <c:v>0.22973324023575747</c:v>
                </c:pt>
                <c:pt idx="1748">
                  <c:v>0.23402049026625216</c:v>
                </c:pt>
                <c:pt idx="1749">
                  <c:v>0.27348016319563739</c:v>
                </c:pt>
                <c:pt idx="1750">
                  <c:v>0.14194194709048702</c:v>
                </c:pt>
                <c:pt idx="1751">
                  <c:v>0.28832217388996351</c:v>
                </c:pt>
                <c:pt idx="1752">
                  <c:v>0.34145261479836297</c:v>
                </c:pt>
                <c:pt idx="1753">
                  <c:v>0.23885637868690668</c:v>
                </c:pt>
                <c:pt idx="1754">
                  <c:v>0.13451762625923336</c:v>
                </c:pt>
                <c:pt idx="1755">
                  <c:v>0.16116109220129471</c:v>
                </c:pt>
                <c:pt idx="1756">
                  <c:v>0.30116788273677875</c:v>
                </c:pt>
                <c:pt idx="1757">
                  <c:v>0.26364427446982508</c:v>
                </c:pt>
                <c:pt idx="1758">
                  <c:v>0.33505290092214302</c:v>
                </c:pt>
                <c:pt idx="1759">
                  <c:v>0.20671923449927676</c:v>
                </c:pt>
                <c:pt idx="1760">
                  <c:v>0.19110657998203373</c:v>
                </c:pt>
                <c:pt idx="1761">
                  <c:v>0.32379026649890474</c:v>
                </c:pt>
                <c:pt idx="1762">
                  <c:v>0.27143128190179922</c:v>
                </c:pt>
                <c:pt idx="1763">
                  <c:v>0.28207813526932002</c:v>
                </c:pt>
                <c:pt idx="1764">
                  <c:v>0.22811000528197067</c:v>
                </c:pt>
                <c:pt idx="1765">
                  <c:v>0.26052330340374596</c:v>
                </c:pt>
                <c:pt idx="1766">
                  <c:v>0.22798754589753623</c:v>
                </c:pt>
                <c:pt idx="1767">
                  <c:v>0.29059638646556651</c:v>
                </c:pt>
                <c:pt idx="1768">
                  <c:v>0.12343755632871334</c:v>
                </c:pt>
                <c:pt idx="1769">
                  <c:v>0.34615673424672155</c:v>
                </c:pt>
                <c:pt idx="1770">
                  <c:v>0.26661744642903851</c:v>
                </c:pt>
                <c:pt idx="1771">
                  <c:v>0.14686084626001605</c:v>
                </c:pt>
                <c:pt idx="1772">
                  <c:v>0.23800606303142247</c:v>
                </c:pt>
                <c:pt idx="1773">
                  <c:v>0.35942558902242849</c:v>
                </c:pt>
                <c:pt idx="1774">
                  <c:v>0.19613267998245698</c:v>
                </c:pt>
                <c:pt idx="1775">
                  <c:v>0.13727217436736128</c:v>
                </c:pt>
                <c:pt idx="1776">
                  <c:v>0.23645206947981956</c:v>
                </c:pt>
                <c:pt idx="1777">
                  <c:v>0.24950678741424737</c:v>
                </c:pt>
                <c:pt idx="1778">
                  <c:v>0.24185509223801671</c:v>
                </c:pt>
                <c:pt idx="1779">
                  <c:v>0.19294924553808346</c:v>
                </c:pt>
                <c:pt idx="1780">
                  <c:v>0.23345175309835242</c:v>
                </c:pt>
                <c:pt idx="1781">
                  <c:v>0.24765213674649855</c:v>
                </c:pt>
                <c:pt idx="1782">
                  <c:v>0.26805224795614513</c:v>
                </c:pt>
                <c:pt idx="1783">
                  <c:v>0.22598079023229278</c:v>
                </c:pt>
                <c:pt idx="1784">
                  <c:v>0.2741189109658233</c:v>
                </c:pt>
                <c:pt idx="1785">
                  <c:v>0.1630897252796526</c:v>
                </c:pt>
                <c:pt idx="1786">
                  <c:v>0.15071834374618343</c:v>
                </c:pt>
                <c:pt idx="1787">
                  <c:v>0.27580147402886523</c:v>
                </c:pt>
                <c:pt idx="1788">
                  <c:v>0.23013200806966272</c:v>
                </c:pt>
                <c:pt idx="1789">
                  <c:v>0.17185756088181448</c:v>
                </c:pt>
                <c:pt idx="1790">
                  <c:v>0.12148783481888703</c:v>
                </c:pt>
                <c:pt idx="1791">
                  <c:v>0.26573019830712541</c:v>
                </c:pt>
                <c:pt idx="1792">
                  <c:v>0.14450466797648898</c:v>
                </c:pt>
                <c:pt idx="1793">
                  <c:v>0.33556121170334996</c:v>
                </c:pt>
                <c:pt idx="1794">
                  <c:v>0.22237173974968294</c:v>
                </c:pt>
                <c:pt idx="1795">
                  <c:v>0.22622056271468405</c:v>
                </c:pt>
                <c:pt idx="1796">
                  <c:v>0.20914414868497411</c:v>
                </c:pt>
                <c:pt idx="1797">
                  <c:v>0.32673412633332122</c:v>
                </c:pt>
                <c:pt idx="1798">
                  <c:v>0.20431092374130677</c:v>
                </c:pt>
                <c:pt idx="1799">
                  <c:v>0.20390037227158153</c:v>
                </c:pt>
                <c:pt idx="1800">
                  <c:v>0.23935487867427585</c:v>
                </c:pt>
                <c:pt idx="1801">
                  <c:v>0.26409658303873607</c:v>
                </c:pt>
                <c:pt idx="1802">
                  <c:v>0.20174929911543726</c:v>
                </c:pt>
                <c:pt idx="1803">
                  <c:v>0.16140176988986488</c:v>
                </c:pt>
                <c:pt idx="1804">
                  <c:v>0.18694876061489807</c:v>
                </c:pt>
                <c:pt idx="1805">
                  <c:v>0.30096971279981632</c:v>
                </c:pt>
                <c:pt idx="1806">
                  <c:v>0.1411245935798715</c:v>
                </c:pt>
                <c:pt idx="1807">
                  <c:v>0.26009980155767365</c:v>
                </c:pt>
                <c:pt idx="1808">
                  <c:v>0.35538002086021048</c:v>
                </c:pt>
                <c:pt idx="1809">
                  <c:v>0.19151731646455272</c:v>
                </c:pt>
                <c:pt idx="1810">
                  <c:v>0.17366627977021776</c:v>
                </c:pt>
                <c:pt idx="1811">
                  <c:v>0.14411357335663877</c:v>
                </c:pt>
                <c:pt idx="1812">
                  <c:v>0.24943077233409316</c:v>
                </c:pt>
                <c:pt idx="1813">
                  <c:v>0.18634432928278799</c:v>
                </c:pt>
                <c:pt idx="1814">
                  <c:v>0.13918404296466136</c:v>
                </c:pt>
                <c:pt idx="1815">
                  <c:v>0.27909569634651321</c:v>
                </c:pt>
                <c:pt idx="1816">
                  <c:v>0.31632995123083352</c:v>
                </c:pt>
                <c:pt idx="1817">
                  <c:v>0.27699165023678418</c:v>
                </c:pt>
                <c:pt idx="1818">
                  <c:v>0.20499206221405819</c:v>
                </c:pt>
                <c:pt idx="1819">
                  <c:v>0.20252790711207913</c:v>
                </c:pt>
                <c:pt idx="1820">
                  <c:v>0.22058211874316624</c:v>
                </c:pt>
                <c:pt idx="1821">
                  <c:v>0.26492099296199911</c:v>
                </c:pt>
                <c:pt idx="1822">
                  <c:v>0.22385166750277352</c:v>
                </c:pt>
                <c:pt idx="1823">
                  <c:v>0.35660325291251516</c:v>
                </c:pt>
                <c:pt idx="1824">
                  <c:v>0.24853887506845918</c:v>
                </c:pt>
                <c:pt idx="1825">
                  <c:v>0.25175271421833978</c:v>
                </c:pt>
                <c:pt idx="1826">
                  <c:v>0.374016223068111</c:v>
                </c:pt>
                <c:pt idx="1827">
                  <c:v>0.35333988403382044</c:v>
                </c:pt>
                <c:pt idx="1828">
                  <c:v>0.26533544512624485</c:v>
                </c:pt>
                <c:pt idx="1829">
                  <c:v>0.17842671290832723</c:v>
                </c:pt>
                <c:pt idx="1830">
                  <c:v>0.3267209085203191</c:v>
                </c:pt>
                <c:pt idx="1831">
                  <c:v>0.126086400725818</c:v>
                </c:pt>
                <c:pt idx="1832">
                  <c:v>0.2185572917896903</c:v>
                </c:pt>
                <c:pt idx="1833">
                  <c:v>0.18276731792241185</c:v>
                </c:pt>
                <c:pt idx="1834">
                  <c:v>0.19423282081343696</c:v>
                </c:pt>
                <c:pt idx="1835">
                  <c:v>0.22090663772211361</c:v>
                </c:pt>
                <c:pt idx="1836">
                  <c:v>0.2644411276383436</c:v>
                </c:pt>
                <c:pt idx="1837">
                  <c:v>0.1884596184893792</c:v>
                </c:pt>
                <c:pt idx="1838">
                  <c:v>0.23872130279224457</c:v>
                </c:pt>
                <c:pt idx="1839">
                  <c:v>0.23335368268630852</c:v>
                </c:pt>
                <c:pt idx="1840">
                  <c:v>0.1347858542525755</c:v>
                </c:pt>
                <c:pt idx="1841">
                  <c:v>0.17995152344416465</c:v>
                </c:pt>
                <c:pt idx="1842">
                  <c:v>0.30732617482302027</c:v>
                </c:pt>
                <c:pt idx="1843">
                  <c:v>0.23360400010060256</c:v>
                </c:pt>
                <c:pt idx="1844">
                  <c:v>0.23081156399434266</c:v>
                </c:pt>
                <c:pt idx="1845">
                  <c:v>0.35937799013507998</c:v>
                </c:pt>
                <c:pt idx="1846">
                  <c:v>0.26382469368321182</c:v>
                </c:pt>
                <c:pt idx="1847">
                  <c:v>0.14875973955834065</c:v>
                </c:pt>
                <c:pt idx="1848">
                  <c:v>0.19063770399916469</c:v>
                </c:pt>
                <c:pt idx="1849">
                  <c:v>0.32336339836473482</c:v>
                </c:pt>
                <c:pt idx="1850">
                  <c:v>0.27426454788339827</c:v>
                </c:pt>
                <c:pt idx="1851">
                  <c:v>0.25221869639677852</c:v>
                </c:pt>
                <c:pt idx="1852">
                  <c:v>0.19939598306493433</c:v>
                </c:pt>
                <c:pt idx="1853">
                  <c:v>0.23165291791829756</c:v>
                </c:pt>
                <c:pt idx="1854">
                  <c:v>0.34683344649531689</c:v>
                </c:pt>
                <c:pt idx="1855">
                  <c:v>0.29756738531725313</c:v>
                </c:pt>
                <c:pt idx="1856">
                  <c:v>0.16323264663712012</c:v>
                </c:pt>
                <c:pt idx="1857">
                  <c:v>0.30719024313059662</c:v>
                </c:pt>
                <c:pt idx="1858">
                  <c:v>0.3270564964847209</c:v>
                </c:pt>
                <c:pt idx="1859">
                  <c:v>0.20959915350293556</c:v>
                </c:pt>
                <c:pt idx="1860">
                  <c:v>0.20336638096109327</c:v>
                </c:pt>
                <c:pt idx="1861">
                  <c:v>0.24837685260493769</c:v>
                </c:pt>
                <c:pt idx="1862">
                  <c:v>0.25228503966599236</c:v>
                </c:pt>
                <c:pt idx="1863">
                  <c:v>0.32393121488870436</c:v>
                </c:pt>
                <c:pt idx="1864">
                  <c:v>0.26538512728556074</c:v>
                </c:pt>
                <c:pt idx="1865">
                  <c:v>0.2076205807779965</c:v>
                </c:pt>
                <c:pt idx="1866">
                  <c:v>0.13548946063308076</c:v>
                </c:pt>
                <c:pt idx="1867">
                  <c:v>0.38217653912108185</c:v>
                </c:pt>
                <c:pt idx="1868">
                  <c:v>0.18527079873707142</c:v>
                </c:pt>
                <c:pt idx="1869">
                  <c:v>0.24264256286283681</c:v>
                </c:pt>
                <c:pt idx="1870">
                  <c:v>0.23287928630856913</c:v>
                </c:pt>
                <c:pt idx="1871">
                  <c:v>0.23328991138016364</c:v>
                </c:pt>
                <c:pt idx="1872">
                  <c:v>0.3369927960940462</c:v>
                </c:pt>
                <c:pt idx="1873">
                  <c:v>0.22972155553578255</c:v>
                </c:pt>
                <c:pt idx="1874">
                  <c:v>0.26674664040662233</c:v>
                </c:pt>
                <c:pt idx="1875">
                  <c:v>0.25815609512660442</c:v>
                </c:pt>
                <c:pt idx="1876">
                  <c:v>0.28709764407560989</c:v>
                </c:pt>
                <c:pt idx="1877">
                  <c:v>0.23783582650368551</c:v>
                </c:pt>
                <c:pt idx="1878">
                  <c:v>0.28242221568198134</c:v>
                </c:pt>
                <c:pt idx="1879">
                  <c:v>0.18636349593590018</c:v>
                </c:pt>
                <c:pt idx="1880">
                  <c:v>0.32942613563566026</c:v>
                </c:pt>
                <c:pt idx="1881">
                  <c:v>0.33579238675513179</c:v>
                </c:pt>
                <c:pt idx="1882">
                  <c:v>0.23596711595684505</c:v>
                </c:pt>
                <c:pt idx="1883">
                  <c:v>0.1818638435689035</c:v>
                </c:pt>
                <c:pt idx="1884">
                  <c:v>0.3056198684062672</c:v>
                </c:pt>
                <c:pt idx="1885">
                  <c:v>0.21972638276958945</c:v>
                </c:pt>
                <c:pt idx="1886">
                  <c:v>0.26290894483084593</c:v>
                </c:pt>
                <c:pt idx="1887">
                  <c:v>0.18544854326881</c:v>
                </c:pt>
                <c:pt idx="1888">
                  <c:v>0.23391552483867217</c:v>
                </c:pt>
                <c:pt idx="1889">
                  <c:v>0.29527367054634168</c:v>
                </c:pt>
                <c:pt idx="1890">
                  <c:v>0.3160770119499301</c:v>
                </c:pt>
                <c:pt idx="1891">
                  <c:v>0.28467707149693888</c:v>
                </c:pt>
                <c:pt idx="1892">
                  <c:v>0.34278280520602755</c:v>
                </c:pt>
                <c:pt idx="1893">
                  <c:v>0.18322910754539778</c:v>
                </c:pt>
                <c:pt idx="1894">
                  <c:v>0.24827484003168876</c:v>
                </c:pt>
                <c:pt idx="1895">
                  <c:v>0.29174769978869475</c:v>
                </c:pt>
                <c:pt idx="1896">
                  <c:v>0.37889467061136495</c:v>
                </c:pt>
                <c:pt idx="1897">
                  <c:v>0.23105561457076407</c:v>
                </c:pt>
                <c:pt idx="1898">
                  <c:v>0.38567520005298728</c:v>
                </c:pt>
                <c:pt idx="1899">
                  <c:v>0.34929096323167474</c:v>
                </c:pt>
                <c:pt idx="1900">
                  <c:v>0.33356075314874745</c:v>
                </c:pt>
                <c:pt idx="1901">
                  <c:v>0.21256644404321201</c:v>
                </c:pt>
                <c:pt idx="1902">
                  <c:v>0.20840202182301004</c:v>
                </c:pt>
                <c:pt idx="1903">
                  <c:v>0.28483886071834119</c:v>
                </c:pt>
                <c:pt idx="1904">
                  <c:v>0.25275293285276423</c:v>
                </c:pt>
                <c:pt idx="1905">
                  <c:v>0.21418747563651763</c:v>
                </c:pt>
                <c:pt idx="1906">
                  <c:v>0.20637448252239898</c:v>
                </c:pt>
                <c:pt idx="1907">
                  <c:v>0.2553356564631275</c:v>
                </c:pt>
                <c:pt idx="1908">
                  <c:v>0.1900807982359467</c:v>
                </c:pt>
                <c:pt idx="1909">
                  <c:v>0.20688473223562021</c:v>
                </c:pt>
                <c:pt idx="1910">
                  <c:v>0.20983089425703616</c:v>
                </c:pt>
                <c:pt idx="1911">
                  <c:v>0.24861076321198761</c:v>
                </c:pt>
                <c:pt idx="1912">
                  <c:v>0.23496880167596856</c:v>
                </c:pt>
                <c:pt idx="1913">
                  <c:v>0.36474879621483547</c:v>
                </c:pt>
                <c:pt idx="1914">
                  <c:v>0.28855292699033064</c:v>
                </c:pt>
                <c:pt idx="1915">
                  <c:v>0.21225564321888202</c:v>
                </c:pt>
                <c:pt idx="1916">
                  <c:v>0.21876453717773048</c:v>
                </c:pt>
                <c:pt idx="1917">
                  <c:v>0.2345859670763808</c:v>
                </c:pt>
                <c:pt idx="1918">
                  <c:v>0.17924674477399116</c:v>
                </c:pt>
                <c:pt idx="1919">
                  <c:v>0.19115297380853913</c:v>
                </c:pt>
                <c:pt idx="1920">
                  <c:v>0.24234790623989344</c:v>
                </c:pt>
                <c:pt idx="1921">
                  <c:v>0.20106420342311426</c:v>
                </c:pt>
                <c:pt idx="1922">
                  <c:v>0.28425404888872685</c:v>
                </c:pt>
                <c:pt idx="1923">
                  <c:v>0.31943023700801088</c:v>
                </c:pt>
                <c:pt idx="1924">
                  <c:v>0.33135813001462955</c:v>
                </c:pt>
                <c:pt idx="1925">
                  <c:v>0.17536146836738609</c:v>
                </c:pt>
                <c:pt idx="1926">
                  <c:v>0.14681775961309151</c:v>
                </c:pt>
                <c:pt idx="1927">
                  <c:v>0.31125211828109034</c:v>
                </c:pt>
                <c:pt idx="1928">
                  <c:v>0.21567805619638825</c:v>
                </c:pt>
                <c:pt idx="1929">
                  <c:v>0.30901765193532116</c:v>
                </c:pt>
                <c:pt idx="1930">
                  <c:v>0.31506246195729659</c:v>
                </c:pt>
                <c:pt idx="1931">
                  <c:v>0.33778582678804736</c:v>
                </c:pt>
                <c:pt idx="1932">
                  <c:v>0.33923181488635423</c:v>
                </c:pt>
                <c:pt idx="1933">
                  <c:v>0.33760462588634876</c:v>
                </c:pt>
                <c:pt idx="1934">
                  <c:v>0.18329654060977996</c:v>
                </c:pt>
                <c:pt idx="1935">
                  <c:v>0.3762212598912269</c:v>
                </c:pt>
                <c:pt idx="1936">
                  <c:v>0.21199255871852674</c:v>
                </c:pt>
                <c:pt idx="1937">
                  <c:v>0.27256231823734267</c:v>
                </c:pt>
                <c:pt idx="1938">
                  <c:v>0.19272613777825365</c:v>
                </c:pt>
                <c:pt idx="1939">
                  <c:v>0.27204511911606799</c:v>
                </c:pt>
                <c:pt idx="1940">
                  <c:v>0.30838257213518316</c:v>
                </c:pt>
                <c:pt idx="1941">
                  <c:v>0.32245089312822972</c:v>
                </c:pt>
                <c:pt idx="1942">
                  <c:v>0.32034749578378729</c:v>
                </c:pt>
                <c:pt idx="1943">
                  <c:v>0.19548945482267199</c:v>
                </c:pt>
                <c:pt idx="1944">
                  <c:v>0.25938676062458299</c:v>
                </c:pt>
                <c:pt idx="1945">
                  <c:v>0.28479975791164702</c:v>
                </c:pt>
                <c:pt idx="1946">
                  <c:v>0.30172601385775577</c:v>
                </c:pt>
                <c:pt idx="1947">
                  <c:v>0.22225637886700045</c:v>
                </c:pt>
                <c:pt idx="1948">
                  <c:v>0.36183787481799312</c:v>
                </c:pt>
                <c:pt idx="1949">
                  <c:v>0.2581443506716028</c:v>
                </c:pt>
                <c:pt idx="1950">
                  <c:v>0.24098383285908898</c:v>
                </c:pt>
                <c:pt idx="1951">
                  <c:v>0.37478772053090226</c:v>
                </c:pt>
                <c:pt idx="1952">
                  <c:v>0.24187031018901561</c:v>
                </c:pt>
                <c:pt idx="1953">
                  <c:v>0.2793902831092987</c:v>
                </c:pt>
                <c:pt idx="1954">
                  <c:v>0.23091969712920024</c:v>
                </c:pt>
                <c:pt idx="1955">
                  <c:v>0.22190195182621975</c:v>
                </c:pt>
                <c:pt idx="1956">
                  <c:v>0.3723899431520532</c:v>
                </c:pt>
                <c:pt idx="1957">
                  <c:v>0.14606458800249644</c:v>
                </c:pt>
                <c:pt idx="1958">
                  <c:v>0.23176598750180966</c:v>
                </c:pt>
                <c:pt idx="1959">
                  <c:v>0.29307269943233494</c:v>
                </c:pt>
                <c:pt idx="1960">
                  <c:v>0.23407959131260148</c:v>
                </c:pt>
                <c:pt idx="1961">
                  <c:v>0.21312179891157612</c:v>
                </c:pt>
                <c:pt idx="1962">
                  <c:v>0.2715387853266702</c:v>
                </c:pt>
                <c:pt idx="1963">
                  <c:v>0.21579666204037751</c:v>
                </c:pt>
                <c:pt idx="1964">
                  <c:v>0.25981921722213186</c:v>
                </c:pt>
                <c:pt idx="1965">
                  <c:v>0.13363316094762046</c:v>
                </c:pt>
                <c:pt idx="1966">
                  <c:v>0.16207103684169133</c:v>
                </c:pt>
                <c:pt idx="1967">
                  <c:v>0.20692961079016015</c:v>
                </c:pt>
                <c:pt idx="1968">
                  <c:v>0.22478941592964041</c:v>
                </c:pt>
                <c:pt idx="1969">
                  <c:v>0.28308075740056449</c:v>
                </c:pt>
                <c:pt idx="1970">
                  <c:v>0.2624567214073994</c:v>
                </c:pt>
                <c:pt idx="1971">
                  <c:v>0.16901947551543861</c:v>
                </c:pt>
                <c:pt idx="1972">
                  <c:v>0.1459871015182308</c:v>
                </c:pt>
                <c:pt idx="1973">
                  <c:v>0.2468454754867373</c:v>
                </c:pt>
                <c:pt idx="1974">
                  <c:v>0.34341142765425237</c:v>
                </c:pt>
                <c:pt idx="1975">
                  <c:v>0.272442219667691</c:v>
                </c:pt>
                <c:pt idx="1976">
                  <c:v>0.20547866413439109</c:v>
                </c:pt>
                <c:pt idx="1977">
                  <c:v>0.32946804747719494</c:v>
                </c:pt>
                <c:pt idx="1978">
                  <c:v>0.1712064163074547</c:v>
                </c:pt>
                <c:pt idx="1979">
                  <c:v>0.36562766099157851</c:v>
                </c:pt>
                <c:pt idx="1980">
                  <c:v>0.15732266995165434</c:v>
                </c:pt>
                <c:pt idx="1981">
                  <c:v>0.21280613780801838</c:v>
                </c:pt>
                <c:pt idx="1982">
                  <c:v>0.20383243664995043</c:v>
                </c:pt>
                <c:pt idx="1983">
                  <c:v>0.11893968733099314</c:v>
                </c:pt>
                <c:pt idx="1984">
                  <c:v>0.28593578165644895</c:v>
                </c:pt>
                <c:pt idx="1985">
                  <c:v>0.16260338548168463</c:v>
                </c:pt>
                <c:pt idx="1986">
                  <c:v>0.36449211260920356</c:v>
                </c:pt>
                <c:pt idx="1987">
                  <c:v>0.30511519249614061</c:v>
                </c:pt>
                <c:pt idx="1988">
                  <c:v>0.27845108698429266</c:v>
                </c:pt>
                <c:pt idx="1989">
                  <c:v>0.17816116809129112</c:v>
                </c:pt>
                <c:pt idx="1990">
                  <c:v>0.17747191402857365</c:v>
                </c:pt>
                <c:pt idx="1991">
                  <c:v>0.23457642415555013</c:v>
                </c:pt>
                <c:pt idx="1992">
                  <c:v>0.16978638111516386</c:v>
                </c:pt>
                <c:pt idx="1993">
                  <c:v>0.18702457854138221</c:v>
                </c:pt>
                <c:pt idx="1994">
                  <c:v>0.20909053095203833</c:v>
                </c:pt>
                <c:pt idx="1995">
                  <c:v>0.38142994631063742</c:v>
                </c:pt>
                <c:pt idx="1996">
                  <c:v>0.23278369406292287</c:v>
                </c:pt>
                <c:pt idx="1997">
                  <c:v>0.14596608030386649</c:v>
                </c:pt>
                <c:pt idx="1998">
                  <c:v>0.2065419484349631</c:v>
                </c:pt>
                <c:pt idx="1999">
                  <c:v>0.202885622515661</c:v>
                </c:pt>
                <c:pt idx="2000">
                  <c:v>0.28408520687849959</c:v>
                </c:pt>
              </c:numCache>
            </c:numRef>
          </c:yVal>
          <c:smooth val="0"/>
          <c:extLst>
            <c:ext xmlns:c16="http://schemas.microsoft.com/office/drawing/2014/chart" uri="{C3380CC4-5D6E-409C-BE32-E72D297353CC}">
              <c16:uniqueId val="{00000000-C99D-46D0-885E-100048223E95}"/>
            </c:ext>
          </c:extLst>
        </c:ser>
        <c:ser>
          <c:idx val="2"/>
          <c:order val="1"/>
          <c:tx>
            <c:v>Port. Máx. Ratio de Sharpe</c:v>
          </c:tx>
          <c:spPr>
            <a:ln w="25400" cap="rnd">
              <a:noFill/>
              <a:round/>
            </a:ln>
            <a:effectLst/>
          </c:spPr>
          <c:marker>
            <c:symbol val="circle"/>
            <c:size val="5"/>
            <c:spPr>
              <a:solidFill>
                <a:schemeClr val="accent3"/>
              </a:solidFill>
              <a:ln w="9525">
                <a:solidFill>
                  <a:schemeClr val="accent3"/>
                </a:solidFill>
              </a:ln>
              <a:effectLst/>
            </c:spPr>
          </c:marker>
          <c:dLbls>
            <c:dLbl>
              <c:idx val="0"/>
              <c:layout>
                <c:manualLayout>
                  <c:x val="-2.2410133455297583E-2"/>
                  <c:y val="-1.54771444786985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NFLX_JPM!$L$37</c:f>
              <c:numCache>
                <c:formatCode>0.0%</c:formatCode>
                <c:ptCount val="1"/>
                <c:pt idx="0">
                  <c:v>0.38858456313315021</c:v>
                </c:pt>
              </c:numCache>
            </c:numRef>
          </c:xVal>
          <c:yVal>
            <c:numRef>
              <c:f>NFLX_JPM!$L$35</c:f>
              <c:numCache>
                <c:formatCode>0.0%</c:formatCode>
                <c:ptCount val="1"/>
                <c:pt idx="0">
                  <c:v>0.30255513986153693</c:v>
                </c:pt>
              </c:numCache>
            </c:numRef>
          </c:yVal>
          <c:smooth val="0"/>
          <c:extLst>
            <c:ext xmlns:c16="http://schemas.microsoft.com/office/drawing/2014/chart" uri="{C3380CC4-5D6E-409C-BE32-E72D297353CC}">
              <c16:uniqueId val="{00000002-C99D-46D0-885E-100048223E95}"/>
            </c:ext>
          </c:extLst>
        </c:ser>
        <c:ser>
          <c:idx val="3"/>
          <c:order val="2"/>
          <c:tx>
            <c:v>Port. Mín. Varianza 1 Rest.</c:v>
          </c:tx>
          <c:spPr>
            <a:ln w="25400" cap="rnd">
              <a:noFill/>
              <a:round/>
            </a:ln>
            <a:effectLst/>
          </c:spPr>
          <c:marker>
            <c:symbol val="circle"/>
            <c:size val="5"/>
            <c:spPr>
              <a:solidFill>
                <a:schemeClr val="accent4"/>
              </a:solidFill>
              <a:ln w="9525">
                <a:noFill/>
              </a:ln>
              <a:effectLst/>
            </c:spPr>
          </c:marker>
          <c:dLbls>
            <c:dLbl>
              <c:idx val="0"/>
              <c:layout>
                <c:manualLayout>
                  <c:x val="-3.5427514717029276E-2"/>
                  <c:y val="-3.903322387051038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NFLX_JPM!$L$44</c:f>
              <c:numCache>
                <c:formatCode>0.0%</c:formatCode>
                <c:ptCount val="1"/>
                <c:pt idx="0">
                  <c:v>0.32004282141454354</c:v>
                </c:pt>
              </c:numCache>
            </c:numRef>
          </c:xVal>
          <c:yVal>
            <c:numRef>
              <c:f>NFLX_JPM!$L$42</c:f>
              <c:numCache>
                <c:formatCode>0.0%</c:formatCode>
                <c:ptCount val="1"/>
                <c:pt idx="0">
                  <c:v>0.20361848218570233</c:v>
                </c:pt>
              </c:numCache>
            </c:numRef>
          </c:yVal>
          <c:smooth val="0"/>
          <c:extLst>
            <c:ext xmlns:c16="http://schemas.microsoft.com/office/drawing/2014/chart" uri="{C3380CC4-5D6E-409C-BE32-E72D297353CC}">
              <c16:uniqueId val="{00000004-C99D-46D0-885E-100048223E95}"/>
            </c:ext>
          </c:extLst>
        </c:ser>
        <c:ser>
          <c:idx val="5"/>
          <c:order val="3"/>
          <c:tx>
            <c:strRef>
              <c:f>NFLX_JPM!$C$8</c:f>
              <c:strCache>
                <c:ptCount val="1"/>
                <c:pt idx="0">
                  <c:v>NFLX</c:v>
                </c:pt>
              </c:strCache>
            </c:strRef>
          </c:tx>
          <c:spPr>
            <a:ln w="25400" cap="rnd">
              <a:noFill/>
              <a:round/>
            </a:ln>
            <a:effectLst/>
          </c:spPr>
          <c:marker>
            <c:symbol val="circle"/>
            <c:size val="5"/>
            <c:spPr>
              <a:solidFill>
                <a:srgbClr val="7030A0"/>
              </a:solidFill>
              <a:ln w="9525">
                <a:noFill/>
              </a:ln>
              <a:effectLst/>
            </c:spPr>
          </c:marker>
          <c:dLbls>
            <c:dLbl>
              <c:idx val="0"/>
              <c:layout>
                <c:manualLayout>
                  <c:x val="-2.0214553601190458E-2"/>
                  <c:y val="-1.35757361750124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NFLX_JPM!$L$19</c:f>
              <c:numCache>
                <c:formatCode>0.0%</c:formatCode>
                <c:ptCount val="1"/>
                <c:pt idx="0">
                  <c:v>0.5071294545201197</c:v>
                </c:pt>
              </c:numCache>
            </c:numRef>
          </c:xVal>
          <c:yVal>
            <c:numRef>
              <c:f>NFLX_JPM!$L$17</c:f>
              <c:numCache>
                <c:formatCode>0.0%</c:formatCode>
                <c:ptCount val="1"/>
                <c:pt idx="0">
                  <c:v>0.3858589464745299</c:v>
                </c:pt>
              </c:numCache>
            </c:numRef>
          </c:yVal>
          <c:smooth val="0"/>
          <c:extLst>
            <c:ext xmlns:c16="http://schemas.microsoft.com/office/drawing/2014/chart" uri="{C3380CC4-5D6E-409C-BE32-E72D297353CC}">
              <c16:uniqueId val="{00000007-C99D-46D0-885E-100048223E95}"/>
            </c:ext>
          </c:extLst>
        </c:ser>
        <c:ser>
          <c:idx val="6"/>
          <c:order val="4"/>
          <c:tx>
            <c:strRef>
              <c:f>NFLX_JPM!$D$8</c:f>
              <c:strCache>
                <c:ptCount val="1"/>
                <c:pt idx="0">
                  <c:v>JPM</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dLbl>
              <c:idx val="0"/>
              <c:layout>
                <c:manualLayout>
                  <c:x val="-2.1857609236399088E-2"/>
                  <c:y val="1.3082154378667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NFLX_JPM!$M$19</c:f>
              <c:numCache>
                <c:formatCode>0.0%</c:formatCode>
                <c:ptCount val="1"/>
                <c:pt idx="0">
                  <c:v>0.37943003916257617</c:v>
                </c:pt>
              </c:numCache>
            </c:numRef>
          </c:xVal>
          <c:yVal>
            <c:numRef>
              <c:f>NFLX_JPM!$M$17</c:f>
              <c:numCache>
                <c:formatCode>0.0%</c:formatCode>
                <c:ptCount val="1"/>
                <c:pt idx="0">
                  <c:v>0.11879903491401644</c:v>
                </c:pt>
              </c:numCache>
            </c:numRef>
          </c:yVal>
          <c:smooth val="0"/>
          <c:extLst>
            <c:ext xmlns:c16="http://schemas.microsoft.com/office/drawing/2014/chart" uri="{C3380CC4-5D6E-409C-BE32-E72D297353CC}">
              <c16:uniqueId val="{00000009-C99D-46D0-885E-100048223E95}"/>
            </c:ext>
          </c:extLst>
        </c:ser>
        <c:ser>
          <c:idx val="7"/>
          <c:order val="5"/>
          <c:tx>
            <c:v>US 3 Meses T-Bill</c:v>
          </c:tx>
          <c:spPr>
            <a:ln w="25400" cap="rnd">
              <a:noFill/>
              <a:round/>
            </a:ln>
            <a:effectLst/>
          </c:spPr>
          <c:marker>
            <c:symbol val="circle"/>
            <c:size val="5"/>
            <c:spPr>
              <a:solidFill>
                <a:schemeClr val="tx2">
                  <a:lumMod val="50000"/>
                  <a:lumOff val="50000"/>
                </a:schemeClr>
              </a:solidFill>
              <a:ln w="9525">
                <a:noFill/>
              </a:ln>
              <a:effectLst/>
            </c:spPr>
          </c:marker>
          <c:dLbls>
            <c:dLbl>
              <c:idx val="0"/>
              <c:layout>
                <c:manualLayout>
                  <c:x val="-4.8367378901514315E-3"/>
                  <c:y val="-1.3251191001180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96-47D3-9B88-D4A12BAE7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Lit>
              <c:formatCode>General</c:formatCode>
              <c:ptCount val="1"/>
              <c:pt idx="0">
                <c:v>0</c:v>
              </c:pt>
            </c:numLit>
          </c:xVal>
          <c:yVal>
            <c:numRef>
              <c:f>NFLX_JPM!$J$5</c:f>
              <c:numCache>
                <c:formatCode>0.00%</c:formatCode>
                <c:ptCount val="1"/>
                <c:pt idx="0">
                  <c:v>2.7400000000000001E-2</c:v>
                </c:pt>
              </c:numCache>
            </c:numRef>
          </c:yVal>
          <c:smooth val="0"/>
          <c:extLst>
            <c:ext xmlns:c16="http://schemas.microsoft.com/office/drawing/2014/chart" uri="{C3380CC4-5D6E-409C-BE32-E72D297353CC}">
              <c16:uniqueId val="{0000000A-C99D-46D0-885E-100048223E95}"/>
            </c:ext>
          </c:extLst>
        </c:ser>
        <c:dLbls>
          <c:dLblPos val="t"/>
          <c:showLegendKey val="0"/>
          <c:showVal val="1"/>
          <c:showCatName val="0"/>
          <c:showSerName val="0"/>
          <c:showPercent val="0"/>
          <c:showBubbleSize val="0"/>
        </c:dLbls>
        <c:axId val="1239128144"/>
        <c:axId val="1239122384"/>
      </c:scatterChart>
      <c:valAx>
        <c:axId val="1239128144"/>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Desviación Estándar del Portafolio (Riesgo)</a:t>
                </a:r>
                <a:r>
                  <a:rPr lang="en-US" baseline="0">
                    <a:latin typeface="Times New Roman" panose="02020603050405020304" pitchFamily="18" charset="0"/>
                    <a:cs typeface="Times New Roman" panose="02020603050405020304" pitchFamily="18" charset="0"/>
                  </a:rPr>
                  <a:t> [Anualmente en %]</a:t>
                </a:r>
                <a:endParaRPr lang="en-US" sz="1000">
                  <a:latin typeface="Times New Roman" panose="02020603050405020304" pitchFamily="18" charset="0"/>
                  <a:cs typeface="Times New Roman" panose="02020603050405020304" pitchFamily="18" charset="0"/>
                </a:endParaRPr>
              </a:p>
            </c:rich>
          </c:tx>
          <c:layout>
            <c:manualLayout>
              <c:xMode val="edge"/>
              <c:yMode val="edge"/>
              <c:x val="0.34162619505909358"/>
              <c:y val="0.957378678521018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crossAx val="1239122384"/>
        <c:crosses val="autoZero"/>
        <c:crossBetween val="midCat"/>
      </c:valAx>
      <c:valAx>
        <c:axId val="12391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Retorno Esperado del Portafolio [Anualmente en</a:t>
                </a:r>
                <a:r>
                  <a:rPr lang="en-US" baseline="0">
                    <a:latin typeface="Times New Roman" panose="02020603050405020304" pitchFamily="18" charset="0"/>
                    <a:cs typeface="Times New Roman" panose="02020603050405020304" pitchFamily="18" charset="0"/>
                  </a:rPr>
                  <a:t> %]</a:t>
                </a:r>
                <a:endParaRPr lang="en-US">
                  <a:latin typeface="Times New Roman" panose="02020603050405020304" pitchFamily="18" charset="0"/>
                  <a:cs typeface="Times New Roman" panose="02020603050405020304" pitchFamily="18" charset="0"/>
                </a:endParaRPr>
              </a:p>
            </c:rich>
          </c:tx>
          <c:layout>
            <c:manualLayout>
              <c:xMode val="edge"/>
              <c:yMode val="edge"/>
              <c:x val="7.5848019636758678E-3"/>
              <c:y val="0.292653393589389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crossAx val="1239128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N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74112</xdr:colOff>
      <xdr:row>2</xdr:row>
      <xdr:rowOff>124239</xdr:rowOff>
    </xdr:from>
    <xdr:to>
      <xdr:col>38</xdr:col>
      <xdr:colOff>752494</xdr:colOff>
      <xdr:row>42</xdr:row>
      <xdr:rowOff>162821</xdr:rowOff>
    </xdr:to>
    <xdr:graphicFrame macro="">
      <xdr:nvGraphicFramePr>
        <xdr:cNvPr id="2" name="Chart 1">
          <a:extLst>
            <a:ext uri="{FF2B5EF4-FFF2-40B4-BE49-F238E27FC236}">
              <a16:creationId xmlns:a16="http://schemas.microsoft.com/office/drawing/2014/main" id="{1D436BC1-272C-43B3-A60C-686F23DCD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 c="4451">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1">
    <v>42.17</v>
    <v>41.88</v>
    <v>40.93</v>
    <v>41.34</v>
    <v>39.700000000000003</v>
    <v>40.26</v>
    <v>41.33</v>
    <v>40.86</v>
    <v>41.36</v>
    <v>39.17</v>
    <v>41.43</v>
    <v>40.04</v>
    <v>39.590000000000003</v>
    <v>40.86</v>
    <v>45.72</v>
    <v>44.96</v>
    <v>43.64</v>
    <v>45.57</v>
    <v>47.45</v>
    <v>47.35</v>
    <v>47.4</v>
    <v>48.25</v>
    <v>46.22</v>
    <v>43.89</v>
    <v>43.72</v>
    <v>45.11</v>
    <v>43.82</v>
    <v>43.35</v>
    <v>43.31</v>
    <v>44.1</v>
    <v>42.61</v>
    <v>43.25</v>
    <v>42.83</v>
    <v>43.15</v>
    <v>43.07</v>
    <v>43.93</v>
    <v>44.03</v>
    <v>43.72</v>
    <v>44.41</v>
    <v>42.44</v>
    <v>40.65</v>
    <v>39.82</v>
    <v>39.19</v>
    <v>38.741399999999999</v>
    <v>37.369999999999997</v>
    <v>37.56</v>
    <v>36.479999999999997</v>
    <v>38.840000000000003</v>
    <v>38.61</v>
    <v>38.11</v>
    <v>36.54</v>
    <v>40.31</v>
    <v>42.71</v>
    <v>42.47</v>
    <v>45.97</v>
    <v>46.55</v>
    <v>46.06</v>
    <v>44.11</v>
    <v>42.86</v>
    <v>42.71</v>
    <v>42.95</v>
    <v>47</v>
    <v>46.24</v>
    <v>46.28</v>
    <v>45.57</v>
    <v>45.54</v>
    <v>44.86</v>
    <v>44.3</v>
    <v>43.86</v>
    <v>42.53</v>
    <v>41.5</v>
    <v>42.12</v>
    <v>44.96</v>
    <v>45.12</v>
    <v>45.76</v>
    <v>45.23</v>
    <v>45.65</v>
    <v>45.15</v>
    <v>46.97</v>
    <v>47.79</v>
    <v>47.34</v>
    <v>47.08</v>
    <v>47.65</v>
    <v>49.25</v>
    <v>48.66</v>
    <v>48</v>
    <v>48.2</v>
    <v>46.57</v>
    <v>46.05</v>
    <v>46.57</v>
    <v>47.24</v>
    <v>45.48</v>
    <v>45.91</v>
    <v>47.02</v>
    <v>46.53</v>
    <v>45.99</v>
    <v>43.7</v>
    <v>42.42</v>
    <v>43.05</v>
    <v>42.32</v>
    <v>43.01</v>
    <v>42.86</v>
    <v>43.57</v>
    <v>43</v>
    <v>42.15</v>
    <v>41.89</v>
    <v>41.63</v>
    <v>42.1</v>
    <v>40.090000000000003</v>
    <v>37.51</v>
    <v>38.29</v>
    <v>37.130000000000003</v>
    <v>38.01</v>
    <v>39.58</v>
    <v>39.94</v>
    <v>39.04</v>
    <v>38.74</v>
    <v>38.65</v>
    <v>37.86</v>
    <v>36.869999999999997</v>
    <v>37.72</v>
    <v>37.909999999999997</v>
    <v>36.32</v>
    <v>35.049999999999997</v>
    <v>34.31</v>
    <v>34.020000000000003</v>
    <v>34.6</v>
    <v>35.31</v>
    <v>34.04</v>
    <v>35.770000000000003</v>
    <v>34.28</v>
    <v>34.51</v>
    <v>33.159999999999997</v>
    <v>31.69</v>
    <v>31.02</v>
    <v>35.94</v>
    <v>40.799999999999997</v>
    <v>40.020000000000003</v>
    <v>38.65</v>
    <v>40.86</v>
    <v>41.96</v>
    <v>39.14</v>
    <v>39.520000000000003</v>
    <v>37.659999999999997</v>
    <v>40.75</v>
    <v>41.57</v>
    <v>40.630000000000003</v>
    <v>40.76</v>
    <v>40.14</v>
    <v>41.89</v>
    <v>41.39</v>
    <v>39.81</v>
    <v>41.07</v>
    <v>41.89</v>
    <v>37.92</v>
    <v>36.909999999999997</v>
    <v>37.81</v>
    <v>38.07</v>
    <v>36.74</v>
    <v>35.58</v>
    <v>37</v>
    <v>36.26</v>
    <v>37.67</v>
    <v>36.130000000000003</v>
    <v>36.61</v>
    <v>37.14</v>
    <v>38.880000000000003</v>
    <v>38.49</v>
    <v>38.99</v>
    <v>39.71</v>
    <v>37.909999999999997</v>
    <v>39.6</v>
    <v>41.55</v>
    <v>39.47</v>
    <v>39.4</v>
    <v>41.65</v>
    <v>41.17</v>
    <v>37</v>
    <v>40.74</v>
    <v>35.770000000000003</v>
    <v>40.299999999999997</v>
    <v>47.05</v>
    <v>40.799999999999997</v>
    <v>40.56</v>
    <v>40.5</v>
    <v>43.46</v>
    <v>48.24</v>
    <v>41</v>
    <v>46.7</v>
    <v>49.63</v>
    <v>49.85</v>
    <v>45.9</v>
    <v>44</v>
    <v>39.32</v>
    <v>39.299999999999997</v>
    <v>36.68</v>
    <v>41.64</v>
    <v>41.99</v>
    <v>40.71</v>
    <v>38.49</v>
    <v>40.49</v>
    <v>39.33</v>
    <v>40.659999999999997</v>
    <v>39.74</v>
    <v>37.17</v>
    <v>37.85</v>
    <v>35.43</v>
    <v>34</v>
    <v>37.6</v>
    <v>35.71</v>
    <v>37.619999999999997</v>
    <v>41.25</v>
    <v>40.729999999999997</v>
    <v>42.17</v>
    <v>39.22</v>
    <v>38.26</v>
    <v>37.75</v>
    <v>36.409999999999997</v>
    <v>36.35</v>
    <v>34.57</v>
    <v>37.19</v>
    <v>34.47</v>
    <v>32.770000000000003</v>
    <v>32.14</v>
    <v>28.47</v>
    <v>23.38</v>
    <v>22.72</v>
    <v>27.58</v>
    <v>29.77</v>
    <v>30.62</v>
    <v>31.66</v>
    <v>26.12</v>
    <v>28.53</v>
    <v>30.25</v>
    <v>31.08</v>
    <v>33.35</v>
    <v>36.49</v>
    <v>33.96</v>
    <v>33.520000000000003</v>
    <v>29.94</v>
    <v>30.94</v>
    <v>28.63</v>
    <v>32.35</v>
    <v>31.86</v>
    <v>30.21</v>
    <v>30.32</v>
    <v>29.82</v>
    <v>29.11</v>
    <v>29.85</v>
    <v>29.8</v>
    <v>29.78</v>
    <v>31.01</v>
    <v>31.53</v>
    <v>31.35</v>
    <v>29.25</v>
    <v>29.88</v>
    <v>28.09</v>
    <v>27.22</v>
    <v>25.97</v>
    <v>24.91</v>
    <v>26.35</v>
    <v>25.91</v>
    <v>24.34</v>
    <v>22.82</v>
    <v>18.09</v>
    <v>22.63</v>
    <v>23.1</v>
    <v>24.28</v>
    <v>24.5</v>
    <v>25.06</v>
    <v>27.66</v>
    <v>25.43</v>
    <v>25.51</v>
    <v>25.2</v>
    <v>24.05</v>
    <v>24.04</v>
    <v>24.54</v>
    <v>27.63</v>
    <v>27.28</v>
    <v>24.62</v>
    <v>26.09</v>
    <v>26.19</v>
    <v>24.69</v>
    <v>21.65</v>
    <v>21.51</v>
    <v>20.6</v>
    <v>19.899999999999999</v>
    <v>19.510000000000002</v>
    <v>21.02</v>
    <v>21.73</v>
    <v>23.05</v>
    <v>22.85</v>
    <v>21.16</v>
    <v>21.01</v>
    <v>19.3</v>
    <v>16.600000000000001</v>
    <v>15.93</v>
    <v>15.9</v>
    <v>19.5</v>
    <v>20.399999999999999</v>
    <v>23.2</v>
    <v>23.75</v>
    <v>23.09</v>
    <v>25.14</v>
    <v>27.11</v>
    <v>24.95</v>
    <v>23.15</v>
    <v>28.86</v>
    <v>26.22</v>
    <v>28.56</v>
    <v>29.1</v>
    <v>27.4</v>
    <v>24.85</v>
    <v>26.58</v>
    <v>28.14</v>
    <v>28.16</v>
    <v>29.28</v>
    <v>28.2</v>
    <v>27.25</v>
    <v>27.43</v>
    <v>32.75</v>
    <v>33.700000000000003</v>
    <v>30.7</v>
    <v>32.56</v>
    <v>33.24</v>
    <v>33.26</v>
    <v>29.69</v>
    <v>32.53</v>
    <v>31.9</v>
    <v>33.21</v>
    <v>33.380000000000003</v>
    <v>32.78</v>
    <v>32.79</v>
    <v>34.479999999999997</v>
    <v>33</v>
    <v>32.49</v>
    <v>35.79</v>
    <v>34.82</v>
    <v>37.22</v>
    <v>35.24</v>
    <v>38.94</v>
    <v>35.83</v>
    <v>35.36</v>
    <v>34.049999999999997</v>
    <v>35.54</v>
    <v>34.909999999999997</v>
    <v>37.26</v>
    <v>35.81</v>
    <v>34.549999999999997</v>
    <v>34.9</v>
    <v>34.409999999999997</v>
    <v>36.54</v>
    <v>34.659999999999997</v>
    <v>36.65</v>
    <v>36.9</v>
    <v>36.11</v>
    <v>34.5</v>
    <v>33.979999999999997</v>
    <v>35.35</v>
    <v>34.549999999999997</v>
    <v>35.39</v>
    <v>35.26</v>
    <v>34.840000000000003</v>
    <v>34.94</v>
    <v>35.130000000000003</v>
    <v>34</v>
    <v>33.5</v>
    <v>32.729999999999997</v>
    <v>34.17</v>
    <v>35</v>
    <v>32.869999999999997</v>
    <v>33.57</v>
    <v>33.46</v>
    <v>34.14</v>
    <v>34.450000000000003</v>
    <v>34.6</v>
    <v>34.11</v>
    <v>33.770000000000003</v>
    <v>32.270000000000003</v>
    <v>32.6</v>
    <v>32.81</v>
    <v>32.71</v>
    <v>33.619999999999997</v>
    <v>32.340000000000003</v>
    <v>34.71</v>
    <v>34.700000000000003</v>
    <v>36.26</v>
    <v>36.130000000000003</v>
    <v>36.89</v>
    <v>36.979999999999997</v>
    <v>36.94</v>
    <v>36.83</v>
    <v>38.15</v>
    <v>37.92</v>
    <v>38.130000000000003</v>
    <v>38.08</v>
    <v>37.770000000000003</v>
    <v>38.47</v>
    <v>38.65</v>
    <v>39.6</v>
    <v>40.21</v>
    <v>41.78</v>
    <v>40.75</v>
    <v>42.36</v>
    <v>42.69</v>
    <v>41.24</v>
    <v>42.21</v>
    <v>42.9</v>
    <v>42.45</v>
    <v>40.729999999999997</v>
    <v>41.7</v>
    <v>41.41</v>
    <v>42.42</v>
    <v>43.66</v>
    <v>43.01</v>
    <v>43.58</v>
    <v>43.3</v>
    <v>43.45</v>
    <v>42.92</v>
    <v>43.46</v>
    <v>41.67</v>
    <v>40.86</v>
    <v>42.11</v>
    <v>42.34</v>
    <v>42.54</v>
    <v>42.86</v>
    <v>43.02</v>
    <v>42.5</v>
    <v>43.75</v>
    <v>43.19</v>
    <v>44.65</v>
    <v>44.96</v>
    <v>44.95</v>
    <v>44.55</v>
    <v>46.47</v>
    <v>45.06</v>
    <v>44.37</v>
    <v>43.65</v>
    <v>44.81</v>
    <v>44.88</v>
    <v>43.82</v>
    <v>41.37</v>
    <v>41.86</v>
    <v>43.8</v>
    <v>44.91</v>
    <v>45.7</v>
    <v>45.3</v>
    <v>45.85</v>
    <v>46.08</v>
    <v>45.66</v>
    <v>47.16</v>
    <v>47.16</v>
    <v>46.06</v>
    <v>45.98</v>
    <v>46.03</v>
    <v>44.65</v>
    <v>45.71</v>
    <v>45.23</v>
    <v>43.82</v>
    <v>43.9</v>
    <v>42.68</v>
    <v>44.35</v>
    <v>41.77</v>
    <v>42.58</v>
    <v>42.7</v>
    <v>42.21</v>
    <v>43.87</v>
    <v>43.48</v>
    <v>44.35</v>
    <v>44.17</v>
    <v>44.32</v>
    <v>43.3</v>
    <v>42.9</v>
    <v>43.04</v>
    <v>43.16</v>
    <v>43.38</v>
    <v>42.55</v>
    <v>42.46</v>
    <v>43.28</v>
    <v>42.48</v>
    <v>42.16</v>
    <v>41.33</v>
    <v>42.49</v>
    <v>42.22</v>
    <v>41.93</v>
    <v>41.4</v>
    <v>41.74</v>
    <v>41.25</v>
    <v>41.21</v>
    <v>41.19</v>
    <v>41.27</v>
    <v>40.96</v>
    <v>41.77</v>
    <v>40.86</v>
    <v>41.36</v>
    <v>40.270000000000003</v>
    <v>40.950000000000003</v>
    <v>41.9</v>
    <v>41.94</v>
    <v>41.56</v>
    <v>41.89</v>
    <v>41.72</v>
    <v>41.49</v>
    <v>41.53</v>
    <v>41.67</v>
    <v>42.85</v>
    <v>43.68</v>
    <v>43.92</v>
    <v>44.79</v>
    <v>44.68</v>
    <v>44.53</v>
    <v>43.49</v>
    <v>44.25</v>
    <v>44.69</v>
    <v>43.68</v>
    <v>43.28</v>
    <v>43.4</v>
    <v>40.54</v>
    <v>39.159999999999997</v>
    <v>39.21</v>
    <v>38.44</v>
    <v>39.33</v>
    <v>39.479999999999997</v>
    <v>38.94</v>
    <v>39.630000000000003</v>
    <v>40.549999999999997</v>
    <v>40.29</v>
    <v>38.35</v>
    <v>38.299999999999997</v>
    <v>37.700000000000003</v>
    <v>38.39</v>
    <v>38.869999999999997</v>
    <v>39.020000000000003</v>
    <v>38.950000000000003</v>
    <v>40.07</v>
    <v>40.04</v>
    <v>40.409999999999997</v>
    <v>40.03</v>
    <v>40.85</v>
    <v>39.880000000000003</v>
    <v>40.85</v>
    <v>40.64</v>
    <v>41.97</v>
    <v>41.83</v>
    <v>41.62</v>
    <v>41.53</v>
    <v>41.92</v>
    <v>42.81</v>
    <v>42.59</v>
    <v>42.42</v>
    <v>42.93</v>
    <v>43.18</v>
    <v>43.15</v>
    <v>43.07</v>
    <v>43.24</v>
    <v>43.79</v>
    <v>43.64</v>
    <v>43.45</v>
    <v>43.74</v>
    <v>44.58</v>
    <v>44.94</v>
    <v>44.94</v>
    <v>45.02</v>
    <v>44.86</v>
    <v>44.58</v>
    <v>44.75</v>
    <v>45.18</v>
    <v>45.34</v>
    <v>45.84</v>
    <v>45.32</v>
    <v>45.76</v>
    <v>45.98</v>
    <v>46.14</v>
    <v>45.87</v>
    <v>47.73</v>
    <v>47.81</v>
    <v>45.55</v>
    <v>45.39</v>
    <v>45.88</v>
    <v>45.35</v>
    <v>44.74</v>
    <v>44.94</v>
    <v>43.89</v>
    <v>42.41</v>
    <v>43.46</v>
    <v>44</v>
    <v>42.58</v>
    <v>43.53</v>
    <v>42.47</v>
    <v>42.63</v>
    <v>40.81</v>
    <v>40.76</v>
    <v>41.95</v>
    <v>41.55</v>
    <v>41.69</v>
    <v>40.81</v>
    <v>39.89</v>
    <v>39.840000000000003</v>
    <v>39.020000000000003</v>
    <v>39.380000000000003</v>
    <v>37.83</v>
    <v>40.049999999999997</v>
    <v>38.619999999999997</v>
    <v>38.94</v>
    <v>38.78</v>
    <v>40.42</v>
    <v>39.58</v>
    <v>38.54</v>
    <v>39.549999999999997</v>
    <v>39.1</v>
    <v>37.619999999999997</v>
    <v>36.72</v>
    <v>37.78</v>
    <v>37.119999999999997</v>
    <v>38.29</v>
    <v>38.090000000000003</v>
    <v>37.33</v>
    <v>38.25</v>
    <v>38.520000000000003</v>
    <v>38.44</v>
    <v>39.18</v>
    <v>38.869999999999997</v>
    <v>38.33</v>
    <v>38.89</v>
    <v>38.03</v>
    <v>39.44</v>
    <v>38.54</v>
    <v>37.06</v>
    <v>36.61</v>
    <v>36.08</v>
    <v>35.83</v>
    <v>36.33</v>
    <v>38.15</v>
    <v>38.159999999999997</v>
    <v>38.85</v>
    <v>39.19</v>
    <v>40.479999999999997</v>
    <v>40.35</v>
    <v>40.46</v>
    <v>39</v>
    <v>39.04</v>
    <v>39.630000000000003</v>
    <v>38.42</v>
    <v>39.35</v>
    <v>39.83</v>
    <v>40.33</v>
    <v>40.69</v>
    <v>40.32</v>
    <v>40.21</v>
    <v>40.28</v>
    <v>41.64</v>
    <v>41.08</v>
    <v>41.29</v>
    <v>41.27</v>
    <v>40.44</v>
    <v>39.82</v>
    <v>39.17</v>
    <v>37.770000000000003</v>
    <v>37.81</v>
    <v>37.5</v>
    <v>37.69</v>
    <v>37.479999999999997</v>
    <v>37.89</v>
    <v>37.07</v>
    <v>37.14</v>
    <v>36.880000000000003</v>
    <v>36.21</v>
    <v>36.229999999999997</v>
    <v>35.630000000000003</v>
    <v>36.6</v>
    <v>35.85</v>
    <v>36.36</v>
    <v>37.74</v>
    <v>38.159999999999997</v>
    <v>39.17</v>
    <v>38.28</v>
    <v>39.119999999999997</v>
    <v>40.1</v>
    <v>39.76</v>
    <v>41.12</v>
    <v>40.72</v>
    <v>40.98</v>
    <v>40.99</v>
    <v>40.06</v>
    <v>41.19</v>
    <v>40.590000000000003</v>
    <v>39.94</v>
    <v>39.1</v>
    <v>39.752499999999998</v>
    <v>39.08</v>
    <v>38.950000000000003</v>
    <v>38.409999999999997</v>
    <v>38.06</v>
    <v>38.81</v>
    <v>38.950000000000003</v>
    <v>39.64</v>
    <v>39.9</v>
    <v>39.520000000000003</v>
    <v>39.31</v>
    <v>39.729999999999997</v>
    <v>40.4</v>
    <v>39.840000000000003</v>
    <v>38.72</v>
    <v>37.15</v>
    <v>38.200000000000003</v>
    <v>37.69</v>
    <v>38.1</v>
    <v>37.700000000000003</v>
    <v>37.700000000000003</v>
    <v>37.07</v>
    <v>37.200000000000003</v>
    <v>37.54</v>
    <v>37.51</v>
    <v>37.630000000000003</v>
    <v>37.42</v>
    <v>36.96</v>
    <v>37.72</v>
    <v>39.799999999999997</v>
    <v>40.94</v>
    <v>40.51</v>
    <v>39.9</v>
    <v>40.619999999999997</v>
    <v>40.020000000000003</v>
    <v>39.61</v>
    <v>40.08</v>
    <v>39.61</v>
    <v>39.18</v>
    <v>39.659999999999997</v>
    <v>39.409999999999997</v>
    <v>38.51</v>
    <v>37.630000000000003</v>
    <v>38.159999999999997</v>
    <v>37.56</v>
    <v>37.909999999999997</v>
    <v>37.4</v>
    <v>38.15</v>
    <v>39.31</v>
    <v>39.61</v>
    <v>39.905000000000001</v>
    <v>39.25</v>
    <v>40.26</v>
    <v>40.81</v>
    <v>41.43</v>
    <v>41.51</v>
    <v>40.79</v>
    <v>40.21</v>
    <v>40.012500000000003</v>
    <v>39.67</v>
    <v>39.950000000000003</v>
    <v>41</v>
    <v>42.16</v>
    <v>42.08</v>
    <v>42.67</v>
    <v>42.61</v>
    <v>42.36</v>
    <v>42.23</v>
    <v>42.42</v>
    <v>43.58</v>
    <v>44.16</v>
    <v>44.7</v>
    <v>44.48</v>
    <v>43.64</v>
    <v>43.4</v>
    <v>43.6</v>
    <v>44.71</v>
    <v>44.45</v>
    <v>44.91</v>
    <v>44.75</v>
    <v>43.71</v>
    <v>44.75</v>
    <v>45.29</v>
    <v>45.02</v>
    <v>44.87</v>
    <v>44.98</v>
    <v>45.1</v>
    <v>44.54</v>
    <v>44.94</v>
    <v>45.93</v>
    <v>45.45</v>
    <v>45.46</v>
    <v>44.59</v>
    <v>45.5</v>
    <v>45.74</v>
    <v>45.11</v>
    <v>45.53</v>
    <v>46.57</v>
    <v>46.54</v>
    <v>46.82</v>
    <v>47.94</v>
    <v>47.82</v>
    <v>48</v>
    <v>46.01</v>
    <v>45.96</v>
    <v>45.91</v>
    <v>46.68</v>
    <v>46.69</v>
    <v>45.6</v>
    <v>45.21</v>
    <v>46.08</v>
    <v>45.52</v>
    <v>45.19</v>
    <v>46.4</v>
    <v>46.56</v>
    <v>45.53</v>
    <v>45.74</v>
    <v>45.3</v>
    <v>44.61</v>
    <v>43.81</v>
    <v>44.56</v>
    <v>45.74</v>
    <v>45.63</v>
    <v>45.47</v>
    <v>45.6</v>
    <v>45.73</v>
    <v>45.86</v>
    <v>45.96</v>
    <v>46.02</v>
    <v>46.45</v>
    <v>46.1</v>
    <v>46.35</v>
    <v>46.34</v>
    <v>46.58</v>
    <v>47.64</v>
    <v>47.4</v>
    <v>46.84</v>
    <v>46.86</v>
    <v>46.64</v>
    <v>46.25</v>
    <v>44.97</v>
    <v>44.89</v>
    <v>43.96</v>
    <v>44.650100000000002</v>
    <v>44.56</v>
    <v>44.68</v>
    <v>44.61</v>
    <v>45.12</v>
    <v>45.5</v>
    <v>45.85</v>
    <v>45.63</v>
    <v>45.18</v>
    <v>45.92</v>
    <v>45.5</v>
    <v>45.17</v>
    <v>45.04</v>
    <v>44.96</v>
    <v>45.16</v>
    <v>44.23</v>
    <v>44.09</v>
    <v>43.15</v>
    <v>42.88</v>
    <v>43.81</v>
    <v>44.08</v>
    <v>44</v>
    <v>43.13</v>
    <v>42.55</v>
    <v>42.34</v>
    <v>42.27</v>
    <v>42.45</v>
    <v>42.79</v>
    <v>43.24</v>
    <v>41.76</v>
    <v>41.61</v>
    <v>41.57</v>
    <v>40.53</v>
    <v>40.72</v>
    <v>40.39</v>
    <v>40.98</v>
    <v>41.05</v>
    <v>41.67</v>
    <v>41.604999999999997</v>
    <v>40.68</v>
    <v>40.36</v>
    <v>40.799999999999997</v>
    <v>40.479999999999997</v>
    <v>40.909999999999997</v>
    <v>40.69</v>
    <v>40.07</v>
    <v>39.49</v>
    <v>39.880000000000003</v>
    <v>39.54</v>
    <v>40.450000000000003</v>
    <v>40.94</v>
    <v>41.58</v>
    <v>41.03</v>
    <v>40.56</v>
    <v>41.32</v>
    <v>40.74</v>
    <v>39.43</v>
    <v>39.39</v>
    <v>39.619999999999997</v>
    <v>40.35</v>
    <v>39.979999999999997</v>
    <v>39.83</v>
    <v>40.39</v>
    <v>40.96</v>
    <v>42.29</v>
    <v>42.19</v>
    <v>41.69</v>
    <v>41.44</v>
    <v>40.67</v>
    <v>40.68</v>
    <v>40.450000000000003</v>
    <v>40.44</v>
    <v>39.840000000000003</v>
    <v>39.9</v>
    <v>37.92</v>
    <v>37.6</v>
    <v>34.06</v>
    <v>36.4</v>
    <v>34.369999999999997</v>
    <v>36.69</v>
    <v>35.909999999999997</v>
    <v>36.880000000000003</v>
    <v>36.03</v>
    <v>36.57</v>
    <v>35.19</v>
    <v>34.35</v>
    <v>33.409999999999997</v>
    <v>34.78</v>
    <v>35.83</v>
    <v>35.72</v>
    <v>36.21</v>
    <v>37.64</v>
    <v>37.06</v>
    <v>37.56</v>
    <v>36.299999999999997</v>
    <v>34.630000000000003</v>
    <v>33.44</v>
    <v>34.82</v>
    <v>33.51</v>
    <v>32.08</v>
    <v>32.42</v>
    <v>32.49</v>
    <v>32.799999999999997</v>
    <v>33.81</v>
    <v>33.43</v>
    <v>32.49</v>
    <v>32.25</v>
    <v>30.34</v>
    <v>29.27</v>
    <v>29.59</v>
    <v>31.65</v>
    <v>31.57</v>
    <v>30.47</v>
    <v>31.39</v>
    <v>30.12</v>
    <v>28.65</v>
    <v>30.26</v>
    <v>30.84</v>
    <v>32.380000000000003</v>
    <v>30.7</v>
    <v>32.299999999999997</v>
    <v>32.299999999999997</v>
    <v>33.200000000000003</v>
    <v>31.6</v>
    <v>31.89</v>
    <v>31.04</v>
    <v>32.869999999999997</v>
    <v>32.25</v>
    <v>33.130000000000003</v>
    <v>33.42</v>
    <v>34.57</v>
    <v>33.49</v>
    <v>34.18</v>
    <v>37.020000000000003</v>
    <v>36.69</v>
    <v>34.76</v>
    <v>32.71</v>
    <v>33.64</v>
    <v>34.380000000000003</v>
    <v>33.97</v>
    <v>34.24</v>
    <v>35.020000000000003</v>
    <v>32.54</v>
    <v>32.74</v>
    <v>33.28</v>
    <v>32.549999999999997</v>
    <v>32.700000000000003</v>
    <v>31.47</v>
    <v>30.49</v>
    <v>30.62</v>
    <v>29.91</v>
    <v>29.41</v>
    <v>28.38</v>
    <v>28.48</v>
    <v>29.16</v>
    <v>28.56</v>
    <v>30.97</v>
    <v>30.46</v>
    <v>32.33</v>
    <v>33.51</v>
    <v>33.229999999999997</v>
    <v>34</v>
    <v>32.22</v>
    <v>33.18</v>
    <v>32.04</v>
    <v>31.29</v>
    <v>31.51</v>
    <v>31.76</v>
    <v>31.89</v>
    <v>30.7</v>
    <v>32.21</v>
    <v>32.32</v>
    <v>33.450000000000003</v>
    <v>33.57</v>
    <v>33.03</v>
    <v>32.65</v>
    <v>33.42</v>
    <v>33.25</v>
    <v>34.979999999999997</v>
    <v>34.950000000000003</v>
    <v>35.68</v>
    <v>35.36</v>
    <v>35.299999999999997</v>
    <v>36.049999999999997</v>
    <v>36.659999999999997</v>
    <v>36.85</v>
    <v>35.92</v>
    <v>34.909999999999997</v>
    <v>36.54</v>
    <v>36.93</v>
    <v>37.36</v>
    <v>37.659999999999997</v>
    <v>37.659999999999997</v>
    <v>37.6</v>
    <v>37.49</v>
    <v>37.21</v>
    <v>37.01</v>
    <v>37.299999999999997</v>
    <v>37.6</v>
    <v>37.549999999999997</v>
    <v>38.28</v>
    <v>38.14</v>
    <v>37.869999999999997</v>
    <v>38.299999999999997</v>
    <v>37.86</v>
    <v>37.61</v>
    <v>38.299999999999997</v>
    <v>37.92</v>
    <v>37.4</v>
    <v>38</v>
    <v>38.47</v>
    <v>38.46</v>
    <v>38.07</v>
    <v>38.49</v>
    <v>38.28</v>
    <v>39.06</v>
    <v>39.21</v>
    <v>39.24</v>
    <v>40.369999999999997</v>
    <v>40.630000000000003</v>
    <v>40.4</v>
    <v>39.32</v>
    <v>39.950000000000003</v>
    <v>40.44</v>
    <v>41.03</v>
    <v>40.54</v>
    <v>43.39</v>
    <v>43.58</v>
    <v>44.7</v>
    <v>44.57</v>
    <v>45</v>
    <v>45.38</v>
    <v>45.12</v>
    <v>44.65</v>
    <v>45.16</v>
    <v>46.17</v>
    <v>45.89</v>
    <v>46.27</v>
    <v>45.67</v>
    <v>45.98</v>
    <v>46.13</v>
    <v>45.42</v>
    <v>44.41</v>
    <v>44.34</v>
    <v>43.89</v>
    <v>42.96</v>
    <v>44.01</v>
    <v>44.84</v>
    <v>43.21</v>
    <v>43.33</v>
    <v>43.9</v>
    <v>43.29</v>
    <v>43.22</v>
    <v>42.72</v>
    <v>42.85</v>
    <v>43.28</v>
    <v>43.16</v>
    <v>43.8</v>
    <v>43.34</v>
    <v>42.98</v>
    <v>43.79</v>
    <v>43.2</v>
    <v>43.01</v>
    <v>41.75</v>
    <v>41.78</v>
    <v>41.38</v>
    <v>40.64</v>
    <v>40.74</v>
    <v>36.96</v>
    <v>35.79</v>
    <v>36.24</v>
    <v>35.46</v>
    <v>33.93</v>
    <v>33.49</v>
    <v>32.51</v>
    <v>34.01</v>
    <v>34.26</v>
    <v>33.97</v>
    <v>33.5</v>
    <v>33.630000000000003</v>
    <v>32.96</v>
    <v>33.15</v>
    <v>31.93</v>
    <v>31</v>
    <v>31.99</v>
    <v>33.07</v>
    <v>32.81</v>
    <v>33.68</v>
    <v>32.82</v>
    <v>33.770000000000003</v>
    <v>34.299999999999997</v>
    <v>34.65</v>
    <v>35.03</v>
    <v>34.619999999999997</v>
    <v>35.380000000000003</v>
    <v>36.450000000000003</v>
    <v>35.51</v>
    <v>35.99</v>
    <v>35.32</v>
    <v>35.71</v>
    <v>36.78</v>
    <v>35.880000000000003</v>
    <v>35.729999999999997</v>
    <v>36.28</v>
    <v>35.880000000000003</v>
    <v>34.380000000000003</v>
    <v>33.9</v>
    <v>33.96</v>
    <v>34.25</v>
    <v>34.590000000000003</v>
    <v>34.04</v>
    <v>36.07</v>
    <v>35.090000000000003</v>
    <v>34.99</v>
    <v>34.96</v>
    <v>34.46</v>
    <v>33.9</v>
    <v>34.44</v>
    <v>34.729999999999997</v>
    <v>35.17</v>
    <v>35.81</v>
    <v>36.89</v>
    <v>36.14</v>
    <v>36</v>
    <v>36</v>
    <v>35.17</v>
    <v>36.090000000000003</v>
    <v>36.299999999999997</v>
    <v>37.01</v>
    <v>37.159999999999997</v>
    <v>36.92</v>
    <v>36.97</v>
    <v>36.99</v>
    <v>37.1</v>
    <v>37.07</v>
    <v>37.1</v>
    <v>36.979999999999997</v>
    <v>37.369999999999997</v>
    <v>38.04</v>
    <v>37.83</v>
    <v>37.229999999999997</v>
    <v>37.17</v>
    <v>37.229999999999997</v>
    <v>37.130000000000003</v>
    <v>37.299999999999997</v>
    <v>36.9</v>
    <v>37.14</v>
    <v>37.01</v>
    <v>37.11</v>
    <v>38.69</v>
    <v>39.299999999999997</v>
    <v>38.76</v>
    <v>39.6</v>
    <v>39.92</v>
    <v>41.4</v>
    <v>41.57</v>
    <v>41.19</v>
    <v>41.26</v>
    <v>41.34</v>
    <v>41.25</v>
    <v>40.880000000000003</v>
    <v>41.23</v>
    <v>40.549999999999997</v>
    <v>40.24</v>
    <v>40.68</v>
    <v>40.479999999999997</v>
    <v>40.97</v>
    <v>40.92</v>
    <v>40.86</v>
    <v>41.82</v>
    <v>41.71</v>
    <v>41.66</v>
    <v>41.38</v>
    <v>41.77</v>
    <v>42.1</v>
    <v>41.62</v>
    <v>42.38</v>
    <v>42.83</v>
    <v>43.32</v>
    <v>43.01</v>
    <v>42.32</v>
    <v>42.09</v>
    <v>41.33</v>
    <v>41.71</v>
    <v>41.67</v>
    <v>41.16</v>
    <v>41.68</v>
    <v>42.84</v>
    <v>42.42</v>
    <v>42.27</v>
    <v>42.88</v>
    <v>40.479999999999997</v>
    <v>40.4</v>
    <v>40.619999999999997</v>
    <v>40.58</v>
    <v>40.04</v>
    <v>39.29</v>
    <v>39.39</v>
    <v>39.53</v>
    <v>40.590000000000003</v>
    <v>40.700000000000003</v>
    <v>40.729999999999997</v>
    <v>41.09</v>
    <v>40.880000000000003</v>
    <v>40.75</v>
    <v>40.83</v>
    <v>41.22</v>
    <v>41.08</v>
    <v>40.81</v>
    <v>40.57</v>
    <v>41.2</v>
    <v>41.47</v>
    <v>42.56</v>
    <v>42.31</v>
    <v>42.64</v>
    <v>42.77</v>
    <v>42.78</v>
    <v>42.81</v>
    <v>43.48</v>
    <v>43.87</v>
    <v>43.53</v>
    <v>44.53</v>
    <v>44</v>
    <v>43.92</v>
    <v>43.96</v>
    <v>43.63</v>
    <v>43.24</v>
    <v>43.969099999999997</v>
    <v>44.66</v>
    <v>44.57</v>
    <v>45.36</v>
    <v>45.41</v>
    <v>45.5</v>
    <v>45.47</v>
    <v>46.15</v>
    <v>46.14</v>
    <v>45.88</v>
    <v>46.35</v>
    <v>46.82</v>
    <v>46.44</v>
    <v>46.46</v>
    <v>46.54</v>
    <v>46.23</v>
    <v>46.37</v>
    <v>47.16</v>
    <v>46.64</v>
    <v>47.12</v>
    <v>47.13</v>
    <v>47.05</v>
    <v>47.85</v>
    <v>47.68</v>
    <v>48.79</v>
    <v>48.61</v>
    <v>48.23</v>
    <v>48.63</v>
    <v>48.66</v>
    <v>49.14</v>
    <v>48.68</v>
    <v>49.22</v>
    <v>48.88</v>
    <v>49.45</v>
    <v>48.61</v>
    <v>48.25</v>
    <v>48.91</v>
    <v>47.7</v>
    <v>47.6</v>
    <v>49.28</v>
    <v>48.92</v>
    <v>48.91</v>
    <v>49.1</v>
    <v>49.49</v>
    <v>50.03</v>
    <v>50.63</v>
    <v>50.2</v>
    <v>50.48</v>
    <v>50.28</v>
    <v>50.16</v>
    <v>51</v>
    <v>50.02</v>
    <v>49.51</v>
    <v>49.2</v>
    <v>49.12</v>
    <v>48.35</v>
    <v>48.78</v>
    <v>48.52</v>
    <v>48.64</v>
    <v>47.77</v>
    <v>47.46</v>
    <v>47.83</v>
    <v>48.28</v>
    <v>46.85</v>
    <v>47.49</v>
    <v>47.91</v>
    <v>48.58</v>
    <v>48.68</v>
    <v>49.25</v>
    <v>49.31</v>
    <v>49.01</v>
    <v>47.93</v>
    <v>48.49</v>
    <v>46.79</v>
    <v>46.64</v>
    <v>47.23</v>
    <v>47.35</v>
    <v>48.17</v>
    <v>48.72</v>
    <v>49</v>
    <v>48.88</v>
    <v>48.92</v>
    <v>49.01</v>
    <v>48.01</v>
    <v>48.08</v>
    <v>47.57</v>
    <v>48.18</v>
    <v>49.14</v>
    <v>49.76</v>
    <v>49.04</v>
    <v>48.96</v>
    <v>49.67</v>
    <v>50.23</v>
    <v>51.09</v>
    <v>50.97</v>
    <v>52.3</v>
    <v>52.29</v>
    <v>53.02</v>
    <v>53.63</v>
    <v>53.35</v>
    <v>53.66</v>
    <v>54.6</v>
    <v>54.67</v>
    <v>55.62</v>
    <v>54.59</v>
    <v>54.49</v>
    <v>54.04</v>
    <v>53.03</v>
    <v>53.5</v>
    <v>54.27</v>
    <v>54.36</v>
    <v>53.49</v>
    <v>53.18</v>
    <v>54.17</v>
    <v>53.13</v>
    <v>53.85</v>
    <v>54.11</v>
    <v>53.55</v>
    <v>52.48</v>
    <v>51.96</v>
    <v>50.92</v>
    <v>52.08</v>
    <v>52.5</v>
    <v>53.15</v>
    <v>52.79</v>
    <v>52.49</v>
    <v>52.8</v>
    <v>52.77</v>
    <v>53.99</v>
    <v>54.7</v>
    <v>54.89</v>
    <v>54.83</v>
    <v>55.14</v>
    <v>54.97</v>
    <v>54.89</v>
    <v>55.01</v>
    <v>55.27</v>
    <v>56.37</v>
    <v>56.16</v>
    <v>56.56</v>
    <v>56.67</v>
    <v>56.63</v>
    <v>56.5</v>
    <v>56.05</v>
    <v>55.69</v>
    <v>55.33</v>
    <v>55.73</v>
    <v>56.54</v>
    <v>56.49</v>
    <v>56.1</v>
    <v>55.49</v>
    <v>55.3</v>
    <v>54.83</v>
    <v>54.52</v>
    <v>54.09</v>
    <v>54.29</v>
    <v>54.15</v>
    <v>53.29</v>
    <v>53.29</v>
    <v>51.83</v>
    <v>52.12</v>
    <v>51.63</v>
    <v>52.21</v>
    <v>52.32</v>
    <v>51.8</v>
    <v>50.6</v>
    <v>50.58</v>
    <v>50.7</v>
    <v>50.53</v>
    <v>51.13</v>
    <v>51.87</v>
    <v>52.11</v>
    <v>52.56</v>
    <v>52.86</v>
    <v>53.67</v>
    <v>53.26</v>
    <v>52.24</v>
    <v>52.59</v>
    <v>53.14</v>
    <v>53.09</v>
    <v>53.41</v>
    <v>52.75</v>
    <v>52.8</v>
    <v>51.46</v>
    <v>50.32</v>
    <v>51.7</v>
    <v>51.89</v>
    <v>52.24</v>
    <v>51.69</v>
    <v>51.96</v>
    <v>52.09</v>
    <v>51.94</v>
    <v>52.67</v>
    <v>51.83</v>
    <v>50.87</v>
    <v>50.75</v>
    <v>52.52</v>
    <v>52.51</v>
    <v>52.71</v>
    <v>52.31</v>
    <v>54</v>
    <v>54.21</v>
    <v>54.3</v>
    <v>54.27</v>
    <v>53.62</v>
    <v>52.75</v>
    <v>52.48</v>
    <v>52.77</v>
    <v>52.68</v>
    <v>52.73</v>
    <v>52.6</v>
    <v>51.54</v>
    <v>52.51</v>
    <v>52.04</v>
    <v>51.95</v>
    <v>52.1</v>
    <v>51.65</v>
    <v>53.96</v>
    <v>54.1</v>
    <v>53.97</v>
    <v>54.14</v>
    <v>54.4</v>
    <v>54.87</v>
    <v>55.74</v>
    <v>56.15</v>
    <v>56.1</v>
    <v>57.22</v>
    <v>57.46</v>
    <v>57.65</v>
    <v>57.17</v>
    <v>57.48</v>
    <v>57.22</v>
    <v>56.98</v>
    <v>56.86</v>
    <v>57.19</v>
    <v>55.82</v>
    <v>56.06</v>
    <v>56.51</v>
    <v>56.7</v>
    <v>56.07</v>
    <v>56.31</v>
    <v>56.17</v>
    <v>56.42</v>
    <v>55.72</v>
    <v>57.24</v>
    <v>57.23</v>
    <v>57.7</v>
    <v>58.24</v>
    <v>58.25</v>
    <v>58.2</v>
    <v>58.14</v>
    <v>57.95</v>
    <v>58.48</v>
    <v>58.21</v>
    <v>58.66</v>
    <v>59</v>
    <v>58.32</v>
    <v>58.87</v>
    <v>58.76</v>
    <v>58.49</v>
    <v>57.7</v>
    <v>57.74</v>
    <v>59.49</v>
    <v>58.99</v>
    <v>58.11</v>
    <v>58.17</v>
    <v>57.59</v>
    <v>56.47</v>
    <v>55.09</v>
    <v>55.09</v>
    <v>55.74</v>
    <v>55.53</v>
    <v>56</v>
    <v>55.36</v>
    <v>54.31</v>
    <v>54.95</v>
    <v>56.48</v>
    <v>56.62</v>
    <v>56.74</v>
    <v>57.43</v>
    <v>57.52</v>
    <v>58.03</v>
    <v>58.15</v>
    <v>58.49</v>
    <v>57.26</v>
    <v>57.58</v>
    <v>57.61</v>
    <v>58.03</v>
    <v>57.03</v>
    <v>56.75</v>
    <v>56.69</v>
    <v>56.82</v>
    <v>56.21</v>
    <v>57.26</v>
    <v>58.16</v>
    <v>58.9</v>
    <v>59.4</v>
    <v>59.2</v>
    <v>58.19</v>
    <v>57.92</v>
    <v>57.42</v>
    <v>56.8</v>
    <v>57.58</v>
    <v>58.06</v>
    <v>58.3</v>
    <v>60.11</v>
    <v>60.17</v>
    <v>61.07</v>
    <v>60.93</v>
    <v>59.9</v>
    <v>59.92</v>
    <v>60.04</v>
    <v>60.71</v>
    <v>60.67</v>
    <v>60.48</v>
    <v>60.66</v>
    <v>59.81</v>
    <v>59</v>
    <v>58.85</v>
    <v>59.27</v>
    <v>57.4</v>
    <v>55.3</v>
    <v>54.96</v>
    <v>54.8</v>
    <v>55.26</v>
    <v>55.22</v>
    <v>55.03</v>
    <v>55.81</v>
    <v>56.05</v>
    <v>56.19</v>
    <v>55.7</v>
    <v>55.49</v>
    <v>56.1</v>
    <v>55.98</v>
    <v>55.72</v>
    <v>55.58</v>
    <v>54.22</v>
    <v>53.34</v>
    <v>54.05</v>
    <v>54.36</v>
    <v>54.01</v>
    <v>54.65</v>
    <v>54.62</v>
    <v>54.36</v>
    <v>53.51</v>
    <v>53.31</v>
    <v>53.83</v>
    <v>53.72</v>
    <v>54.12</v>
    <v>54.55</v>
    <v>54.53</v>
    <v>55.14</v>
    <v>55.45</v>
    <v>55.72</v>
    <v>55.57</v>
    <v>55.35</v>
    <v>55.6</v>
    <v>55.68</v>
    <v>56.63</v>
    <v>56.97</v>
    <v>57.42</v>
    <v>57.9</v>
    <v>57.27</v>
    <v>57.04</v>
    <v>57.04</v>
    <v>56.87</v>
    <v>57.42</v>
    <v>57.78</v>
    <v>57.3</v>
    <v>57.55</v>
    <v>58.19</v>
    <v>57.42</v>
    <v>57.53</v>
    <v>57.39</v>
    <v>57.53</v>
    <v>57.62</v>
    <v>57.57</v>
    <v>56.97</v>
    <v>57.05</v>
    <v>56.67</v>
    <v>55.76</v>
    <v>56.02</v>
    <v>55.56</v>
    <v>55.8</v>
    <v>56.29</v>
    <v>58.27</v>
    <v>58.71</v>
    <v>57.86</v>
    <v>58.23</v>
    <v>58.24</v>
    <v>58.67</v>
    <v>59</v>
    <v>59.17</v>
    <v>59.01</v>
    <v>59.19</v>
    <v>58.64</v>
    <v>58.91</v>
    <v>57.67</v>
    <v>56.48</v>
    <v>56.65</v>
    <v>56.06</v>
    <v>56.23</v>
    <v>55.91</v>
    <v>56.34</v>
    <v>56.32</v>
    <v>56.35</v>
    <v>56.72</v>
    <v>56.98</v>
    <v>56.75</v>
    <v>57.23</v>
    <v>57.56</v>
    <v>57.64</v>
    <v>58.5</v>
    <v>58.49</v>
    <v>59.34</v>
    <v>59.74</v>
    <v>59.59</v>
    <v>59.16</v>
    <v>59.45</v>
    <v>59.67</v>
    <v>59.7</v>
    <v>59.71</v>
    <v>59.91</v>
    <v>59.89</v>
    <v>59.06</v>
    <v>59.22</v>
    <v>59.76</v>
    <v>60.03</v>
    <v>59.94</v>
    <v>59.99</v>
    <v>60.31</v>
    <v>61.32</v>
    <v>61.11</v>
    <v>60.91</v>
    <v>60.94</v>
    <v>61.63</v>
    <v>60.15</v>
    <v>60.56</v>
    <v>60.33</v>
    <v>60.24</v>
    <v>59.77</v>
    <v>58.84</v>
    <v>60.3</v>
    <v>60.18</v>
    <v>59.27</v>
    <v>60.4</v>
    <v>59.08</v>
    <v>58.52</v>
    <v>58.16</v>
    <v>57.99</v>
    <v>55.53</v>
    <v>55.08</v>
    <v>56.2</v>
    <v>56.63</v>
    <v>57.93</v>
    <v>57.45</v>
    <v>58.06</v>
    <v>58.74</v>
    <v>58.64</v>
    <v>59.63</v>
    <v>59.29</v>
    <v>59.39</v>
    <v>60.48</v>
    <v>60.88</v>
    <v>60.25</v>
    <v>61.15</v>
    <v>61.23</v>
    <v>61.47</v>
    <v>61.93</v>
    <v>61.37</v>
    <v>60.56</v>
    <v>60.23</v>
    <v>60.28</v>
    <v>60.38</v>
    <v>60.53</v>
    <v>60.6</v>
    <v>60.12</v>
    <v>60.45</v>
    <v>60.96</v>
    <v>60.3</v>
    <v>60.34</v>
    <v>60.16</v>
    <v>60</v>
    <v>61.08</v>
    <v>61.54</v>
    <v>61.38</v>
    <v>62.7</v>
    <v>62.67</v>
    <v>62.45</v>
    <v>60.68</v>
    <v>61.14</v>
    <v>60.04</v>
    <v>59.16</v>
    <v>58.43</v>
    <v>59.77</v>
    <v>61.48</v>
    <v>61.93</v>
    <v>61.94</v>
    <v>62.48</v>
    <v>62.48</v>
    <v>62.55</v>
    <v>62.96</v>
    <v>63.15</v>
    <v>62.58</v>
    <v>62.49</v>
    <v>60.55</v>
    <v>58.98</v>
    <v>59.07</v>
    <v>60.39</v>
    <v>59.34</v>
    <v>58.83</v>
    <v>58.84</v>
    <v>56.81</v>
    <v>54.99</v>
    <v>55.93</v>
    <v>55.71</v>
    <v>55.89</v>
    <v>57.59</v>
    <v>56.68</v>
    <v>56.77</v>
    <v>56.2</v>
    <v>54.75</v>
    <v>55.67</v>
    <v>54.38</v>
    <v>55.47</v>
    <v>56.72</v>
    <v>56.38</v>
    <v>56.77</v>
    <v>57.89</v>
    <v>57.82</v>
    <v>58.46</v>
    <v>58.37</v>
    <v>59.57</v>
    <v>59.67</v>
    <v>60.1</v>
    <v>59.37</v>
    <v>59.23</v>
    <v>59.8</v>
    <v>59.35</v>
    <v>60.82</v>
    <v>61.14</v>
    <v>61.58</v>
    <v>61.28</v>
    <v>61.77</v>
    <v>61.97</v>
    <v>62.13</v>
    <v>62</v>
    <v>60.89</v>
    <v>61.5</v>
    <v>59.96</v>
    <v>60.24</v>
    <v>61.37</v>
    <v>61</v>
    <v>61.85</v>
    <v>61.61</v>
    <v>61.75</v>
    <v>61.2</v>
    <v>61.75</v>
    <v>61.14</v>
    <v>60.46</v>
    <v>59.61</v>
    <v>59.54</v>
    <v>59.55</v>
    <v>60.96</v>
    <v>60.58</v>
    <v>59.95</v>
    <v>60.52</v>
    <v>60.47</v>
    <v>60.85</v>
    <v>61.05</v>
    <v>61.47</v>
    <v>61.7</v>
    <v>62.07</v>
    <v>63.04</v>
    <v>64.209999999999994</v>
    <v>63.81</v>
    <v>62.84</v>
    <v>63.24</v>
    <v>62.31</v>
    <v>62.94</v>
    <v>62.8</v>
    <v>62.6</v>
    <v>62.34</v>
    <v>62.76</v>
    <v>63.6</v>
    <v>63.26</v>
    <v>63.61</v>
    <v>64.72</v>
    <v>64.400000000000006</v>
    <v>63.92</v>
    <v>64.5</v>
    <v>65.489999999999995</v>
    <v>65.45</v>
    <v>65.36</v>
    <v>65.52</v>
    <v>66.05</v>
    <v>65.88</v>
    <v>66.42</v>
    <v>67.010000000000005</v>
    <v>66.48</v>
    <v>66.650000000000006</v>
    <v>66.47</v>
    <v>65.73</v>
    <v>66.47</v>
    <v>66.2</v>
    <v>65.78</v>
    <v>66.08</v>
    <v>66.02</v>
    <v>66.7</v>
    <v>66.33</v>
    <v>67.42</v>
    <v>66.89</v>
    <v>67.180000000000007</v>
    <v>68.260000000000005</v>
    <v>68.52</v>
    <v>68.25</v>
    <v>67.989999999999995</v>
    <v>68.37</v>
    <v>68.14</v>
    <v>68.78</v>
    <v>68.08</v>
    <v>68.959999999999994</v>
    <v>69.75</v>
    <v>69.02</v>
    <v>68.650000000000006</v>
    <v>68.95</v>
    <v>67.2</v>
    <v>67.760000000000005</v>
    <v>68.069999999999993</v>
    <v>67.52</v>
    <v>67.33</v>
    <v>66.8</v>
    <v>65.430000000000007</v>
    <v>66.11</v>
    <v>67.05</v>
    <v>68.09</v>
    <v>69.040000000000006</v>
    <v>69.19</v>
    <v>69.56</v>
    <v>69.209999999999994</v>
    <v>69.260000000000005</v>
    <v>69.099999999999994</v>
    <v>70.08</v>
    <v>69.64</v>
    <v>68.91</v>
    <v>68.010000000000005</v>
    <v>68.05</v>
    <v>68.94</v>
    <v>69.040000000000006</v>
    <v>68.53</v>
    <v>68.53</v>
    <v>68.459999999999994</v>
    <v>68.73</v>
    <v>68.25</v>
    <v>68.05</v>
    <v>68.89</v>
    <v>68.23</v>
    <v>67.239999999999995</v>
    <v>67.55</v>
    <v>67.89</v>
    <v>68.069999999999993</v>
    <v>68.209999999999994</v>
    <v>67.599999999999994</v>
    <v>65.94</v>
    <v>63.6</v>
    <v>60.25</v>
    <v>59.91</v>
    <v>62.91</v>
    <v>64.48</v>
    <v>64.13</v>
    <v>64.099999999999994</v>
    <v>61.45</v>
    <v>62.57</v>
    <v>62.68</v>
    <v>61.5</v>
    <v>63.16</v>
    <v>62.18</v>
    <v>62.66</v>
    <v>62.56</v>
    <v>62.38</v>
    <v>63.58</v>
    <v>64.14</v>
    <v>62.65</v>
    <v>60.94</v>
    <v>61.45</v>
    <v>60.91</v>
    <v>60.64</v>
    <v>60.22</v>
    <v>61.47</v>
    <v>59.98</v>
    <v>59.84</v>
    <v>60.97</v>
    <v>61.42</v>
    <v>60.81</v>
    <v>62.02</v>
    <v>62.05</v>
    <v>62.13</v>
    <v>62.13</v>
    <v>61.93</v>
    <v>61.72</v>
    <v>61.55</v>
    <v>59.99</v>
    <v>61.89</v>
    <v>62.43</v>
    <v>62.22</v>
    <v>62.52</v>
    <v>62.06</v>
    <v>63.19</v>
    <v>63.87</v>
    <v>63.9</v>
    <v>63.64</v>
    <v>65.5</v>
    <v>65.209999999999994</v>
    <v>64.25</v>
    <v>65.540000000000006</v>
    <v>65.78</v>
    <v>65.849999999999994</v>
    <v>66.44</v>
    <v>68.459999999999994</v>
    <v>67.39</v>
    <v>67.680000000000007</v>
    <v>67.349999999999994</v>
    <v>66</v>
    <v>65.56</v>
    <v>66.510000000000005</v>
    <v>66.13</v>
    <v>67.45</v>
    <v>67.66</v>
    <v>67.540000000000006</v>
    <v>66.88</v>
    <v>66.78</v>
    <v>66.86</v>
    <v>67.17</v>
    <v>66.680000000000007</v>
    <v>67.61</v>
    <v>66.66</v>
    <v>65.8</v>
    <v>67.89</v>
    <v>67</v>
    <v>65.959999999999994</v>
    <v>65.459999999999994</v>
    <v>65.61</v>
    <v>64.069999999999993</v>
    <v>64.27</v>
    <v>66.099999999999994</v>
    <v>67.53</v>
    <v>66.28</v>
    <v>64.400000000000006</v>
    <v>65.540000000000006</v>
    <v>65.680000000000007</v>
    <v>66.73</v>
    <v>66.599999999999994</v>
    <v>66.38</v>
    <v>67.069999999999993</v>
    <v>66.59</v>
    <v>66.03</v>
    <v>63.62</v>
    <v>63.73</v>
    <v>62.81</v>
    <v>60.27</v>
    <v>58.92</v>
    <v>58.83</v>
    <v>58.96</v>
    <v>57.34</v>
    <v>58.2</v>
    <v>57.04</v>
    <v>57.01</v>
    <v>55.51</v>
    <v>55.25</v>
    <v>56.95</v>
    <v>55.66</v>
    <v>57.08</v>
    <v>57.04</v>
    <v>57.28</v>
    <v>59.5</v>
    <v>58.86</v>
    <v>57.03</v>
    <v>57.41</v>
    <v>58.4</v>
    <v>57.75</v>
    <v>56.54</v>
    <v>56.2</v>
    <v>55.52</v>
    <v>53.07</v>
    <v>57.49</v>
    <v>58.35</v>
    <v>58.77</v>
    <v>57.81</v>
    <v>57.82</v>
    <v>58.57</v>
    <v>56.12</v>
    <v>56.14</v>
    <v>57.01</v>
    <v>57.54</v>
    <v>56.3</v>
    <v>59.2</v>
    <v>59.76</v>
    <v>59.96</v>
    <v>60.05</v>
    <v>59.94</v>
    <v>58.78</v>
    <v>59.12</v>
    <v>58.61</v>
    <v>59.34</v>
    <v>59.12</v>
    <v>59.2</v>
    <v>58.92</v>
    <v>58.75</v>
    <v>60.48</v>
    <v>60.46</v>
    <v>60.24</v>
    <v>59.94</v>
    <v>59.48</v>
    <v>59.4</v>
    <v>59.03</v>
    <v>59.71</v>
    <v>59.22</v>
    <v>59.87</v>
    <v>59.2</v>
    <v>58.36</v>
    <v>58.81</v>
    <v>57.32</v>
    <v>57.74</v>
    <v>58.2</v>
    <v>59.28</v>
    <v>61.79</v>
    <v>62.59</v>
    <v>61.87</v>
    <v>62.27</v>
    <v>63.32</v>
    <v>64.239999999999995</v>
    <v>63.6</v>
    <v>63.97</v>
    <v>63.6</v>
    <v>63.93</v>
    <v>64.11</v>
    <v>63.6</v>
    <v>63.2</v>
    <v>63.79</v>
    <v>62.56</v>
    <v>61.57</v>
    <v>61.24</v>
    <v>61.6</v>
    <v>61.21</v>
    <v>62.04</v>
    <v>61.81</v>
    <v>61.77</v>
    <v>61.2</v>
    <v>61.66</v>
    <v>61.66</v>
    <v>64.040000000000006</v>
    <v>63.39</v>
    <v>63.51</v>
    <v>63.46</v>
    <v>64.540000000000006</v>
    <v>65.52</v>
    <v>65.03</v>
    <v>65.430000000000007</v>
    <v>65.27</v>
    <v>65.69</v>
    <v>65.81</v>
    <v>64.64</v>
    <v>65.28</v>
    <v>65.06</v>
    <v>65.25</v>
    <v>64.75</v>
    <v>63.84</v>
    <v>63.27</v>
    <v>62.08</v>
    <v>61.97</v>
    <v>62.22</v>
    <v>62.28</v>
    <v>62.37</v>
    <v>62.95</v>
    <v>62.71</v>
    <v>64.05</v>
    <v>59.6</v>
    <v>57.61</v>
    <v>59.52</v>
    <v>61.2</v>
    <v>62.14</v>
    <v>61.26</v>
    <v>59.55</v>
    <v>60.19</v>
    <v>60.58</v>
    <v>61.83</v>
    <v>62.27</v>
    <v>63.2</v>
    <v>63.16</v>
    <v>64.12</v>
    <v>64.180000000000007</v>
    <v>63.96</v>
    <v>63.86</v>
    <v>63.93</v>
    <v>63.69</v>
    <v>64.040000000000006</v>
    <v>63.87</v>
    <v>64.13</v>
    <v>64.33</v>
    <v>64.099999999999994</v>
    <v>63.97</v>
    <v>63.8</v>
    <v>63.65</v>
    <v>64.66</v>
    <v>64.56</v>
    <v>66.3</v>
    <v>66.099999999999994</v>
    <v>65.87</v>
    <v>65.28</v>
    <v>65.459999999999994</v>
    <v>65.319999999999993</v>
    <v>65.72</v>
    <v>65.709999999999994</v>
    <v>65.89</v>
    <v>65.95</v>
    <v>65.86</v>
    <v>65.8</v>
    <v>65.77</v>
    <v>65.95</v>
    <v>66.069999999999993</v>
    <v>66.22</v>
    <v>66.95</v>
    <v>67.5</v>
    <v>67.5</v>
    <v>67.209999999999994</v>
    <v>67.489999999999995</v>
    <v>67.44</v>
    <v>67.16</v>
    <v>67.25</v>
    <v>66.650000000000006</v>
    <v>67.06</v>
    <v>66.53</v>
    <v>66.400000000000006</v>
    <v>66.64</v>
    <v>65.819999999999993</v>
    <v>66.19</v>
    <v>66.459999999999994</v>
    <v>66.84</v>
    <v>67.39</v>
    <v>67.25</v>
    <v>65.78</v>
    <v>66.36</v>
    <v>66.709999999999994</v>
    <v>65.650000000000006</v>
    <v>66.59</v>
    <v>66.510000000000005</v>
    <v>66.599999999999994</v>
    <v>67.69</v>
    <v>67.87</v>
    <v>68.11</v>
    <v>68.64</v>
    <v>68.31</v>
    <v>68.13</v>
    <v>67.739999999999995</v>
    <v>67.52</v>
    <v>67.17</v>
    <v>67.7</v>
    <v>68.349999999999994</v>
    <v>68.260000000000005</v>
    <v>68.489999999999995</v>
    <v>68.87</v>
    <v>68.8</v>
    <v>69.13</v>
    <v>69.23</v>
    <v>69.11</v>
    <v>69.260000000000005</v>
    <v>68.97</v>
    <v>68.680000000000007</v>
    <v>68.38</v>
    <v>67.760000000000005</v>
    <v>69.88</v>
    <v>70.03</v>
    <v>73.25</v>
    <v>76.650000000000006</v>
    <v>76.69</v>
    <v>79.510000000000005</v>
    <v>79.36</v>
    <v>77.400000000000006</v>
    <v>78.02</v>
    <v>77.709999999999994</v>
    <v>78.05</v>
    <v>78.53</v>
    <v>78.86</v>
    <v>78.83</v>
    <v>78.319999999999993</v>
    <v>78.92</v>
    <v>80.17</v>
    <v>81.790000000000006</v>
    <v>81.599999999999994</v>
    <v>83.26</v>
    <v>83.69</v>
    <v>84.07</v>
    <v>85.12</v>
    <v>85.49</v>
    <v>84.73</v>
    <v>84.76</v>
    <v>84.73</v>
    <v>86</v>
    <v>84.94</v>
    <v>85.43</v>
    <v>86.53</v>
    <v>86.75</v>
    <v>86.89</v>
    <v>87.05</v>
    <v>87.13</v>
    <v>86.5</v>
    <v>85.89</v>
    <v>86.29</v>
    <v>87.23</v>
    <v>86.91</v>
    <v>86.11</v>
    <v>86.12</v>
    <v>86.18</v>
    <v>86.43</v>
    <v>87.08</v>
    <v>86.24</v>
    <v>86.7</v>
    <v>83.55</v>
    <v>83.94</v>
    <v>83.3</v>
    <v>83.67</v>
    <v>83.71</v>
    <v>84.72</v>
    <v>86.03</v>
    <v>86.75</v>
    <v>86.93</v>
    <v>86.03</v>
    <v>84.63</v>
    <v>84.95</v>
    <v>84.59</v>
    <v>87.18</v>
    <v>86.77</v>
    <v>86.72</v>
    <v>85.96</v>
    <v>87.2</v>
    <v>87</v>
    <v>88.15</v>
    <v>89.56</v>
    <v>90.59</v>
    <v>90.53</v>
    <v>90.23</v>
    <v>91.01</v>
    <v>91.06</v>
    <v>91.13</v>
    <v>90.33</v>
    <v>90.43</v>
    <v>90.62</v>
    <v>93.6</v>
    <v>92.14</v>
    <v>92.8</v>
    <v>91.92</v>
    <v>91.41</v>
    <v>91.21</v>
    <v>91.57</v>
    <v>91.28</v>
    <v>91.36</v>
    <v>91.51</v>
    <v>91.73</v>
    <v>91.64</v>
    <v>90.68</v>
    <v>90.03</v>
    <v>87.39</v>
    <v>87.53</v>
    <v>87.39</v>
    <v>87.29</v>
    <v>87.24</v>
    <v>88.6</v>
    <v>88.27</v>
    <v>89.03</v>
    <v>87.84</v>
    <v>87.52</v>
    <v>87.31</v>
    <v>86.19</v>
    <v>86.48</v>
    <v>86.18</v>
    <v>85.88</v>
    <v>85.73</v>
    <v>85.4</v>
    <v>84.4</v>
    <v>85.86</v>
    <v>85.16</v>
    <v>84.46</v>
    <v>85.55</v>
    <v>84.52</v>
    <v>87.5</v>
    <v>88.26</v>
    <v>88.43</v>
    <v>87.61</v>
    <v>87</v>
    <v>87.06</v>
    <v>86.5</v>
    <v>87</v>
    <v>87.1</v>
    <v>87</v>
    <v>87.1</v>
    <v>86.75</v>
    <v>87.43</v>
    <v>87.16</v>
    <v>86.92</v>
    <v>87.34</v>
    <v>87.61</v>
    <v>84.27</v>
    <v>83.96</v>
    <v>84.78</v>
    <v>84.7</v>
    <v>85.76</v>
    <v>85.71</v>
    <v>85.35</v>
    <v>85.36</v>
    <v>83.9</v>
    <v>82.15</v>
    <v>83.06</v>
    <v>82.64</v>
    <v>82.79</v>
    <v>82.96</v>
    <v>83.91</v>
    <v>84.95</v>
    <v>86.96</v>
    <v>86.98</v>
    <v>87.27</v>
    <v>87.09</v>
    <v>86.57</v>
    <v>86.18</v>
    <v>88.07</v>
    <v>87.52</v>
    <v>87.12</v>
    <v>87.02</v>
    <v>86.86</v>
    <v>87.24</v>
    <v>88.05</v>
    <v>89.82</v>
    <v>91.15</v>
    <v>91.4</v>
    <v>92.75</v>
    <v>93.68</v>
    <v>93.38</v>
    <v>93.85</v>
    <v>93.19</v>
    <v>92.83</v>
    <v>92.51</v>
    <v>93.1</v>
    <v>92.25</v>
    <v>91.39</v>
    <v>91.07</v>
    <v>91.2</v>
    <v>91.2</v>
    <v>90.89</v>
    <v>91.28</v>
    <v>92.8</v>
    <v>91.93</v>
    <v>91.55</v>
    <v>91.28</v>
    <v>91.8</v>
    <v>93.03</v>
    <v>93.11</v>
    <v>92.5</v>
    <v>93.66</v>
    <v>94.02</v>
    <v>93.68</v>
    <v>93.53</v>
    <v>92.19</v>
    <v>91.42</v>
    <v>92.49</v>
    <v>92.73</v>
    <v>92.09</v>
    <v>90.65</v>
    <v>90.74</v>
    <v>90.63</v>
    <v>91.56</v>
    <v>91.67</v>
    <v>91.52</v>
    <v>91.89</v>
    <v>91.6</v>
    <v>91.1</v>
    <v>91.31</v>
    <v>90.89</v>
    <v>91.7</v>
    <v>89.51</v>
    <v>90.11</v>
    <v>88.53</v>
    <v>88.42</v>
    <v>89.79</v>
    <v>90.89</v>
    <v>91.15</v>
    <v>90.97</v>
    <v>91.62</v>
    <v>92.92</v>
    <v>93.94</v>
    <v>94.6</v>
    <v>95.03</v>
    <v>94.83</v>
    <v>94.12</v>
    <v>93.7</v>
    <v>95.18</v>
    <v>95.38</v>
    <v>95.51</v>
    <v>96.84</v>
    <v>97.35</v>
    <v>96.36</v>
    <v>97.09</v>
    <v>96.92</v>
    <v>96.41</v>
    <v>97.13</v>
    <v>96.84</v>
    <v>95.99</v>
    <v>95.86</v>
    <v>97.84</v>
    <v>97.62</v>
    <v>97.99</v>
    <v>98.11</v>
    <v>99.51</v>
    <v>99.34</v>
    <v>100.92</v>
    <v>101.02</v>
    <v>101.74</v>
    <v>101.77</v>
    <v>101.41</v>
    <v>100.61</v>
    <v>100.92</v>
    <v>101.59</v>
    <v>101.41</v>
    <v>100.78</v>
    <v>98.75</v>
    <v>97.64</v>
    <v>97.63</v>
    <v>97.51</v>
    <v>97.86</v>
    <v>97.27</v>
    <v>98.19</v>
    <v>98.47</v>
    <v>98.14</v>
    <v>99.01</v>
    <v>98.93</v>
    <v>98.64</v>
    <v>98.32</v>
    <v>97.93</v>
    <v>101.36</v>
    <v>103.73</v>
    <v>104.52</v>
    <v>104.79</v>
    <v>106.95</v>
    <v>105.72</v>
    <v>104.93</v>
    <v>104.62</v>
    <v>105.93</v>
    <v>105.62</v>
    <v>106.85</v>
    <v>105.51</v>
    <v>104.66</v>
    <v>106.14</v>
    <v>106.96</v>
    <v>106.51</v>
    <v>106.14</v>
    <v>107.83</v>
    <v>107.45</v>
    <v>107.02</v>
    <v>107.22</v>
    <v>107.79</v>
    <v>106.94</v>
    <v>107.95</v>
    <v>108.06</v>
    <v>109.04</v>
    <v>108.34</v>
    <v>108.5</v>
    <v>109.05</v>
    <v>110.25</v>
    <v>110.84</v>
    <v>112.67</v>
    <v>112.27</v>
    <v>112.99</v>
    <v>113.26</v>
    <v>113.01</v>
    <v>114.33</v>
    <v>114.21</v>
    <v>115.67</v>
    <v>115.7</v>
    <v>116.32</v>
    <v>116.2</v>
    <v>115.11</v>
    <v>115.67</v>
    <v>116.87</v>
    <v>114.28</v>
    <v>108.8</v>
    <v>112.11</v>
    <v>112.87</v>
    <v>107.88</v>
    <v>110.04</v>
    <v>111.74</v>
    <v>112.43</v>
    <v>115.03</v>
    <v>115.51</v>
    <v>114.68</v>
    <v>114.71</v>
    <v>115.19</v>
    <v>114.98</v>
    <v>117.31</v>
    <v>118.77</v>
    <v>117.36</v>
    <v>115.5</v>
    <v>113.43</v>
    <v>113.32</v>
    <v>115.06</v>
    <v>115.16</v>
    <v>114.73</v>
    <v>114.74</v>
    <v>118.04</v>
    <v>117.66</v>
    <v>116.25</v>
    <v>114.95</v>
    <v>115.24</v>
    <v>115.44</v>
    <v>114.53</v>
    <v>114.64</v>
    <v>114.74</v>
    <v>109.95</v>
    <v>107.01</v>
    <v>110.31</v>
    <v>108.17</v>
    <v>108</v>
    <v>109.97</v>
    <v>107.85</v>
    <v>109.33</v>
    <v>110.99</v>
    <v>111.88</v>
    <v>109.09</v>
    <v>110.4</v>
    <v>112.51</v>
    <v>110.62</v>
    <v>113.37</v>
    <v>110.3</v>
    <v>110.21</v>
    <v>110.21</v>
    <v>109.32</v>
    <v>111.72</v>
    <v>111.47</v>
    <v>110.93</v>
    <v>110.41</v>
    <v>109.99</v>
    <v>110.1</v>
    <v>109.4</v>
    <v>108.78</v>
    <v>108.78</v>
    <v>107.92</v>
    <v>107.24</v>
    <v>108.43</v>
    <v>109.37</v>
    <v>110.99</v>
    <v>113.41</v>
    <v>114.29</v>
    <v>113.86</v>
    <v>113.9</v>
    <v>113.03</v>
    <v>113.34</v>
    <v>112.96</v>
    <v>111.13</v>
    <v>112.15</v>
    <v>113.01</v>
    <v>112.49</v>
    <v>111.23</v>
    <v>110.66</v>
    <v>105.93</v>
    <v>108.35</v>
    <v>107.01</v>
    <v>108.4</v>
    <v>108.45</v>
    <v>107.84</v>
    <v>110.36</v>
    <v>110.8</v>
    <v>111.11</v>
    <v>110.83</v>
    <v>110.19</v>
    <v>109.97</v>
    <v>108.03</v>
    <v>107.9</v>
    <v>108.18</v>
    <v>107.55</v>
    <v>107.54</v>
    <v>107.51</v>
    <v>105.75</v>
    <v>104.79</v>
    <v>104.86</v>
    <v>103.24</v>
    <v>104.93</v>
    <v>104.2</v>
    <v>105.08</v>
    <v>103.61</v>
    <v>103.72</v>
    <v>104.06</v>
    <v>107.28</v>
    <v>106.62</v>
    <v>106.39</v>
    <v>106.85</v>
    <v>106.36</v>
    <v>110.58</v>
    <v>110.5</v>
    <v>111.53</v>
    <v>109.89</v>
    <v>111.28</v>
    <v>113.35</v>
    <v>114.15</v>
    <v>115.18</v>
    <v>114.85</v>
    <v>116.03</v>
    <v>116.73</v>
    <v>114.95</v>
    <v>115.66</v>
    <v>116.15</v>
    <v>117.09</v>
    <v>117.12</v>
    <v>117.55</v>
    <v>117.79</v>
    <v>116.88</v>
    <v>115.73</v>
    <v>113.89</v>
    <v>114.65</v>
    <v>113.7</v>
    <v>114.77</v>
    <v>114.77</v>
    <v>114.62</v>
    <v>115.32</v>
    <v>114.97</v>
    <v>114.73</v>
    <v>114.68</v>
    <v>116.71</v>
    <v>116.14</v>
    <v>115.76</v>
    <v>115.19</v>
    <v>114.58</v>
    <v>115.15</v>
    <v>114.59</v>
    <v>114.1</v>
    <v>114.32</v>
    <v>113.71</v>
    <v>114.43</v>
    <v>113.08</v>
    <v>113.52</v>
    <v>113.5</v>
    <v>113.84</v>
    <v>114.3</v>
    <v>117.62</v>
    <v>118.63</v>
    <v>117.85</v>
    <v>116.72</v>
    <v>116.39</v>
    <v>115.02</v>
    <v>114.52</v>
    <v>112.84</v>
    <v>113.5</v>
    <v>113.97</v>
    <v>115.04</v>
    <v>115.27</v>
    <v>114.62</v>
    <v>115.32</v>
    <v>114.52</v>
    <v>111.47</v>
    <v>108.13</v>
    <v>106.95</v>
    <v>106.34</v>
    <v>108.62</v>
    <v>109.83</v>
    <v>108.09</v>
    <v>107.91</v>
    <v>106.36</v>
    <v>105.25</v>
    <v>103.29</v>
    <v>104.86</v>
    <v>103.42</v>
    <v>104.85</v>
    <v>106.7</v>
    <v>109.02</v>
    <v>108.98</v>
    <v>108.38</v>
    <v>109.09</v>
    <v>109.6</v>
    <v>111.48</v>
    <v>112.38</v>
    <v>111.29</v>
    <v>108.95</v>
    <v>109.59</v>
    <v>107.33</v>
    <v>110.07</v>
    <v>109.99</v>
    <v>110.83</v>
    <v>108.45</v>
    <v>107.64</v>
    <v>106.65</v>
    <v>109.26</v>
    <v>109.72</v>
    <v>110.94</v>
    <v>110.06</v>
    <v>111.19</v>
    <v>112.24</v>
    <v>107.23</v>
    <v>105.19</v>
    <v>103.29</v>
    <v>101.36</v>
    <v>100.37</v>
    <v>101.02</v>
    <v>101.12</v>
    <v>100.29</v>
    <v>99.01</v>
    <v>98.54</v>
    <v>97.29</v>
    <v>96.45</v>
    <v>94.17</v>
    <v>92.14</v>
    <v>95.96</v>
    <v>97.04</v>
    <v>96.83</v>
    <v>97.62</v>
    <v>99.31</v>
    <v>97.11</v>
    <v>100.69</v>
    <v>100.76</v>
    <v>100.57</v>
    <v>100.4</v>
    <v>100.39</v>
    <v>99.91</v>
    <v>100.94</v>
    <v>101.68</v>
    <v>102.5</v>
    <v>102.92</v>
    <v>104.59</v>
    <v>102.94</v>
    <v>102.68</v>
    <v>102.74</v>
    <v>103.39</v>
    <v>103.88</v>
    <v>104.17</v>
    <v>104.41</v>
    <v>103.5</v>
    <v>103.88</v>
    <v>104.25</v>
    <v>103.79</v>
    <v>103.74</v>
    <v>102.38</v>
    <v>101.36</v>
    <v>100.88</v>
    <v>102.6</v>
    <v>103.09</v>
    <v>102.42</v>
    <v>105.55</v>
    <v>105.18</v>
    <v>105.69</v>
    <v>105.47</v>
    <v>105</v>
    <v>106.1</v>
    <v>105.29</v>
    <v>105.16</v>
    <v>104.36</v>
    <v>104.43</v>
    <v>104.19</v>
    <v>104.11</v>
    <v>103.72</v>
    <v>102.97</v>
    <v>103.01</v>
    <v>104.35</v>
    <v>104.04</v>
    <v>104.39</v>
    <v>105.34</v>
    <v>106.55</v>
    <v>107.19</v>
    <v>106.8</v>
    <v>104.52</v>
    <v>102.87</v>
    <v>99.76</v>
    <v>98.93</v>
    <v>99.92</v>
    <v>99.58</v>
    <v>100.71</v>
    <v>101.23</v>
    <v>104.64</v>
    <v>105.14</v>
    <v>105.35</v>
    <v>105.56</v>
    <v>105.31</v>
    <v>105.65</v>
    <v>104.87</v>
    <v>105.34</v>
    <v>106.23</v>
    <v>111.21</v>
    <v>109.94</v>
    <v>111.1</v>
    <v>114.3</v>
    <v>113.46</v>
    <v>113.6</v>
    <v>113.74</v>
    <v>113.55</v>
    <v>113.61</v>
    <v>114.47</v>
    <v>116.12</v>
    <v>116.05</v>
    <v>115.16</v>
    <v>115.41</v>
    <v>116.12</v>
    <v>115.09</v>
    <v>113.21</v>
    <v>112.61</v>
    <v>112.52</v>
    <v>112.51</v>
    <v>109.45</v>
    <v>110.32</v>
    <v>109.9</v>
    <v>111.31</v>
    <v>110.77</v>
    <v>111.35</v>
    <v>111.73</v>
    <v>110.82</v>
    <v>108.64</v>
    <v>109.71</v>
    <v>108.52</v>
    <v>108.22</v>
    <v>107.06</v>
    <v>105.96</v>
    <v>106.46</v>
    <v>109.74</v>
    <v>110.13</v>
    <v>110.37</v>
    <v>109.16</v>
    <v>110.34</v>
    <v>110.68</v>
    <v>109.27</v>
    <v>109.54</v>
    <v>109.82</v>
    <v>109.22</v>
    <v>110.71</v>
    <v>109.91</v>
    <v>110.19</v>
    <v>109.44</v>
    <v>108.66</v>
    <v>107.76</v>
    <v>108.48</v>
    <v>108.84</v>
    <v>111.8</v>
    <v>113.68</v>
    <v>113.8</v>
    <v>112.82</v>
    <v>113.49</v>
    <v>112.87</v>
    <v>113.35</v>
    <v>113.02</v>
    <v>114.1</v>
    <v>115.3</v>
    <v>113.9</v>
    <v>115.12</v>
    <v>113.99</v>
    <v>114.67</v>
    <v>113.54</v>
    <v>114.27</v>
    <v>116.36</v>
    <v>116.83</v>
    <v>115.71</v>
    <v>116.22</v>
    <v>115.85</v>
    <v>115.59</v>
    <v>116</v>
    <v>112.94</v>
    <v>112.93</v>
    <v>109.57</v>
    <v>110.43</v>
    <v>108.03</v>
    <v>109.86</v>
    <v>109.74</v>
    <v>107.68</v>
    <v>109.34</v>
    <v>104.8</v>
    <v>105.2</v>
    <v>107.72</v>
    <v>108.69</v>
    <v>107.31</v>
    <v>107.61</v>
    <v>108.72</v>
    <v>106.02</v>
    <v>106.87</v>
    <v>105.74</v>
    <v>106.8</v>
    <v>109.22</v>
    <v>109.86</v>
    <v>108.56</v>
    <v>109.87</v>
    <v>112.37</v>
    <v>112.61</v>
    <v>115.4</v>
    <v>116.87</v>
    <v>117.19</v>
    <v>117.91</v>
    <v>120.23</v>
    <v>119.16</v>
    <v>118.57</v>
    <v>119.76</v>
    <v>119.38</v>
    <v>118.9</v>
    <v>118.88</v>
    <v>117.33</v>
    <v>118</v>
    <v>117.03</v>
    <v>117.72</v>
    <v>117.69</v>
    <v>115.55</v>
    <v>113.25</v>
    <v>112.19</v>
    <v>114.62</v>
    <v>114.37</v>
    <v>111.82</v>
    <v>112.63</v>
    <v>114.21</v>
    <v>116.14</v>
    <v>116.45</v>
    <v>119.96</v>
    <v>119.68</v>
    <v>120.35</v>
    <v>120.56</v>
    <v>123.55</v>
    <v>124.79</v>
    <v>125.12</v>
    <v>125.03</v>
    <v>126.03</v>
    <v>126.51</v>
    <v>126.43</v>
    <v>125.73</v>
    <v>124.92</v>
    <v>127.8</v>
    <v>128.82</v>
    <v>129.1</v>
    <v>129.30000000000001</v>
    <v>130</v>
    <v>130.38</v>
    <v>129.91999999999999</v>
    <v>129.16</v>
    <v>128.47999999999999</v>
    <v>128.6</v>
    <v>129.53</v>
    <v>130.62</v>
    <v>130.58000000000001</v>
    <v>129.63</v>
    <v>129.93</v>
    <v>130.79</v>
    <v>131.49</v>
    <v>131.66999999999999</v>
    <v>132.06</v>
    <v>131.76</v>
    <v>131.47</v>
    <v>129.78</v>
    <v>132.34</v>
    <v>133.06</v>
    <v>135.04</v>
    <v>134.41</v>
    <v>134.5</v>
    <v>134.18</v>
    <v>138.02000000000001</v>
    <v>136.81</v>
    <v>137.34</v>
    <v>138.18</v>
    <v>138.04</v>
    <v>137.35</v>
    <v>137.24</v>
    <v>137.19999999999999</v>
    <v>137.58000000000001</v>
    <v>139.04</v>
    <v>139.13999999999999</v>
    <v>138.63</v>
    <v>139.4</v>
    <v>141.09</v>
    <v>138.34</v>
    <v>138.22999999999999</v>
    <v>135.88</v>
    <v>136.94</v>
    <v>137.44</v>
    <v>136.07</v>
    <v>137.19999999999999</v>
    <v>138.80000000000001</v>
    <v>136.72</v>
    <v>137.25</v>
    <v>138.19999999999999</v>
    <v>136.84</v>
    <v>136.68</v>
    <v>136.54</v>
    <v>133.15</v>
    <v>132.03</v>
    <v>134.43</v>
    <v>134.22999999999999</v>
    <v>135.88999999999999</v>
    <v>132.36000000000001</v>
    <v>133.37</v>
    <v>135.29</v>
    <v>137.59</v>
    <v>137.61000000000001</v>
    <v>137.16999999999999</v>
    <v>137.74</v>
    <v>138</v>
    <v>138</v>
    <v>137.88</v>
    <v>137.46</v>
    <v>135.63999999999999</v>
    <v>137.49</v>
    <v>137.49</v>
    <v>135.81</v>
    <v>132.16</v>
    <v>126.26</v>
    <v>126.64</v>
    <v>121.37</v>
    <v>116.11</v>
    <v>121.52</v>
    <v>116.96</v>
    <v>119.85</v>
    <v>113.97</v>
    <v>108.08</v>
    <v>93.44</v>
    <v>100.7</v>
    <v>95.96</v>
    <v>88.05</v>
    <v>103.91</v>
    <v>88.36</v>
    <v>93.76</v>
    <v>83.89</v>
    <v>85.3</v>
    <v>83.5</v>
    <v>79.03</v>
    <v>88.43</v>
    <v>91.73</v>
    <v>98.12</v>
    <v>91.13</v>
    <v>93.5</v>
    <v>90.03</v>
    <v>84.36</v>
    <v>87.51</v>
    <v>84.05</v>
    <v>89.46</v>
    <v>90.64</v>
    <v>94.3</v>
    <v>102.76</v>
    <v>98.19</v>
    <v>95.5</v>
    <v>90.79</v>
    <v>87.33</v>
    <v>95.18</v>
    <v>91.71</v>
    <v>89.05</v>
    <v>89.34</v>
    <v>89.39</v>
    <v>90.71</v>
    <v>94.62</v>
    <v>95.29</v>
    <v>97.86</v>
    <v>95.76</v>
    <v>93.25</v>
    <v>92.14</v>
    <v>92</v>
    <v>90.27</v>
    <v>91.21</v>
    <v>92.7</v>
    <v>89.97</v>
    <v>87.03</v>
    <v>84.03</v>
    <v>87.52</v>
    <v>85.9</v>
    <v>90.45</v>
    <v>88.67</v>
    <v>91.33</v>
    <v>90.17</v>
    <v>89.47</v>
    <v>95.82</v>
    <v>101.37</v>
    <v>99.86</v>
    <v>97.31</v>
    <v>98.6</v>
    <v>98.93</v>
    <v>104.27</v>
    <v>106.44</v>
    <v>111.23</v>
    <v>113.45</v>
    <v>110.54</v>
    <v>106.06</v>
    <v>97.21</v>
    <v>99.87</v>
    <v>101.25</v>
    <v>102.06</v>
    <v>99.48</v>
    <v>98.94</v>
    <v>97.81</v>
    <v>96.75</v>
    <v>97.93</v>
    <v>94.66</v>
    <v>97.96</v>
    <v>92.59</v>
    <v>93</v>
    <v>94.06</v>
    <v>93.26</v>
    <v>92.66</v>
    <v>95</v>
    <v>92.32</v>
    <v>93.3</v>
    <v>91.28</v>
    <v>96.27</v>
    <v>97.65</v>
    <v>98.21</v>
    <v>99.73</v>
    <v>100.01</v>
    <v>98.16</v>
    <v>97.3</v>
    <v>99.41</v>
    <v>98.69</v>
    <v>98.98</v>
    <v>98.28</v>
    <v>96.9</v>
    <v>97.32</v>
    <v>99.68</v>
    <v>97.02</v>
    <v>96.64</v>
    <v>96.1</v>
    <v>95.55</v>
    <v>97.21</v>
    <v>97.24</v>
    <v>99.38</v>
    <v>100.64</v>
    <v>103.82</v>
    <v>102.94</v>
    <v>102.37</v>
    <v>102.41</v>
    <v>99.71</v>
    <v>98.32</v>
    <v>98.55</v>
    <v>97.37</v>
    <v>97.32</v>
    <v>100.06</v>
    <v>100.5</v>
    <v>99.09</v>
    <v>102.35</v>
    <v>102.77</v>
    <v>100.19</v>
    <v>100.14</v>
    <v>101.65</v>
    <v>101.33</v>
    <v>103.52</v>
    <v>99.92</v>
    <v>100.87</v>
    <v>99.83</v>
    <v>101.07</v>
    <v>102.47</v>
    <v>99.28</v>
    <v>99.7</v>
    <v>98.56</v>
    <v>98.35</v>
    <v>95.31</v>
    <v>94.27</v>
    <v>92.74</v>
    <v>92.66</v>
    <v>93.47</v>
    <v>96.16</v>
    <v>95.35</v>
    <v>96.27</v>
    <v>96.97</v>
    <v>97.89</v>
    <v>99.04</v>
    <v>98.02</v>
    <v>99.73</v>
    <v>101.78</v>
    <v>101.2</v>
    <v>102.44</v>
    <v>100.78</v>
    <v>100.22</v>
    <v>101.72</v>
    <v>101.51</v>
    <v>99.8</v>
    <v>100.37</v>
    <v>99.37</v>
    <v>102.88</v>
    <v>103.81</v>
    <v>101.24</v>
    <v>99.33</v>
    <v>96.54</v>
    <v>97.17</v>
    <v>98.04</v>
    <v>100.25</v>
    <v>103.41</v>
    <v>100.25</v>
    <v>104.35</v>
    <v>102.96</v>
    <v>116.9</v>
    <v>116.52</v>
    <v>114.78</v>
    <v>113.37</v>
    <v>114.08</v>
    <v>117.3</v>
    <v>116.11</v>
    <v>115.25</v>
    <v>115.56</v>
    <v>114.57</v>
    <v>117.87</v>
    <v>123.32</v>
    <v>122.03</v>
    <v>121.22</v>
    <v>117.88</v>
    <v>119.74</v>
    <v>122.04</v>
    <v>121.24</v>
    <v>122.34</v>
    <v>121.88</v>
    <v>122</v>
    <v>121.05</v>
    <v>120.27</v>
    <v>119.56</v>
    <v>118.3</v>
    <v>120.32</v>
    <v>120.67</v>
    <v>119.67</v>
    <v>119.08</v>
    <v>123.55</v>
    <v>121.67</v>
    <v>125.07</v>
    <v>124.52</v>
    <v>125.34</v>
    <v>125.01</v>
    <v>125.36</v>
    <v>127.07</v>
    <v>125.87</v>
    <v>125.65</v>
    <v>131.55000000000001</v>
    <v>135.87</v>
    <v>136.02000000000001</v>
    <v>138.05000000000001</v>
    <v>140.22</v>
    <v>140.35</v>
    <v>141.16999999999999</v>
    <v>138.63999999999999</v>
    <v>138.04</v>
    <v>135.97</v>
    <v>134.83000000000001</v>
    <v>133.79</v>
    <v>132.12</v>
    <v>131.58000000000001</v>
    <v>127.86</v>
    <v>130.11000000000001</v>
    <v>128.66999999999999</v>
    <v>129.62</v>
    <v>133.61000000000001</v>
    <v>135.13999999999999</v>
    <v>138.25</v>
    <v>137.97999999999999</v>
    <v>140.13999999999999</v>
    <v>139.58000000000001</v>
    <v>139.66</v>
    <v>139.27000000000001</v>
    <v>141.25</v>
    <v>144.65</v>
    <v>145.1</v>
    <v>145.59</v>
    <v>148.02000000000001</v>
    <v>149.41</v>
    <v>150.61000000000001</v>
    <v>153.26</v>
    <v>151.18</v>
    <v>147.16999999999999</v>
    <v>150.5</v>
    <v>150.01</v>
    <v>152.91</v>
    <v>150.56</v>
    <v>150.91</v>
    <v>152.91</v>
    <v>151.83000000000001</v>
    <v>155.13</v>
    <v>154.32</v>
    <v>156.15</v>
    <v>155.37</v>
    <v>153.51</v>
    <v>155.09</v>
    <v>157.65</v>
    <v>155.13999999999999</v>
    <v>150.97</v>
    <v>149.46</v>
    <v>150.62</v>
    <v>152.55000000000001</v>
    <v>155.09</v>
    <v>152.68</v>
    <v>154.47999999999999</v>
    <v>152.22999999999999</v>
    <v>153.71</v>
    <v>153.62</v>
    <v>152.54</v>
    <v>154.93</v>
    <v>155.12</v>
    <v>156.28</v>
    <v>155.94999999999999</v>
    <v>154.09</v>
    <v>151.21</v>
    <v>152.16999999999999</v>
    <v>153.30000000000001</v>
    <v>152.65</v>
    <v>149.27000000000001</v>
    <v>150.54</v>
    <v>147.37</v>
    <v>150.19</v>
    <v>150.56</v>
    <v>151.25</v>
    <v>152.22999999999999</v>
    <v>155.19</v>
    <v>153.81</v>
    <v>153.36000000000001</v>
    <v>155.47999999999999</v>
    <v>157.52000000000001</v>
    <v>160.69</v>
    <v>161.24</v>
    <v>161.22</v>
    <v>158.54</v>
    <v>157.44999999999999</v>
    <v>161.5</v>
    <v>164.01</v>
    <v>164.67</v>
    <v>162.35</v>
    <v>161.11000000000001</v>
    <v>160.83000000000001</v>
    <v>162.66</v>
    <v>163.54</v>
    <v>161.85</v>
    <v>161.83000000000001</v>
    <v>164.35</v>
    <v>164.24</v>
    <v>166.05</v>
    <v>166.06</v>
    <v>166.17</v>
    <v>166.44</v>
    <v>165.66</v>
    <v>165</v>
    <v>162.94</v>
    <v>160.4</v>
    <v>160.29</v>
    <v>157.57</v>
    <v>155.18</v>
    <v>156.27000000000001</v>
    <v>151.76</v>
    <v>147.91999999999999</v>
    <v>150.43</v>
    <v>150.21</v>
    <v>151.12</v>
    <v>152.51</v>
    <v>154.05000000000001</v>
    <v>154.33000000000001</v>
    <v>154.13999999999999</v>
    <v>155.54</v>
    <v>157.08000000000001</v>
    <v>156.03</v>
    <v>153.41</v>
    <v>153.59</v>
    <v>150.94</v>
    <v>155.77000000000001</v>
    <v>158</v>
    <v>155.65</v>
    <v>155.12</v>
    <v>155.46</v>
    <v>151.91</v>
    <v>146.97</v>
    <v>149.71</v>
    <v>152.86000000000001</v>
    <v>150.93</v>
    <v>150.63999999999999</v>
    <v>151.65</v>
    <v>151.44999999999999</v>
    <v>151.69999999999999</v>
    <v>153</v>
    <v>151.78</v>
    <v>151.16999999999999</v>
    <v>152.88999999999999</v>
    <v>151.24</v>
    <v>153.15</v>
    <v>157.5</v>
    <v>157.33000000000001</v>
    <v>159.26</v>
    <v>161.16</v>
    <v>161.79</v>
    <v>159.97999999999999</v>
    <v>158.93</v>
    <v>157.01</v>
    <v>155.58000000000001</v>
    <v>154.28</v>
    <v>154.72</v>
    <v>156.69999999999999</v>
    <v>157.66999999999999</v>
    <v>160.91999999999999</v>
    <v>161.75</v>
    <v>163.05000000000001</v>
    <v>160.44</v>
    <v>159.94999999999999</v>
    <v>159.72</v>
    <v>160.46</v>
    <v>159.49</v>
    <v>159.21</v>
    <v>158.5</v>
    <v>159.19</v>
    <v>157.36000000000001</v>
    <v>159.86000000000001</v>
    <v>157.07</v>
    <v>158.16</v>
    <v>158.09</v>
    <v>157.68</v>
    <v>152.96</v>
    <v>152.97999999999999</v>
    <v>155.91</v>
    <v>161.18</v>
    <v>163.04</v>
    <v>166.98</v>
    <v>166.08</v>
    <v>165.95</v>
    <v>163.69</v>
    <v>167.13</v>
    <v>166.95</v>
    <v>168.66</v>
    <v>169.02</v>
    <v>170.09</v>
    <v>170.22</v>
    <v>166.64</v>
    <v>165.36</v>
    <v>161</v>
    <v>163.47</v>
    <v>166.61</v>
    <v>166.55</v>
    <v>168.57</v>
    <v>170.84</v>
    <v>169.5</v>
    <v>171.78</v>
    <v>170.94</v>
    <v>171.4</v>
    <v>167.83</v>
    <v>170.36</v>
    <v>169.89</v>
    <v>169.8</v>
    <v>170.47</v>
    <v>170.53</v>
    <v>168.29</v>
    <v>168.05</v>
    <v>169.06</v>
    <v>167.78</v>
    <v>167.62</v>
    <v>167.61</v>
    <v>166.86</v>
    <v>166.56</v>
    <v>165.36</v>
    <v>164.47</v>
    <v>163.05000000000001</v>
    <v>160.91999999999999</v>
    <v>164.35</v>
    <v>168.28</v>
    <v>166.96</v>
    <v>161.93</v>
    <v>161.22999999999999</v>
    <v>158.83000000000001</v>
    <v>157.88999999999999</v>
    <v>161.21</v>
    <v>158.29</v>
    <v>160.16</v>
    <v>162.57</v>
    <v>160.71</v>
    <v>160.46</v>
    <v>159.82</v>
    <v>157.91999999999999</v>
    <v>159.13</v>
    <v>157.94</v>
    <v>160.41</v>
    <v>156.76</v>
    <v>153.94</v>
    <v>156.09</v>
    <v>156.69999999999999</v>
    <v>157.26</v>
    <v>158.16</v>
    <v>158.63999999999999</v>
    <v>158.56</v>
    <v>158.47999999999999</v>
    <v>158.35</v>
    <v>161.69999999999999</v>
    <v>167.83</v>
    <v>163.78</v>
    <v>165.52</v>
    <v>167.16</v>
    <v>167.32</v>
    <v>167.49</v>
    <v>168.44</v>
    <v>168.23</v>
    <v>157.88999999999999</v>
    <v>151.27000000000001</v>
    <v>148.93</v>
    <v>147.66</v>
    <v>145.08000000000001</v>
    <v>144.94999999999999</v>
    <v>146.53</v>
    <v>147.91999999999999</v>
    <v>145.31</v>
    <v>146.61000000000001</v>
    <v>148.6</v>
    <v>151.15</v>
    <v>149.94</v>
    <v>148.69999999999999</v>
    <v>152.56</v>
    <v>153.07</v>
    <v>155.94999999999999</v>
    <v>156.6</v>
    <v>155.94999999999999</v>
    <v>153.91999999999999</v>
    <v>152.49</v>
    <v>154.72</v>
    <v>155</v>
    <v>151.43</v>
    <v>152.13999999999999</v>
    <v>151.87</v>
    <v>148.69</v>
    <v>144.55000000000001</v>
    <v>147.97</v>
    <v>141.80000000000001</v>
    <v>136.44999999999999</v>
    <v>139.28</v>
    <v>138.29</v>
    <v>134.4</v>
    <v>129.21</v>
    <v>128.30000000000001</v>
    <v>133.44</v>
    <v>131.86000000000001</v>
    <v>128.88999999999999</v>
    <v>130.16999999999999</v>
    <v>132.47999999999999</v>
    <v>138.4</v>
    <v>140.15</v>
    <v>140.1</v>
    <v>139.65</v>
    <v>142.62</v>
    <v>139.78</v>
    <v>140.69</v>
    <v>141.91999999999999</v>
    <v>140.87</v>
    <v>141.18</v>
    <v>140.54</v>
    <v>136.32</v>
    <v>135.31</v>
    <v>135.91</v>
    <v>133.34</v>
    <v>131.49</v>
    <v>131.09</v>
    <v>133.49</v>
    <v>133</v>
    <v>131.54</v>
    <v>127.3</v>
    <v>126.12</v>
    <v>128.46</v>
    <v>131.12</v>
    <v>131.58000000000001</v>
    <v>130.56</v>
    <v>126.81</v>
    <v>126.77</v>
    <v>123.02</v>
    <v>121.42</v>
    <v>123.34</v>
    <v>119.36</v>
    <v>120.45</v>
    <v>123.03</v>
    <v>127.1</v>
    <v>123.92</v>
    <v>123.72</v>
    <v>121.86</v>
    <v>118.89</v>
    <v>118.14</v>
    <v>118.04</v>
    <v>119.09</v>
    <v>118.26</v>
    <v>122.18</v>
    <v>120.09</v>
    <v>118.31</v>
    <v>117.34</v>
    <v>124.6</v>
    <v>126.36</v>
    <v>127.24</v>
    <v>129.44</v>
    <v>131.27000000000001</v>
    <v>132.22999999999999</v>
    <v>129.91</v>
    <v>132</v>
    <v>130.16</v>
    <v>129.72999999999999</v>
    <v>130.07</v>
    <v>128</v>
    <v>125.31</v>
    <v>119.55</v>
    <v>115.99</v>
    <v>114.06</v>
    <v>115.41</v>
    <v>113.43</v>
    <v>113.03</v>
    <v>115.83</v>
    <v>115.18</v>
    <v>113.92</v>
    <v>117.32</v>
    <v>116.38</v>
    <v>115.82</v>
    <v>115.3</v>
    <v>112.61</v>
    <v>114.05</v>
    <v>112.62</v>
    <v>111.89</v>
    <v>114.72</v>
    <v>114.36</v>
    <v>112.86</v>
    <v>112.97</v>
    <v>111.91</v>
    <v>108</v>
    <v>112.95</v>
    <v>111.79</v>
    <v>114.56</v>
    <v>114.54</v>
    <v>115.32</v>
    <v>114.76</v>
    <v>115.22</v>
    <v>113.42</v>
    <v>115.24</v>
    <v>114.81</v>
    <v>115.36</v>
    <v>114.21</v>
    <v>112.43</v>
    <v>113.61</v>
    <v>112.36</v>
    <v>115.76</v>
    <v>114.35</v>
    <v>115.38</v>
    <v>118.39</v>
    <v>120.14</v>
    <v>122.13</v>
    <v>122.46</v>
    <v>123.63</v>
    <v>122.59</v>
    <v>121.64</v>
    <v>118.63</v>
    <v>116.67</v>
    <v>115.52</v>
    <v>115.8</v>
    <v>118.55</v>
    <v>114.67</v>
    <v>114.39</v>
    <v>114.41</v>
    <v>113.73</v>
    <v>114.51</v>
    <v>113.71</v>
    <v>113.74</v>
    <v>115.9</v>
    <v>118.6</v>
    <v>119.17</v>
    <v>120.58</v>
    <v>116.39</v>
    <v>116.12</v>
    <v>117.87</v>
    <v>117.08</v>
    <v>118.16</v>
    <v>115.83</v>
    <v>112.49</v>
    <v>111.21</v>
    <v>109.14</v>
    <v>106.79</v>
    <v>105.85</v>
    <v>107.99</v>
    <v>106.16</v>
    <v>104.5</v>
    <v>107.73</v>
    <v>112.77</v>
    <v>110.39</v>
    <v>108.14</v>
    <v>105.98</v>
    <v>104.99</v>
    <v>101.96</v>
    <v>103.61</v>
    <v>109.37</v>
    <v>111.19</v>
    <v>115.86</v>
    <v>118.84</v>
    <v>116.51</v>
    <v>116.13</v>
    <v>122.23</v>
    <v>122.38</v>
    <v>122.7</v>
    <v>124.11</v>
    <v>124.6</v>
    <v>126.08</v>
    <v>125.88</v>
    <v>128.15</v>
    <v>126.97</v>
    <v>127.2</v>
    <v>130.68</v>
    <v>131.37</v>
    <v>131.44999999999999</v>
    <v>129.74</v>
    <v>135.08000000000001</v>
    <v>135.30000000000001</v>
    <v>133.91</v>
    <v>132.94</v>
    <v>133.12</v>
    <v>132.54</v>
    <v>133.84</v>
    <v>133.05000000000001</v>
    <v>135.04</v>
    <v>136.47999999999999</v>
    <v>136.74</v>
    <v>134.35</v>
    <v>136.56</v>
    <v>138.18</v>
    <v>136.24</v>
    <v>135.16</v>
    <v>131.37</v>
    <v>131.59</v>
    <v>131.5</v>
    <v>132.88</v>
    <v>132.16</v>
    <v>134.21</v>
    <v>134.08000000000001</v>
    <v>133.41</v>
    <v>130.1</v>
    <v>129.29</v>
    <v>130.06</v>
    <v>130.69</v>
    <v>132.16</v>
    <v>130.66</v>
    <v>131.28</v>
    <v>131.74</v>
    <v>132.46</v>
    <v>133.22</v>
    <v>134.1</v>
    <v>135.12</v>
    <v>136.38</v>
    <v>135.35</v>
    <v>137.94</v>
    <v>137.37</v>
    <v>138.6</v>
    <v>139.63</v>
    <v>139.49</v>
    <v>143.01</v>
    <v>140.80000000000001</v>
    <v>136.57</v>
    <v>134.75</v>
    <v>135.08000000000001</v>
    <v>137.27000000000001</v>
    <v>138.44999999999999</v>
    <v>139.12</v>
    <v>139.97999999999999</v>
    <v>140.32</v>
    <v>139.13</v>
    <v>139.96</v>
    <v>139.59</v>
    <v>138.94</v>
    <v>141.09</v>
    <v>141.91999999999999</v>
    <v>143.65</v>
    <v>142.63999999999999</v>
    <v>140.41999999999999</v>
    <v>141.04</v>
    <v>142.57</v>
    <v>143.19999999999999</v>
    <v>143.80000000000001</v>
    <v>141.82</v>
    <v>142.24</v>
    <v>139.63</v>
    <v>138.56</v>
    <v>139.66999999999999</v>
    <v>140.93</v>
    <v>142.16</v>
    <v>143.35</v>
    <v>142.55000000000001</v>
    <v>141.07</v>
    <v>143.66</v>
    <v>142.82</v>
    <v>138.62</v>
    <v>137.80000000000001</v>
    <v>130.34</v>
    <v>133.65</v>
    <v>131.25</v>
    <v>134.62</v>
    <v>128.26</v>
    <v>130.75</v>
    <v>125.81</v>
    <v>127.14</v>
    <v>130.55000000000001</v>
    <v>127.18</v>
    <v>126.84</v>
    <v>124.91</v>
    <v>128.49</v>
    <v>128.88</v>
    <v>129.13999999999999</v>
    <v>128.75</v>
    <v>130.31</v>
    <v>130.16</v>
    <v>128.41999999999999</v>
    <v>127.61</v>
    <v>127.47</v>
    <v>127.89</v>
    <v>128.52000000000001</v>
    <v>128.5</v>
    <v>128.99</v>
    <v>138.72999999999999</v>
    <v>139.83000000000001</v>
    <v>141.4</v>
    <v>141.22</v>
    <v>140.81</v>
    <v>140.54</v>
    <v>140.72999999999999</v>
    <v>137.66999999999999</v>
    <v>135.22999999999999</v>
    <v>137.05000000000001</v>
    <v>138.24</v>
    <v>141.19999999999999</v>
    <v>138.91999999999999</v>
    <v>135.97999999999999</v>
    <v>134.12</v>
    <v>136.74</v>
    <v>137.07</v>
    <v>136.41</v>
    <v>136.47999999999999</v>
    <v>136.05000000000001</v>
    <v>134.1</v>
    <v>135.22999999999999</v>
    <v>134.32</v>
    <v>138.44999999999999</v>
    <v>139.5</v>
    <v>139.18</v>
    <v>138.03</v>
    <v>136.59</v>
    <v>135.34</v>
    <v>135.66999999999999</v>
    <v>136.94</v>
    <v>137.46</v>
    <v>135.71</v>
    <v>137.58000000000001</v>
    <v>140.47</v>
    <v>139.09</v>
    <v>139.34</v>
    <v>140.69</v>
    <v>140.72999999999999</v>
    <v>141.01</v>
    <v>141</v>
    <v>142.02000000000001</v>
    <v>141.49</v>
    <v>143.09</v>
    <v>143.26</v>
    <v>142.53</v>
    <v>142.32</v>
    <v>139.58000000000001</v>
    <v>138.85</v>
    <v>139.19</v>
    <v>139.19999999999999</v>
    <v>138.59</v>
    <v>143.43</v>
    <v>145.44</v>
    <v>146.61000000000001</v>
    <v>144.63999999999999</v>
    <v>143.21</v>
    <v>144.34</v>
    <v>145.15</v>
    <v>147.41999999999999</v>
    <v>148.15</v>
    <v>148.87</v>
    <v>149.77000000000001</v>
    <v>153.38</v>
    <v>153.66</v>
    <v>154.25</v>
    <v>156.15</v>
    <v>154.94999999999999</v>
    <v>158</v>
    <v>156.82</v>
    <v>157.76</v>
    <v>156.02000000000001</v>
    <v>156.91</v>
    <v>157.96</v>
    <v>157.18</v>
    <v>155.4</v>
    <v>156.35</v>
    <v>156.02000000000001</v>
    <v>156.76</v>
    <v>155.88</v>
    <v>153.79</v>
    <v>153.56</v>
    <v>154.44999999999999</v>
    <v>154.77000000000001</v>
    <v>150.83000000000001</v>
    <v>150.19</v>
    <v>148.63</v>
    <v>148.97</v>
    <v>149.47999999999999</v>
    <v>146.38</v>
    <v>147.37</v>
    <v>147.22999999999999</v>
    <v>147.05000000000001</v>
    <v>147.56</v>
    <v>148.76</v>
    <v>148.16</v>
    <v>146.33000000000001</v>
    <v>146.82</v>
    <v>145.19999999999999</v>
    <v>144.96</v>
    <v>143.72</v>
    <v>143.83000000000001</v>
    <v>144.46</v>
    <v>146.34</v>
    <v>146.41</v>
    <v>149.25</v>
    <v>148.81</v>
    <v>149.12</v>
    <v>148.93</v>
    <v>148.30000000000001</v>
    <v>147.13999999999999</v>
    <v>145.72999999999999</v>
    <v>146.44999999999999</v>
    <v>144.93</v>
    <v>145.78</v>
    <v>147.59</v>
    <v>145.02000000000001</v>
    <v>143.77000000000001</v>
    <v>142.71</v>
    <v>143.35</v>
    <v>142.9</v>
    <v>145.1</v>
    <v>144.77000000000001</v>
    <v>145.65</v>
    <v>146.15</v>
    <v>145.81</v>
    <v>148</v>
    <v>147.85</v>
    <v>147.53</v>
    <v>145.91</v>
    <v>145.29</v>
    <v>142.94999999999999</v>
    <v>141</v>
    <v>141.16999999999999</v>
    <v>140.4</v>
    <v>140.76</v>
    <v>135.69</v>
    <v>137.41999999999999</v>
    <v>139.06</v>
    <v>138.94</v>
    <v>141.41999999999999</v>
    <v>143</v>
    <v>144.08000000000001</v>
    <v>144.01</v>
    <v>144.72</v>
    <v>144.29</v>
    <v>146.43</v>
    <v>145.78</v>
    <v>148.44</v>
    <v>149.74</v>
    <v>151.44999999999999</v>
    <v>152.82</v>
    <v>153.29</v>
    <v>152.97</v>
    <v>153.33000000000001</v>
    <v>153.54</v>
    <v>153.19</v>
    <v>153.54</v>
    <v>154.32</v>
    <v>156.08000000000001</v>
    <v>156.84</v>
    <v>157.99</v>
    <v>157.97</v>
    <v>156.31</v>
    <v>156.79</v>
    <v>158.52000000000001</v>
    <v>159.1</v>
    <v>160.52000000000001</v>
    <v>161.06</v>
    <v>163.99</v>
    <v>165.23</v>
    <v>166.23</v>
    <v>168.45</v>
    <v>166.55</v>
    <v>167.5</v>
    <v>167.4</v>
    <v>168.39</v>
    <v>169.4</v>
    <v>170.3</v>
    <v>170.1</v>
    <v>172.08</v>
    <v>171.33</v>
    <v>171.41</v>
    <v>172.27</v>
    <v>172.02</v>
    <v>170.66</v>
    <v>171.02</v>
    <v>170.3</v>
    <v>169.05</v>
    <v>167.99</v>
    <v>167.09</v>
    <v>167.42</v>
    <v>170.31</v>
    <v>170.11</v>
    <v>168.99</v>
    <v>170.5</v>
    <v>172.94</v>
    <v>172.28</v>
    <v>172.73</v>
    <v>176.27</v>
    <v>174.36</v>
    <v>173.73</v>
    <v>174.73</v>
    <v>174.5</v>
    <v>175.1</v>
    <v>175.43</v>
    <v>174.8</v>
    <v>175.01</v>
    <v>175.79</v>
    <v>174.26</v>
    <v>176.03</v>
    <v>179.87</v>
    <v>179.03</v>
    <v>179.73</v>
    <v>180.9</v>
    <v>183.07</v>
    <v>183.99</v>
    <v>183.36</v>
    <v>183.45</v>
    <v>184.38</v>
    <v>186.06</v>
    <v>185.29</v>
    <v>186.68</v>
    <v>188.55</v>
    <v>189.53</v>
    <v>187.87</v>
    <v>188.22</v>
    <v>188.29</v>
    <v>189.84</v>
    <v>191.38</v>
    <v>187.97</v>
    <v>190.3</v>
    <v>192.66</v>
    <v>193.79</v>
    <v>196.33</v>
    <v>199.06</v>
    <v>196.62</v>
    <v>194.82</v>
    <v>195.73</v>
    <v>199.52</v>
    <v>200.3</v>
    <v>198.94</v>
    <v>198.86</v>
    <v>198.3</v>
    <v>195.65</v>
    <v>197.45</v>
    <v>198.48</v>
    <v>197.15</v>
    <v>195.47</v>
    <v>195.43</v>
    <v>182.79</v>
    <v>182.89</v>
    <v>180.8</v>
    <v>180.08</v>
    <v>181.25</v>
    <v>185.8</v>
    <v>189.41</v>
    <v>192.14</v>
    <v>193.08</v>
    <v>193.37</v>
    <v>193.49</v>
    <v>193.28</v>
    <v>191.74</v>
    <v>191.86</v>
    <v>191.66</v>
    <v>190.51</v>
    <v>192</v>
    <v>191.75</v>
    <v>195.65</v>
    <v>197.5</v>
    <v>198.77</v>
    <v>198.73</v>
    <v>201.51</v>
    <v>202.11</v>
    <v>202.47</v>
    <v>204.79</v>
    <v>195.58</v>
    <v>199.52</v>
    <v>198.31</v>
    <v>196.92</v>
    <v>200.71</v>
    <v>199.5</v>
    <v>198.11</v>
    <v>199.33</v>
    <v>202.63</v>
    <v>201.82</v>
    <v>199.16</v>
    <v>197.26</v>
    <v>196.91</v>
    <v>199.95</v>
    <v>199.61</v>
    <v>194.36</v>
    <v>191.53</v>
    <v>193.66</v>
    <v>193.78</v>
    <v>194.98</v>
    <v>197</v>
    <v>198.67</v>
    <v>196.3</v>
    <v>198.88</v>
    <v>198.07</v>
    <v>197.43</v>
    <v>199.17</v>
    <v>202.26</v>
    <v>205.45</v>
    <v>208.83</v>
    <v>208.69</v>
    <v>204.79</v>
    <v>205.17</v>
    <v>207.63</v>
    <v>207.8</v>
    <v>207.45</v>
    <v>204.94</v>
    <v>210.05</v>
    <v>213.62</v>
    <v>216.87</v>
    <v>209.98</v>
    <v>209.78</v>
    <v>210.28</v>
    <v>210.33</v>
    <v>208.59</v>
    <v>208.67</v>
    <v>212.24</v>
    <v>210.85</v>
    <v>215.19</v>
    <v>212.8</v>
    <v>207.96</v>
    <v>199.14</v>
    <v>194.9</v>
    <v>200.34</v>
    <v>200.4</v>
    <v>204.06</v>
    <v>205.8</v>
    <v>206.19</v>
    <v>207.94</v>
    <v>210.24</v>
    <v>211.55</v>
    <v>213.97</v>
    <v>215.45</v>
    <v>214.52</v>
    <v>214.6</v>
    <v>216.63</v>
    <v>218.31</v>
    <v>219.17</v>
    <v>220.18</v>
    <v>221.29</v>
    <v>222.21</v>
    <v>224.8</v>
    <v>220.3</v>
    <v>219.33</v>
    <v>217.63</v>
    <v>212.46</v>
    <v>216.81</v>
    <v>205.56</v>
    <v>207.23</v>
    <v>206.6</v>
    <v>204.32</v>
    <v>207.86</v>
    <v>209.25</v>
    <v>207.53</v>
    <v>210.48</v>
    <v>211.09</v>
    <v>211.44</v>
    <v>211.59</v>
    <v>210.19</v>
    <v>209.78</v>
    <v>210.5</v>
    <v>210.86</v>
    <v>207.04</v>
    <v>207.29</v>
    <v>205.23</v>
    <v>211.22</v>
    <v>210.93</v>
    <v>210.75</v>
    <v>213.42</v>
    <v>212.84</v>
    <v>222.29</v>
    <v>221.48</v>
    <v>222.39</v>
    <v>223.64</v>
    <v>224.42</v>
    <v>225.37</v>
    <v>223</v>
    <v>224.12</v>
    <v>223.41</v>
    <v>224.98</v>
    <v>222.31</v>
    <v>225.5</v>
    <v>222.9</v>
    <v>224.41</v>
    <v>221.92</v>
    <v>222.94</v>
    <v>219.78</v>
    <v>221.49</v>
    <v>247.06</v>
    <v>236.38</v>
    <v>236.98</v>
    <v>239.29</v>
    <v>239.56</v>
    <v>241.16</v>
    <v>241.87</v>
    <v>245.31</v>
    <v>245.03</v>
    <v>243.09</v>
    <v>240.78</v>
    <v>244.76</v>
    <v>248.55</v>
    <v>250.29</v>
    <v>249.97</v>
    <v>249.79</v>
    <v>249.72</v>
    <v>246.25</v>
    <v>244.82</v>
    <v>243.4</v>
    <v>245.48</v>
    <v>247.36</v>
    <v>243.81</v>
    <v>242.86</v>
    <v>243.53</v>
    <v>241.53</v>
    <v>239.94</v>
    <v>239.58</v>
    <v>238.36</v>
    <v>230.37</v>
    <v>232.96</v>
    <v>237.6</v>
    <v>238.39</v>
    <v>242.31</v>
    <v>243.14</v>
    <v>241.17</v>
    <v>239.32</v>
    <v>239.71</v>
    <v>240</v>
    <v>243.28</v>
    <v>240.85</v>
    <v>243.17</v>
    <v>243.13</v>
    <v>239.87</v>
    <v>244.21</v>
    <v>247.47</v>
    <v>252.35</v>
    <v>254.27</v>
    <v>259.16000000000003</v>
    <v>263.02999999999997</v>
    <v>262.83999999999997</v>
    <v>265.95</v>
    <v>264.83999999999997</v>
    <v>265.85000000000002</v>
    <v>267.14</v>
    <v>266.58</v>
    <v>268.23</v>
    <v>267.3</v>
    <v>266.81</v>
    <v>267.94</v>
    <v>270.43</v>
    <v>276.89999999999998</v>
    <v>275.8</v>
    <v>271.04000000000002</v>
    <v>274.99</v>
    <v>275.45</v>
    <v>276.32</v>
    <v>276.58999999999997</v>
    <v>279.95</v>
    <v>279.25</v>
    <v>266.8</v>
    <v>264.24</v>
    <v>261.33999999999997</v>
    <v>257.39999999999998</v>
    <v>258.79000000000002</v>
    <v>259.05</v>
    <v>264.64999999999998</v>
    <v>260.62</v>
    <v>250.25</v>
    <v>251.53</v>
    <v>246.54</v>
    <v>242.28</v>
    <v>232.22</v>
    <v>229.14</v>
    <v>227.9</v>
    <v>225.19</v>
    <v>232.44</v>
    <v>233.93</v>
    <v>234.97</v>
    <v>239.11</v>
    <v>239.01</v>
    <v>241.63</v>
    <v>248.06</v>
    <v>251.13</v>
    <v>251.03</v>
    <v>248.12</v>
    <v>242.85</v>
    <v>245.3</v>
    <v>243.66</v>
    <v>245.82</v>
    <v>228.69</v>
    <v>210.28</v>
    <v>214.44</v>
    <v>216.87</v>
    <v>234.34</v>
    <v>227.11</v>
    <v>236.2</v>
    <v>234.72</v>
    <v>233.13</v>
    <v>229.61</v>
    <v>231.96</v>
    <v>228.99</v>
    <v>235.59</v>
    <v>240.88</v>
    <v>244.64</v>
    <v>243.55</v>
    <v>243.22</v>
    <v>244.62</v>
    <v>244.62</v>
    <v>246.89</v>
    <v>252.51</v>
    <v>252.56</v>
    <v>249.25</v>
    <v>249.39</v>
    <v>253.47</v>
    <v>253.08</v>
    <v>260.05</v>
    <v>263.01</v>
    <v>265.64</v>
    <v>267.49</v>
    <v>267.56</v>
    <v>264.88</v>
    <v>265.68</v>
    <v>261.04000000000002</v>
    <v>260.67</v>
    <v>260.70999999999998</v>
    <v>265.29000000000002</v>
    <v>263.49</v>
    <v>264.37</v>
    <v>264</v>
    <v>264.66000000000003</v>
    <v>266.27</v>
    <v>264.22000000000003</v>
    <v>261.95</v>
    <v>265.73</v>
    <v>266.74</v>
    <v>268.60000000000002</v>
    <v>268.14999999999998</v>
    <v>268.24</v>
    <v>264.95</v>
    <v>270.36</v>
    <v>269.52</v>
    <v>273.95999999999998</v>
    <v>275</v>
    <v>278.27</v>
    <v>281.26</v>
    <v>284.06</v>
    <v>288.75</v>
    <v>287.11</v>
    <v>289.91000000000003</v>
    <v>290.41000000000003</v>
    <v>292</v>
    <v>296</v>
    <v>291.97000000000003</v>
    <v>282.77999999999997</v>
    <v>283.16000000000003</v>
    <v>288.19</v>
    <v>286.86</v>
    <v>288.7</v>
    <v>286.55</v>
    <v>285.82</v>
    <v>289.89999999999998</v>
    <v>291.27</v>
    <v>290.97000000000003</v>
    <v>291.43</v>
    <v>296.76</v>
    <v>296.55</v>
    <v>298.62</v>
    <v>298.27999999999997</v>
    <v>297.04000000000002</v>
    <v>299.63</v>
    <v>296.24</v>
    <v>289.37</v>
    <v>294.26</v>
    <v>291.37</v>
    <v>291.35000000000002</v>
    <v>286.94</v>
    <v>288.76</v>
    <v>289.56</v>
    <v>292.85000000000002</v>
    <v>290.52999999999997</v>
    <v>294.16000000000003</v>
    <v>290.49</v>
    <v>291.52999999999997</v>
    <v>290.66000000000003</v>
    <v>292.24</v>
    <v>291.47000000000003</v>
    <v>296.24</v>
    <v>294.89999999999998</v>
    <v>298.57</v>
    <v>299.27999999999997</v>
    <v>301.07</v>
    <v>301.42</v>
    <v>299.7</v>
    <v>299.51</v>
    <v>303.82</v>
    <v>294.38</v>
    <v>292.91000000000003</v>
    <v>297.85000000000002</v>
    <v>300.54000000000002</v>
    <v>305.56</v>
  </a>
  <a r="1" c="4452">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2226</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2">
    <v>3.7643</v>
    <v>3.7242999999999999</v>
    <v>3.5156999999999998</v>
    <v>3.5543</v>
    <v>3.3285999999999998</v>
    <v>3.2856999999999998</v>
    <v>3.5286</v>
    <v>3.3443000000000001</v>
    <v>3.2528999999999999</v>
    <v>3.15</v>
    <v>3.1528999999999998</v>
    <v>3.11</v>
    <v>3.1214</v>
    <v>3.1871</v>
    <v>3.3942999999999999</v>
    <v>3.1343000000000001</v>
    <v>3.11</v>
    <v>3.2843</v>
    <v>3.3086000000000002</v>
    <v>3.2770999999999999</v>
    <v>3.5929000000000002</v>
    <v>3.6271</v>
    <v>3.6985999999999999</v>
    <v>3.6086</v>
    <v>3.7170999999999998</v>
    <v>3.8357000000000001</v>
    <v>3.84</v>
    <v>3.8414000000000001</v>
    <v>3.8429000000000002</v>
    <v>3.9014000000000002</v>
    <v>3.8214000000000001</v>
    <v>3.8</v>
    <v>3.8271000000000002</v>
    <v>3.9243000000000001</v>
    <v>3.9813999999999998</v>
    <v>3.9714</v>
    <v>4</v>
    <v>4.1429</v>
    <v>4.6329000000000002</v>
    <v>4.5057</v>
    <v>4.5114000000000001</v>
    <v>4.42</v>
    <v>4.5029000000000003</v>
    <v>4.5857000000000001</v>
    <v>4.3742999999999999</v>
    <v>4.4657</v>
    <v>4.7443</v>
    <v>4.7256999999999998</v>
    <v>4.8628999999999998</v>
    <v>4.8871000000000002</v>
    <v>4.7514000000000003</v>
    <v>4.7129000000000003</v>
    <v>5</v>
    <v>4.9813999999999998</v>
    <v>5.1771000000000003</v>
    <v>5.4528999999999996</v>
    <v>5.3029000000000002</v>
    <v>5.4085999999999999</v>
    <v>5.1943000000000001</v>
    <v>5.0842999999999998</v>
    <v>4.95</v>
    <v>5.2157</v>
    <v>5.1928999999999998</v>
    <v>5.3329000000000004</v>
    <v>5.1729000000000003</v>
    <v>5.1285999999999996</v>
    <v>5.2713999999999999</v>
    <v>5.2028999999999996</v>
    <v>5.2243000000000004</v>
    <v>5.0728999999999997</v>
    <v>5.1113999999999997</v>
    <v>5.2114000000000003</v>
    <v>5.5670999999999999</v>
    <v>5.8143000000000002</v>
    <v>5.5086000000000004</v>
    <v>5.6170999999999998</v>
    <v>4.2857000000000003</v>
    <v>4.4657</v>
    <v>4.7171000000000003</v>
    <v>4.8513999999999999</v>
    <v>4.7229000000000001</v>
    <v>4.5971000000000002</v>
    <v>4.5686</v>
    <v>4.4286000000000003</v>
    <v>4.4428999999999998</v>
    <v>4.4286000000000003</v>
    <v>4.42</v>
    <v>4.3086000000000002</v>
    <v>4.3071000000000002</v>
    <v>4.3886000000000003</v>
    <v>4.3871000000000002</v>
    <v>4.38</v>
    <v>4.3429000000000002</v>
    <v>4.2756999999999996</v>
    <v>4.5228999999999999</v>
    <v>4.4257</v>
    <v>4.5186000000000002</v>
    <v>4.5270999999999999</v>
    <v>4.53</v>
    <v>4.4585999999999997</v>
    <v>4.5757000000000003</v>
    <v>4.4457000000000004</v>
    <v>4.3357000000000001</v>
    <v>4.3371000000000004</v>
    <v>4.4128999999999996</v>
    <v>4.5529000000000002</v>
    <v>4.6242999999999999</v>
    <v>4.7385999999999999</v>
    <v>4.5457000000000001</v>
    <v>4.4470999999999998</v>
    <v>4.3757000000000001</v>
    <v>4.3186</v>
    <v>4.43</v>
    <v>4.6029</v>
    <v>4.5599999999999996</v>
    <v>4.4714</v>
    <v>4.3113999999999999</v>
    <v>4.5857000000000001</v>
    <v>4.4856999999999996</v>
    <v>4.2300000000000004</v>
    <v>4.1429</v>
    <v>4.2286000000000001</v>
    <v>4.1113999999999997</v>
    <v>3.82</v>
    <v>3.7242999999999999</v>
    <v>3.8714</v>
    <v>3.8929</v>
    <v>3.8971</v>
    <v>4.0357000000000003</v>
    <v>4.0586000000000002</v>
    <v>4.0885999999999996</v>
    <v>3.9786000000000001</v>
    <v>3.8871000000000002</v>
    <v>3.9729000000000001</v>
    <v>3.9586000000000001</v>
    <v>4.0156999999999998</v>
    <v>3.9685999999999999</v>
    <v>3.8714</v>
    <v>3.9070999999999998</v>
    <v>3.8885999999999998</v>
    <v>3.9971000000000001</v>
    <v>3.8186</v>
    <v>3.9786000000000001</v>
    <v>4.09</v>
    <v>4.4343000000000004</v>
    <v>4.3613999999999997</v>
    <v>4.4128999999999996</v>
    <v>4.1742999999999997</v>
    <v>4.2614000000000001</v>
    <v>4.2699999999999996</v>
    <v>4.2857000000000003</v>
    <v>4.3513999999999999</v>
    <v>4.4356999999999998</v>
    <v>4.5999999999999996</v>
    <v>4.4013999999999998</v>
    <v>4.4513999999999996</v>
    <v>4.5486000000000004</v>
    <v>4.4657</v>
    <v>4.37</v>
    <v>4.3014000000000001</v>
    <v>4.3600000000000003</v>
    <v>4.2857000000000003</v>
    <v>4.3785999999999996</v>
    <v>4.2770999999999999</v>
    <v>4.2986000000000004</v>
    <v>4.3771000000000004</v>
    <v>4.4457000000000004</v>
    <v>4.4057000000000004</v>
    <v>4.4057000000000004</v>
    <v>4.4157000000000002</v>
    <v>4.2671000000000001</v>
    <v>4.2370999999999999</v>
    <v>4.3071000000000002</v>
    <v>4.1056999999999997</v>
    <v>4.1071</v>
    <v>4.1185999999999998</v>
    <v>4.2070999999999996</v>
    <v>4.0156999999999998</v>
    <v>4.0656999999999996</v>
    <v>4.1228999999999996</v>
    <v>4.4343000000000004</v>
    <v>4.5629</v>
    <v>4.53</v>
    <v>4.5042999999999997</v>
    <v>4.5385999999999997</v>
    <v>4.71</v>
    <v>4.6957000000000004</v>
    <v>4.5143000000000004</v>
    <v>4.4114000000000004</v>
    <v>4.2914000000000003</v>
    <v>4.1856999999999998</v>
    <v>4.1386000000000003</v>
    <v>3.7843</v>
    <v>3.1871</v>
    <v>3.2486000000000002</v>
    <v>3.2770999999999999</v>
    <v>3.47</v>
    <v>3.6286</v>
    <v>3.4342999999999999</v>
    <v>3.2157</v>
    <v>3.35</v>
    <v>3.3285999999999998</v>
    <v>3.4</v>
    <v>2.9786000000000001</v>
    <v>2.9571000000000001</v>
    <v>2.97</v>
    <v>2.7071000000000001</v>
    <v>2.5629</v>
    <v>2.9386000000000001</v>
    <v>3.1086</v>
    <v>3.2543000000000002</v>
    <v>3.5371000000000001</v>
    <v>3.3371</v>
    <v>3.4329000000000001</v>
    <v>3.2843</v>
    <v>3.0686</v>
    <v>3.1229</v>
    <v>3.0756999999999999</v>
    <v>3.1457000000000002</v>
    <v>2.9571000000000001</v>
    <v>3.48</v>
    <v>3.1471</v>
    <v>3.0356999999999998</v>
    <v>3.0642999999999998</v>
    <v>2.9357000000000002</v>
    <v>2.6743000000000001</v>
    <v>2.8557000000000001</v>
    <v>3.1728999999999998</v>
    <v>3.09</v>
    <v>3.2671000000000001</v>
    <v>3.2829000000000002</v>
    <v>3.1486000000000001</v>
    <v>3.3157000000000001</v>
    <v>3.4014000000000002</v>
    <v>3.31</v>
    <v>3.61</v>
    <v>3.6442999999999999</v>
    <v>4.0129000000000001</v>
    <v>4.0686</v>
    <v>4.0199999999999996</v>
    <v>4.0728999999999997</v>
    <v>4.07</v>
    <v>4.0929000000000002</v>
    <v>4.1128999999999998</v>
    <v>4.0343</v>
    <v>3.9557000000000002</v>
    <v>3.9885999999999999</v>
    <v>3.8786</v>
    <v>3.9157000000000002</v>
    <v>4.0656999999999996</v>
    <v>3.99</v>
    <v>4.0942999999999996</v>
    <v>4.2699999999999996</v>
    <v>4.2671000000000001</v>
    <v>4.5629</v>
    <v>4.7057000000000002</v>
    <v>4.6729000000000003</v>
    <v>4.7356999999999996</v>
    <v>4.6086</v>
    <v>4.4585999999999997</v>
    <v>4.42</v>
    <v>4.22</v>
    <v>4.5171000000000001</v>
    <v>4.4657</v>
    <v>4.2614000000000001</v>
    <v>4.3842999999999996</v>
    <v>4.4057000000000004</v>
    <v>4.3486000000000002</v>
    <v>4.3071000000000002</v>
    <v>4.9743000000000004</v>
    <v>5.1657000000000002</v>
    <v>5.2686000000000002</v>
    <v>5.1628999999999996</v>
    <v>5.2786</v>
    <v>5.2485999999999997</v>
    <v>5.2643000000000004</v>
    <v>5.3529</v>
    <v>5.2857000000000003</v>
    <v>5.2770999999999999</v>
    <v>5.1670999999999996</v>
    <v>5.1670999999999996</v>
    <v>5.4185999999999996</v>
    <v>5.5057</v>
    <v>5.3170999999999999</v>
    <v>5.2857000000000003</v>
    <v>5.2986000000000004</v>
    <v>5.2571000000000003</v>
    <v>5.0829000000000004</v>
    <v>5.1513999999999998</v>
    <v>5.1128999999999998</v>
    <v>5.1113999999999997</v>
    <v>5.1771000000000003</v>
    <v>4.9070999999999998</v>
    <v>5.1943000000000001</v>
    <v>5.3871000000000002</v>
    <v>5.4142999999999999</v>
    <v>5.4542999999999999</v>
    <v>5.5</v>
    <v>5.5</v>
    <v>5.3556999999999997</v>
    <v>5.7085999999999997</v>
    <v>5.6242999999999999</v>
    <v>5.5228999999999999</v>
    <v>5.8270999999999997</v>
    <v>5.9457000000000004</v>
    <v>5.93</v>
    <v>5.95</v>
    <v>6.2</v>
    <v>6.2028999999999996</v>
    <v>5.9371</v>
    <v>5.9642999999999997</v>
    <v>5.6685999999999996</v>
    <v>6.0042999999999997</v>
    <v>6.1314000000000002</v>
    <v>6.1242999999999999</v>
    <v>6.1614000000000004</v>
    <v>6.1528999999999998</v>
    <v>6.3571</v>
    <v>6.2428999999999997</v>
    <v>6.3257000000000003</v>
    <v>6.7070999999999996</v>
    <v>7.06</v>
    <v>6.8285999999999998</v>
    <v>6.6557000000000004</v>
    <v>6.8956999999999997</v>
    <v>6.9756999999999998</v>
    <v>7.0871000000000004</v>
    <v>6.6570999999999998</v>
    <v>6.5542999999999996</v>
    <v>6.4743000000000004</v>
    <v>6.1043000000000003</v>
    <v>6.6242999999999999</v>
    <v>6.5971000000000002</v>
    <v>6.4614000000000003</v>
    <v>6.4729000000000001</v>
    <v>6.3543000000000003</v>
    <v>6.42</v>
    <v>6.4443000000000001</v>
    <v>6.1414</v>
    <v>5.71</v>
    <v>5.7457000000000003</v>
    <v>5.6570999999999998</v>
    <v>5.7614000000000001</v>
    <v>5.3785999999999996</v>
    <v>5.2971000000000004</v>
    <v>5.5</v>
    <v>5.5385999999999997</v>
    <v>5.6614000000000004</v>
    <v>5.75</v>
    <v>5.5871000000000004</v>
    <v>5.5429000000000004</v>
    <v>5.7271000000000001</v>
    <v>5.5613999999999999</v>
    <v>5.5057</v>
    <v>5.6314000000000002</v>
    <v>5.8486000000000002</v>
    <v>5.8814000000000002</v>
    <v>5.7857000000000003</v>
    <v>5.8156999999999996</v>
    <v>5.5986000000000002</v>
    <v>5.5442999999999998</v>
    <v>5.5728999999999997</v>
    <v>5.4085999999999999</v>
    <v>5.3914</v>
    <v>5.4057000000000004</v>
    <v>5.4513999999999996</v>
    <v>5.4043000000000001</v>
    <v>5.7713999999999999</v>
    <v>5.9013999999999998</v>
    <v>5.9413999999999998</v>
    <v>5.7929000000000004</v>
    <v>5.6528999999999998</v>
    <v>5.6557000000000004</v>
    <v>5.8728999999999996</v>
    <v>5.7671000000000001</v>
    <v>5.8856999999999999</v>
    <v>5.9057000000000004</v>
    <v>5.8029000000000002</v>
    <v>5.7028999999999996</v>
    <v>5.6829000000000001</v>
    <v>5.5429000000000004</v>
    <v>5.5286</v>
    <v>5.7070999999999996</v>
    <v>5.7243000000000004</v>
    <v>6.0270999999999999</v>
    <v>6.1856999999999998</v>
    <v>6.3442999999999996</v>
    <v>6.3042999999999996</v>
    <v>6.3056999999999999</v>
    <v>6.4028999999999998</v>
    <v>6.3971</v>
    <v>6.4686000000000003</v>
    <v>6.6371000000000002</v>
    <v>6.0286</v>
    <v>5.9570999999999996</v>
    <v>6.0486000000000004</v>
    <v>6.1</v>
    <v>6.23</v>
    <v>6.2770999999999999</v>
    <v>6.4242999999999997</v>
    <v>6.3113999999999999</v>
    <v>6.33</v>
    <v>6.2142999999999997</v>
    <v>6.4286000000000003</v>
    <v>6.5429000000000004</v>
    <v>6.5842999999999998</v>
    <v>6.6113999999999997</v>
    <v>6.6113999999999997</v>
    <v>6.3556999999999997</v>
    <v>6.1585999999999999</v>
    <v>6.2214</v>
    <v>6.41</v>
    <v>6.4257</v>
    <v>6.4428999999999998</v>
    <v>6.3314000000000004</v>
    <v>6.3513999999999999</v>
    <v>6.2813999999999997</v>
    <v>6.25</v>
    <v>6.3170999999999999</v>
    <v>6.2328999999999999</v>
    <v>6.0213999999999999</v>
    <v>5.9686000000000003</v>
    <v>5.7557</v>
    <v>5.85</v>
    <v>5.9257</v>
    <v>6.1757</v>
    <v>6.2142999999999997</v>
    <v>6.0942999999999996</v>
    <v>6.1829000000000001</v>
    <v>6.4242999999999997</v>
    <v>6.6856999999999998</v>
    <v>6.6342999999999996</v>
    <v>6.7713999999999999</v>
    <v>6.7857000000000003</v>
    <v>6.8186</v>
    <v>6.6928999999999998</v>
    <v>6.66</v>
    <v>6.6086</v>
    <v>6.5670999999999999</v>
    <v>6.6086</v>
    <v>6.5956999999999999</v>
    <v>6.3742999999999999</v>
    <v>6.3886000000000003</v>
    <v>6.4885999999999999</v>
    <v>6.5956999999999999</v>
    <v>6.6071</v>
    <v>6.5770999999999997</v>
    <v>6.7013999999999996</v>
    <v>6.58</v>
    <v>6.6414</v>
    <v>6.8670999999999998</v>
    <v>7.1928000000000001</v>
    <v>6.9985999999999997</v>
    <v>7.1143000000000001</v>
    <v>6.9943</v>
    <v>6.8357000000000001</v>
    <v>7.09</v>
    <v>7.8414000000000001</v>
    <v>7.8814000000000002</v>
    <v>7.7485999999999997</v>
    <v>7.6486000000000001</v>
    <v>7.9028</v>
    <v>7.6356999999999999</v>
    <v>7.6856999999999998</v>
    <v>7.6786000000000003</v>
    <v>7.7370999999999999</v>
    <v>8.0556999999999999</v>
    <v>7.98</v>
    <v>8.1714000000000002</v>
    <v>8.3428000000000004</v>
    <v>8.4914000000000005</v>
    <v>8.3127999999999993</v>
    <v>8.4756999999999998</v>
    <v>8.4943000000000008</v>
    <v>8.6785999999999994</v>
    <v>8.7327999999999992</v>
    <v>8.6085999999999991</v>
    <v>8.5670999999999999</v>
    <v>8.6257000000000001</v>
    <v>8.5243000000000002</v>
    <v>8.4600000000000009</v>
    <v>8.2643000000000004</v>
    <v>8.3757000000000001</v>
    <v>8.3186</v>
    <v>8.4285999999999994</v>
    <v>8.2843</v>
    <v>8.0327999999999999</v>
    <v>7.9870999999999999</v>
    <v>7.9885999999999999</v>
    <v>7.9943</v>
    <v>8.1057000000000006</v>
    <v>7.9570999999999996</v>
    <v>8.0586000000000002</v>
    <v>8.1313999999999993</v>
    <v>7.8685999999999998</v>
    <v>7.6757</v>
    <v>7.61</v>
    <v>7.7085999999999997</v>
    <v>7.6585999999999999</v>
    <v>8.1213999999999995</v>
    <v>8.1271000000000004</v>
    <v>8.1913999999999998</v>
    <v>8.14</v>
    <v>7.9474</v>
    <v>7.87</v>
    <v>7.64</v>
    <v>7.3586</v>
    <v>7.6170999999999998</v>
    <v>7.4856999999999996</v>
    <v>7.6143000000000001</v>
    <v>7.6043000000000003</v>
    <v>7.4813999999999998</v>
    <v>7.7085999999999997</v>
    <v>7.2843</v>
    <v>7.2786</v>
    <v>7.3143000000000002</v>
    <v>7.32</v>
    <v>7.3128000000000002</v>
    <v>7.27</v>
    <v>7.0186000000000002</v>
    <v>7.1356999999999999</v>
    <v>7.2813999999999997</v>
    <v>9.0056999999999992</v>
    <v>8.8927999999999994</v>
    <v>8.7186000000000003</v>
    <v>8.8356999999999992</v>
    <v>8.85</v>
    <v>8.6199999999999992</v>
    <v>8.6913999999999998</v>
    <v>8.6999999999999993</v>
    <v>8.8757000000000001</v>
    <v>8.7843</v>
    <v>9.0513999999999992</v>
    <v>9.0257000000000005</v>
    <v>9.2657000000000007</v>
    <v>9.2157</v>
    <v>9.4428000000000001</v>
    <v>9.5213999999999999</v>
    <v>9.3242999999999991</v>
    <v>9.1928000000000001</v>
    <v>9.2414000000000005</v>
    <v>9.3727999999999998</v>
    <v>9.4357000000000006</v>
    <v>9.9571000000000005</v>
    <v>9.8543000000000003</v>
    <v>9.65</v>
    <v>9.7157</v>
    <v>9.6643000000000008</v>
    <v>9.8114000000000008</v>
    <v>9.9914000000000005</v>
    <v>10.1828</v>
    <v>10.17</v>
    <v>9.9970999999999997</v>
    <v>9.9428000000000001</v>
    <v>10.09</v>
    <v>10.131399999999999</v>
    <v>10.0771</v>
    <v>10.064299999999999</v>
    <v>10.412800000000001</v>
    <v>10.422800000000001</v>
    <v>10.3386</v>
    <v>10.505699999999999</v>
    <v>10.6143</v>
    <v>10.5571</v>
    <v>10.722799999999999</v>
    <v>10.5343</v>
    <v>10.7143</v>
    <v>11.427099999999999</v>
    <v>11.91</v>
    <v>11.39</v>
    <v>11.69</v>
    <v>11.7743</v>
    <v>11.8828</v>
    <v>12.34</v>
    <v>12.51</v>
    <v>12.404299999999999</v>
    <v>12.187099999999999</v>
    <v>12.1143</v>
    <v>12.438599999999999</v>
    <v>12.425700000000001</v>
    <v>14.321400000000001</v>
    <v>14.2471</v>
    <v>15.4528</v>
    <v>14.5814</v>
    <v>14.198600000000001</v>
    <v>14.7386</v>
    <v>14.1286</v>
    <v>14.57</v>
    <v>14.1943</v>
    <v>14.0328</v>
    <v>13.8528</v>
    <v>13.0128</v>
    <v>13.9293</v>
    <v>14.26</v>
    <v>15.404299999999999</v>
    <v>15.7157</v>
    <v>14.3657</v>
    <v>15.1928</v>
    <v>14.572800000000001</v>
    <v>14.3728</v>
    <v>13.57</v>
    <v>14.21</v>
    <v>14.517099999999999</v>
    <v>15</v>
    <v>14.971399999999999</v>
    <v>15.551399999999999</v>
    <v>15.8786</v>
    <v>15.3271</v>
    <v>15.825699999999999</v>
    <v>15.9786</v>
    <v>15.6828</v>
    <v>15.5943</v>
    <v>15.7614</v>
    <v>16.489999999999998</v>
    <v>16.9514</v>
    <v>17.241399999999999</v>
    <v>18.1157</v>
    <v>17.642800000000001</v>
    <v>17.809999999999999</v>
    <v>17.98</v>
    <v>18.059999999999999</v>
    <v>16.9986</v>
    <v>16.6328</v>
    <v>16.824300000000001</v>
    <v>16.464300000000001</v>
    <v>16.854299999999999</v>
    <v>16.801400000000001</v>
    <v>16.082799999999999</v>
    <v>15.5214</v>
    <v>15.665699999999999</v>
    <v>15.2971</v>
    <v>15.324299999999999</v>
    <v>16.927099999999999</v>
    <v>16.711400000000001</v>
    <v>16.790600000000001</v>
    <v>17.054300000000001</v>
    <v>17.2743</v>
    <v>17.571400000000001</v>
    <v>17.301400000000001</v>
    <v>16.912800000000001</v>
    <v>16.985700000000001</v>
    <v>17.198599999999999</v>
    <v>17.0928</v>
    <v>14.7943</v>
    <v>15.3857</v>
    <v>14.6843</v>
    <v>14.87</v>
    <v>14.33</v>
    <v>14.002800000000001</v>
    <v>14.65</v>
    <v>14.5543</v>
    <v>14.915699999999999</v>
    <v>15.447100000000001</v>
    <v>15.79</v>
    <v>16.902799999999999</v>
    <v>16.7</v>
    <v>17.858599999999999</v>
    <v>18.0671</v>
    <v>19.007100000000001</v>
    <v>18.894300000000001</v>
    <v>19.602799999999998</v>
    <v>18.995699999999999</v>
    <v>17.957100000000001</v>
    <v>18.32</v>
    <v>18.5657</v>
    <v>18.128599999999999</v>
    <v>17.325700000000001</v>
    <v>17.75</v>
    <v>17.9771</v>
    <v>18.014299999999999</v>
    <v>17.585699999999999</v>
    <v>17.9314</v>
    <v>19.273599999999998</v>
    <v>19.714300000000001</v>
    <v>19.782800000000002</v>
    <v>20.255700000000001</v>
    <v>20.857099999999999</v>
    <v>20.811399999999999</v>
    <v>20.88</v>
    <v>21.1343</v>
    <v>20.95</v>
    <v>20.445699999999999</v>
    <v>20.071400000000001</v>
    <v>20.0657</v>
    <v>20.412800000000001</v>
    <v>21.028600000000001</v>
    <v>22.418500000000002</v>
    <v>22.924299999999999</v>
    <v>23.172799999999999</v>
    <v>23.57</v>
    <v>23.122800000000002</v>
    <v>24.375699999999998</v>
    <v>23.165700000000001</v>
    <v>22.0943</v>
    <v>22.3414</v>
    <v>22.308900000000001</v>
    <v>21.467099999999999</v>
    <v>21.6328</v>
    <v>21.377099999999999</v>
    <v>21.9557</v>
    <v>22.198499999999999</v>
    <v>22.0871</v>
    <v>21.825700000000001</v>
    <v>22.245699999999999</v>
    <v>21.857099999999999</v>
    <v>21.332799999999999</v>
    <v>21.878499999999999</v>
    <v>24.67</v>
    <v>24.014299999999999</v>
    <v>23.834299999999999</v>
    <v>25.374300000000002</v>
    <v>25.5</v>
    <v>25.1</v>
    <v>24.7957</v>
    <v>23.91</v>
    <v>24.515699999999999</v>
    <v>24.494299999999999</v>
    <v>23.974299999999999</v>
    <v>24.014299999999999</v>
    <v>24.1614</v>
    <v>24.351400000000002</v>
    <v>25.267099999999999</v>
    <v>25.02</v>
    <v>24.714300000000001</v>
    <v>24.0428</v>
    <v>23.628499999999999</v>
    <v>23.811399999999999</v>
    <v>24.0471</v>
    <v>24.72</v>
    <v>26.902799999999999</v>
    <v>26.8157</v>
    <v>26.967099999999999</v>
    <v>27.312799999999999</v>
    <v>28.417100000000001</v>
    <v>29.414300000000001</v>
    <v>28.5914</v>
    <v>27.631399999999999</v>
    <v>26.492799999999999</v>
    <v>27.638500000000001</v>
    <v>27.1157</v>
    <v>26.89</v>
    <v>27.2928</v>
    <v>27.804300000000001</v>
    <v>26.257100000000001</v>
    <v>25.492799999999999</v>
    <v>25.5</v>
    <v>25.95</v>
    <v>25.717099999999999</v>
    <v>25.435700000000001</v>
    <v>26.605699999999999</v>
    <v>26.4785</v>
    <v>26.368500000000001</v>
    <v>25.715699999999998</v>
    <v>26.238499999999998</v>
    <v>25.752800000000001</v>
    <v>25.685700000000001</v>
    <v>25.1</v>
    <v>25.487100000000002</v>
    <v>25.91</v>
    <v>25.675699999999999</v>
    <v>25.427099999999999</v>
    <v>25.6143</v>
    <v>26.84</v>
    <v>26.664300000000001</v>
    <v>26.985700000000001</v>
    <v>27.355699999999999</v>
    <v>27.354299999999999</v>
    <v>27.668500000000002</v>
    <v>27.267099999999999</v>
    <v>26.4285</v>
    <v>26.012799999999999</v>
    <v>26.28</v>
    <v>26.677099999999999</v>
    <v>26.147099999999998</v>
    <v>30.124300000000002</v>
    <v>31.14</v>
    <v>30.582799999999999</v>
    <v>30.414300000000001</v>
    <v>30.18</v>
    <v>30.212800000000001</v>
    <v>31.438500000000001</v>
    <v>31.145700000000001</v>
    <v>31.089300000000001</v>
    <v>31.755700000000001</v>
    <v>31.8857</v>
    <v>33.01</v>
    <v>35.3643</v>
    <v>34.398499999999999</v>
    <v>33.960299999999997</v>
    <v>33.6614</v>
    <v>33.644300000000001</v>
    <v>31.6571</v>
    <v>30.171399999999998</v>
    <v>30.74</v>
    <v>30.348500000000001</v>
    <v>29.5243</v>
    <v>29.232800000000001</v>
    <v>29.175699999999999</v>
    <v>29.052800000000001</v>
    <v>30.102799999999998</v>
    <v>29.628499999999999</v>
    <v>27.921399999999998</v>
    <v>27.57</v>
    <v>28.574300000000001</v>
    <v>29.220099999999999</v>
    <v>28.742799999999999</v>
    <v>31.015699999999999</v>
    <v>30.548500000000001</v>
    <v>30.557099999999998</v>
    <v>29.914300000000001</v>
    <v>30.4057</v>
    <v>31.627099999999999</v>
    <v>32.722799999999999</v>
    <v>32.732799999999997</v>
    <v>32.858499999999999</v>
    <v>33.902799999999999</v>
    <v>33.9114</v>
    <v>33.992800000000003</v>
    <v>33.968499999999999</v>
    <v>34.584299999999999</v>
    <v>34.96</v>
    <v>34.89</v>
    <v>34.281399999999998</v>
    <v>33.422800000000002</v>
    <v>33.551400000000001</v>
    <v>32.594299999999997</v>
    <v>33.417099999999998</v>
    <v>34.107100000000003</v>
    <v>33.8185</v>
    <v>33.641399999999997</v>
    <v>33.332799999999999</v>
    <v>34.507100000000001</v>
    <v>34.918500000000002</v>
    <v>36.031399999999998</v>
    <v>35.952800000000003</v>
    <v>32.7014</v>
    <v>33.708500000000001</v>
    <v>33.481400000000001</v>
    <v>33.238500000000002</v>
    <v>33.884500000000003</v>
    <v>33.034300000000002</v>
    <v>32.741399999999999</v>
    <v>32.901400000000002</v>
    <v>32.781399999999998</v>
    <v>33.772799999999997</v>
    <v>33.947099999999999</v>
    <v>34.381399999999999</v>
    <v>35.11</v>
    <v>35.217100000000002</v>
    <v>33.869999999999997</v>
    <v>33.848500000000001</v>
    <v>34.648499999999999</v>
    <v>34.675699999999999</v>
    <v>35.128500000000003</v>
    <v>35.404299999999999</v>
    <v>35.371400000000001</v>
    <v>37.067100000000003</v>
    <v>37.6785</v>
    <v>37.787100000000002</v>
    <v>38.685699999999997</v>
    <v>38.18</v>
    <v>38.8142</v>
    <v>39.100200000000001</v>
    <v>37.512799999999999</v>
    <v>37.67</v>
    <v>37.465699999999998</v>
    <v>37.51</v>
    <v>36.945999999999998</v>
    <v>36.745699999999999</v>
    <v>37.304000000000002</v>
    <v>36.731400000000001</v>
    <v>35.6143</v>
    <v>35.095700000000001</v>
    <v>35.090000000000003</v>
    <v>36.235700000000001</v>
    <v>35.522799999999997</v>
    <v>36.531399999999998</v>
    <v>36.708500000000001</v>
    <v>37.159999999999997</v>
    <v>37.869999999999997</v>
    <v>37.848500000000001</v>
    <v>37.527099999999997</v>
    <v>38.284199999999998</v>
    <v>41.375700000000002</v>
    <v>41.5657</v>
    <v>41.7742</v>
    <v>42.162799999999997</v>
    <v>41.534199999999998</v>
    <v>41.61</v>
    <v>42.675699999999999</v>
    <v>40.945700000000002</v>
    <v>40.99</v>
    <v>39.857100000000003</v>
    <v>41.041400000000003</v>
    <v>40.200000000000003</v>
    <v>39.401400000000002</v>
    <v>39.511400000000002</v>
    <v>40.218499999999999</v>
    <v>38.130000000000003</v>
    <v>38.488500000000002</v>
    <v>38.088500000000003</v>
    <v>37.9985</v>
    <v>37.625700000000002</v>
    <v>36.742800000000003</v>
    <v>37.142800000000001</v>
    <v>35.11</v>
    <v>34.444299999999998</v>
    <v>32.377099999999999</v>
    <v>33.971400000000003</v>
    <v>33.202800000000003</v>
    <v>34.732799999999997</v>
    <v>34.857100000000003</v>
    <v>35.1828</v>
    <v>34.148499999999999</v>
    <v>33.177100000000003</v>
    <v>31.0685</v>
    <v>29.3157</v>
    <v>29.3157</v>
    <v>31.3628</v>
    <v>30.8614</v>
    <v>30.832799999999999</v>
    <v>31.698499999999999</v>
    <v>32.147799999999997</v>
    <v>33.754300000000001</v>
    <v>33.572800000000001</v>
    <v>33.324300000000001</v>
    <v>30.444299999999998</v>
    <v>31.252800000000001</v>
    <v>30.857099999999999</v>
    <v>30.171399999999998</v>
    <v>29.138500000000001</v>
    <v>30.007100000000001</v>
    <v>29.821400000000001</v>
    <v>29.8157</v>
    <v>24.1785</v>
    <v>22.17</v>
    <v>20.535699999999999</v>
    <v>18.575700000000001</v>
    <v>18.357099999999999</v>
    <v>18.3614</v>
    <v>18.48</v>
    <v>18.8886</v>
    <v>18.212800000000001</v>
    <v>18.162800000000001</v>
    <v>16.170000000000002</v>
    <v>16.1814</v>
    <v>16.178599999999999</v>
    <v>16.414300000000001</v>
    <v>17.108599999999999</v>
    <v>17.605699999999999</v>
    <v>16.744299999999999</v>
    <v>15.9457</v>
    <v>15.5228</v>
    <v>16.231400000000001</v>
    <v>16.715699999999998</v>
    <v>16.577100000000002</v>
    <v>16.761399999999998</v>
    <v>15.9628</v>
    <v>15.631399999999999</v>
    <v>15.925700000000001</v>
    <v>16.72</v>
    <v>16.9771</v>
    <v>11.0528</v>
    <v>11.3428</v>
    <v>11.551399999999999</v>
    <v>12.02</v>
    <v>11.7257</v>
    <v>11.4414</v>
    <v>11.912800000000001</v>
    <v>13.1843</v>
    <v>12.86</v>
    <v>12.9757</v>
    <v>12.924300000000001</v>
    <v>12.5786</v>
    <v>12.16</v>
    <v>12.5357</v>
    <v>12.245699999999999</v>
    <v>12.325699999999999</v>
    <v>11.597099999999999</v>
    <v>10.922800000000001</v>
    <v>11.151400000000001</v>
    <v>10.6386</v>
    <v>10.064299999999999</v>
    <v>9.7857000000000003</v>
    <v>9.1226000000000003</v>
    <v>9.9928000000000008</v>
    <v>9.6527999999999992</v>
    <v>9.2186000000000003</v>
    <v>9.5957000000000008</v>
    <v>9.4814000000000007</v>
    <v>10.017099999999999</v>
    <v>9.7342999999999993</v>
    <v>10.28</v>
    <v>9.9170999999999996</v>
    <v>10.1271</v>
    <v>10.7514</v>
    <v>10.301399999999999</v>
    <v>10.1486</v>
    <v>9.9600000000000009</v>
    <v>9.9742999999999995</v>
    <v>9.5928000000000004</v>
    <v>10.199999999999999</v>
    <v>10.1386</v>
    <v>10.5486</v>
    <v>10.3743</v>
    <v>10.085100000000001</v>
    <v>9.8856999999999999</v>
    <v>9.9</v>
    <v>9.8986000000000001</v>
    <v>10.32</v>
    <v>11.492800000000001</v>
    <v>11.3286</v>
    <v>12.3271</v>
    <v>14.025700000000001</v>
    <v>13.69</v>
    <v>13.164300000000001</v>
    <v>13.164300000000001</v>
    <v>13.482799999999999</v>
    <v>13.5314</v>
    <v>14.0771</v>
    <v>14.78</v>
    <v>14.32</v>
    <v>13.422800000000001</v>
    <v>13.2386</v>
    <v>13.5771</v>
    <v>16.572800000000001</v>
    <v>17.6843</v>
    <v>17.918600000000001</v>
    <v>17.171399999999998</v>
    <v>17.5671</v>
    <v>17.714300000000001</v>
    <v>18.061399999999999</v>
    <v>18.464300000000001</v>
    <v>18.268599999999999</v>
    <v>17.714300000000001</v>
    <v>17.834299999999999</v>
    <v>17.7043</v>
    <v>16.899999999999999</v>
    <v>17.581399999999999</v>
    <v>17.437100000000001</v>
    <v>17.415700000000001</v>
    <v>17.4071</v>
    <v>16.7714</v>
    <v>16.057099999999998</v>
    <v>16.141400000000001</v>
    <v>15.9528</v>
    <v>15.63</v>
    <v>16.188600000000001</v>
    <v>15.8186</v>
    <v>16.107099999999999</v>
    <v>16.442799999999998</v>
    <v>15.83</v>
    <v>15.3043</v>
    <v>15.027100000000001</v>
    <v>15.438599999999999</v>
    <v>15.59</v>
    <v>15.1714</v>
    <v>15.1928</v>
    <v>15.0357</v>
    <v>15.7386</v>
    <v>15.708600000000001</v>
    <v>16.332799999999999</v>
    <v>16.4314</v>
    <v>17.1571</v>
    <v>16.961400000000001</v>
    <v>17.170000000000002</v>
    <v>17.427099999999999</v>
    <v>17.238600000000002</v>
    <v>16.972100000000001</v>
    <v>16.435700000000001</v>
    <v>16.4343</v>
    <v>16.281400000000001</v>
    <v>16.1371</v>
    <v>15.7514</v>
    <v>15.7857</v>
    <v>15.24</v>
    <v>14.56</v>
    <v>14.258599999999999</v>
    <v>14.894299999999999</v>
    <v>14.881399999999999</v>
    <v>14.45</v>
    <v>15.288600000000001</v>
    <v>15.28</v>
    <v>15.2986</v>
    <v>15.1586</v>
    <v>14.5486</v>
    <v>12.525700000000001</v>
    <v>12.335699999999999</v>
    <v>12.152799999999999</v>
    <v>11.9628</v>
    <v>11.448600000000001</v>
    <v>11.6228</v>
    <v>11.7471</v>
    <v>10.8528</v>
    <v>10.449299999999999</v>
    <v>10.492800000000001</v>
    <v>10.3986</v>
    <v>10.6214</v>
    <v>10.345700000000001</v>
    <v>11.0543</v>
    <v>10.994300000000001</v>
    <v>11.0686</v>
    <v>10.6</v>
    <v>10.2814</v>
    <v>9.9943000000000008</v>
    <v>10.2486</v>
    <v>9.6728000000000005</v>
    <v>10.2728</v>
    <v>10.038600000000001</v>
    <v>10.0314</v>
    <v>9.92</v>
    <v>9.6199999999999992</v>
    <v>9.0627999999999993</v>
    <v>8.9928000000000008</v>
    <v>9.2857000000000003</v>
    <v>9.2614000000000001</v>
    <v>9.4114000000000004</v>
    <v>9.2342999999999993</v>
    <v>9.3771000000000004</v>
    <v>9</v>
    <v>9.0028000000000006</v>
    <v>8.9756999999999998</v>
    <v>8.9513999999999996</v>
    <v>9.3986000000000001</v>
    <v>9.5327999999999999</v>
    <v>9.9756999999999998</v>
    <v>9.7370000000000001</v>
    <v>9.4056999999999995</v>
    <v>9.6943000000000001</v>
    <v>9.5756999999999994</v>
    <v>9.5427999999999997</v>
    <v>9.4985999999999997</v>
    <v>9.6227999999999998</v>
    <v>9.7835999999999999</v>
    <v>9.6928000000000001</v>
    <v>10.291399999999999</v>
    <v>11.674300000000001</v>
    <v>11.698600000000001</v>
    <v>11.855700000000001</v>
    <v>11.461399999999999</v>
    <v>11.662800000000001</v>
    <v>12.1386</v>
    <v>12.1286</v>
    <v>11.8543</v>
    <v>11.6828</v>
    <v>11.61</v>
    <v>11.8743</v>
    <v>11.688599999999999</v>
    <v>11.42</v>
    <v>11.484299999999999</v>
    <v>8.6113999999999997</v>
    <v>8.1442999999999994</v>
    <v>8.4170999999999996</v>
    <v>8.25</v>
    <v>8.1213999999999995</v>
    <v>7.7857000000000003</v>
    <v>7.6957000000000004</v>
    <v>7.7013999999999996</v>
    <v>8.1128</v>
    <v>8.2713999999999999</v>
    <v>8.2570999999999994</v>
    <v>8.2728000000000002</v>
    <v>8.5571000000000002</v>
    <v>8.5586000000000002</v>
    <v>8.8228000000000009</v>
    <v>9.0371000000000006</v>
    <v>9.1870999999999992</v>
    <v>9.0985999999999994</v>
    <v>9.1770999999999994</v>
    <v>9.3713999999999995</v>
    <v>9.3428000000000004</v>
    <v>9.15</v>
    <v>9.0228000000000002</v>
    <v>8.9128000000000007</v>
    <v>8.9928000000000008</v>
    <v>9.0627999999999993</v>
    <v>8.64</v>
    <v>8.5313999999999997</v>
    <v>7.99</v>
    <v>7.8513999999999999</v>
    <v>8.0928000000000004</v>
    <v>8.0943000000000005</v>
    <v>7.9885999999999999</v>
    <v>8.1656999999999993</v>
    <v>8.1728000000000005</v>
    <v>8.2857000000000003</v>
    <v>8.6456999999999997</v>
    <v>8.1456999999999997</v>
    <v>8.0085999999999995</v>
    <v>8.1486000000000001</v>
    <v>8.3914000000000009</v>
    <v>8.2556999999999992</v>
    <v>8.0556999999999999</v>
    <v>7.6856999999999998</v>
    <v>7.8757000000000001</v>
    <v>7.9356999999999998</v>
    <v>7.7770999999999999</v>
    <v>8.0070999999999994</v>
    <v>8.0656999999999996</v>
    <v>8.94</v>
    <v>9.5243000000000002</v>
    <v>9.5085999999999995</v>
    <v>10.502800000000001</v>
    <v>9.3611000000000004</v>
    <v>9.3571000000000009</v>
    <v>9.4257000000000009</v>
    <v>9.1905000000000001</v>
    <v>9.2514000000000003</v>
    <v>9.4357000000000006</v>
    <v>9.7886000000000006</v>
    <v>9.6227999999999998</v>
    <v>9.2827999999999999</v>
    <v>9.6971000000000007</v>
    <v>9.7456999999999994</v>
    <v>8.5882000000000005</v>
    <v>8.7871000000000006</v>
    <v>9.94</v>
    <v>11.319900000000001</v>
    <v>11.098599999999999</v>
    <v>10.9857</v>
    <v>11.177099999999999</v>
    <v>10.91</v>
    <v>11.097099999999999</v>
    <v>10.8528</v>
    <v>11.1286</v>
    <v>11.17</v>
    <v>11.3726</v>
    <v>11.3972</v>
    <v>11.64</v>
    <v>11.5571</v>
    <v>11.6229</v>
    <v>11.7714</v>
    <v>11.857100000000001</v>
    <v>11.85</v>
    <v>11.722799999999999</v>
    <v>11.868600000000001</v>
    <v>11.7471</v>
    <v>11.6257</v>
    <v>11.672800000000001</v>
    <v>10.857100000000001</v>
    <v>12.378399999999999</v>
    <v>11.91</v>
    <v>12.31</v>
    <v>12.2828</v>
    <v>12.1143</v>
    <v>12.297700000000001</v>
    <v>12.9613</v>
    <v>13.222799999999999</v>
    <v>13.3286</v>
    <v>13.528600000000001</v>
    <v>13.663</v>
    <v>13.4255</v>
    <v>13.357100000000001</v>
    <v>13.0486</v>
    <v>12.89</v>
    <v>12.95</v>
    <v>12.928599999999999</v>
    <v>12.7614</v>
    <v>13.2271</v>
    <v>13.144299999999999</v>
    <v>13.7986</v>
    <v>13.711399999999999</v>
    <v>14.1715</v>
    <v>13.8795</v>
    <v>13.7014</v>
    <v>14</v>
    <v>14.47</v>
    <v>14.777799999999999</v>
    <v>14.527100000000001</v>
    <v>13.925700000000001</v>
    <v>13.957100000000001</v>
    <v>14.1671</v>
    <v>13.972799999999999</v>
    <v>14.7514</v>
    <v>20.98</v>
    <v>24.222799999999999</v>
    <v>23.1585</v>
    <v>24.16</v>
    <v>23.957100000000001</v>
    <v>23.605699999999999</v>
    <v>23.5428</v>
    <v>24.962800000000001</v>
    <v>24.912400000000002</v>
    <v>26.3443</v>
    <v>25.994499999999999</v>
    <v>25.852799999999998</v>
    <v>25.412800000000001</v>
    <v>25.421399999999998</v>
    <v>26.6098</v>
    <v>26.7714</v>
    <v>27.0731</v>
    <v>28.064299999999999</v>
    <v>26.731400000000001</v>
    <v>26.735700000000001</v>
    <v>25.694299999999998</v>
    <v>25.617100000000001</v>
    <v>26.298500000000001</v>
    <v>26.331399999999999</v>
    <v>26.868500000000001</v>
    <v>27.052800000000001</v>
    <v>25.8871</v>
    <v>25.961400000000001</v>
    <v>26.1343</v>
    <v>25.937100000000001</v>
    <v>26.3857</v>
    <v>25.778500000000001</v>
    <v>26.015699999999999</v>
    <v>27.48</v>
    <v>26.91</v>
    <v>26.4071</v>
    <v>26.512799999999999</v>
    <v>25.91</v>
    <v>26.15</v>
    <v>25.9985</v>
    <v>25.9</v>
    <v>25.827100000000002</v>
    <v>27.23</v>
    <v>27.177099999999999</v>
    <v>27.04</v>
    <v>26.061399999999999</v>
    <v>25.241399999999999</v>
    <v>24.2485</v>
    <v>23.812799999999999</v>
    <v>23.5228</v>
    <v>23.2943</v>
    <v>24.194299999999998</v>
    <v>23.724299999999999</v>
    <v>24.715699999999998</v>
    <v>24.742799999999999</v>
    <v>25.214300000000001</v>
    <v>25.121400000000001</v>
    <v>24.194299999999998</v>
    <v>23.402799999999999</v>
    <v>23.3385</v>
    <v>24.91</v>
    <v>30.9985</v>
    <v>30.96</v>
    <v>30.535699999999999</v>
    <v>30.7928</v>
    <v>30.716100000000001</v>
    <v>30.867100000000001</v>
    <v>30.415700000000001</v>
    <v>30.641400000000001</v>
    <v>30.492799999999999</v>
    <v>30.098500000000001</v>
    <v>29.464300000000001</v>
    <v>29.801400000000001</v>
    <v>30.915700000000001</v>
    <v>31.0991</v>
    <v>32.7684</v>
    <v>33.424300000000002</v>
    <v>34.7714</v>
    <v>33.861400000000003</v>
    <v>34.142800000000001</v>
    <v>34.221400000000003</v>
    <v>33.869999999999997</v>
    <v>32.651400000000002</v>
    <v>32.311399999999999</v>
    <v>32.677100000000003</v>
    <v>30.598500000000001</v>
    <v>30.762799999999999</v>
    <v>31.808499999999999</v>
    <v>32.321399999999997</v>
    <v>31.71</v>
    <v>32.187100000000001</v>
    <v>31.922799999999999</v>
    <v>31.105699999999999</v>
    <v>31.46</v>
    <v>31.561399999999999</v>
    <v>30.6371</v>
    <v>29.662800000000001</v>
    <v>30.77</v>
    <v>30.57</v>
    <v>32.747100000000003</v>
    <v>32.69</v>
    <v>33.187100000000001</v>
    <v>31.9314</v>
    <v>30.985700000000001</v>
    <v>30.8</v>
    <v>30.414300000000001</v>
    <v>30.3</v>
    <v>30.71</v>
    <v>30.1557</v>
    <v>32.04</v>
    <v>31.6371</v>
    <v>31.558499999999999</v>
    <v>32.1571</v>
    <v>33.299999999999997</v>
    <v>35.340299999999999</v>
    <v>34.831400000000002</v>
    <v>34.881399999999999</v>
    <v>36.7515</v>
    <v>36.854199999999999</v>
    <v>37.211399999999998</v>
    <v>38.2742</v>
    <v>38.058500000000002</v>
    <v>37.796500000000002</v>
    <v>37.422800000000002</v>
    <v>35.751399999999997</v>
    <v>34.471400000000003</v>
    <v>35.2485</v>
    <v>35.187100000000001</v>
    <v>34.994300000000003</v>
    <v>34.822800000000001</v>
    <v>34.926299999999998</v>
    <v>35.588500000000003</v>
    <v>35.168500000000002</v>
    <v>36.262799999999999</v>
    <v>36.557099999999998</v>
    <v>35.601399999999998</v>
    <v>35.7714</v>
    <v>36.107100000000003</v>
    <v>36.6571</v>
    <v>37.027099999999997</v>
    <v>37.401400000000002</v>
    <v>36.2014</v>
    <v>36.981400000000001</v>
    <v>37.111400000000003</v>
    <v>39.041400000000003</v>
    <v>38.624200000000002</v>
    <v>38.535699999999999</v>
    <v>39.765700000000002</v>
    <v>40.388500000000001</v>
    <v>39.434199999999997</v>
    <v>40.479999999999997</v>
    <v>41.121400000000001</v>
    <v>40.558500000000002</v>
    <v>41.285699999999999</v>
    <v>41.775700000000001</v>
    <v>42.158499999999997</v>
    <v>41.648499999999999</v>
    <v>42.0214</v>
    <v>44.722799999999999</v>
    <v>44.0428</v>
    <v>43.058</v>
    <v>43.664200000000001</v>
    <v>43.165700000000001</v>
    <v>42.7928</v>
    <v>43.845700000000001</v>
    <v>43.642499999999998</v>
    <v>44.832799999999999</v>
    <v>43.148499999999999</v>
    <v>43.784199999999998</v>
    <v>43.877099999999999</v>
    <v>44.787100000000002</v>
    <v>44.628500000000003</v>
    <v>44.172800000000002</v>
    <v>46.374200000000002</v>
    <v>47.247100000000003</v>
    <v>45.96</v>
    <v>46.751399999999997</v>
    <v>45.4514</v>
    <v>43.188499999999998</v>
    <v>41.2042</v>
    <v>43.427700000000002</v>
    <v>42.978200000000001</v>
    <v>46.3371</v>
    <v>45.9557</v>
    <v>46.125399999999999</v>
    <v>47.1571</v>
    <v>47.642800000000001</v>
    <v>50.712800000000001</v>
    <v>46.074800000000003</v>
    <v>47.177100000000003</v>
    <v>47.317100000000003</v>
    <v>46.861499999999999</v>
    <v>44.857100000000003</v>
    <v>46.757100000000001</v>
    <v>45.448500000000003</v>
    <v>46.0685</v>
    <v>47.037799999999997</v>
    <v>48.228499999999997</v>
    <v>48.785699999999999</v>
    <v>47.947099999999999</v>
    <v>46.694200000000002</v>
    <v>47.842799999999997</v>
    <v>48.272799999999997</v>
    <v>47.675699999999999</v>
    <v>47.8977</v>
    <v>48.938499999999998</v>
    <v>49.965699999999998</v>
    <v>48.824199999999998</v>
    <v>48.184199999999997</v>
    <v>48.502800000000001</v>
    <v>49.785699999999999</v>
    <v>49.692799999999998</v>
    <v>50.034199999999998</v>
    <v>50.742800000000003</v>
    <v>51.784199999999998</v>
    <v>52.257100000000001</v>
    <v>51.988500000000002</v>
    <v>51.848500000000001</v>
    <v>50.895699999999998</v>
    <v>51.151400000000002</v>
    <v>50.6342</v>
    <v>50.809899999999999</v>
    <v>51.871400000000001</v>
    <v>51.997100000000003</v>
    <v>53.332799999999999</v>
    <v>52.709899999999998</v>
    <v>52.329900000000002</v>
    <v>53.552799999999998</v>
    <v>53.7485</v>
    <v>53.819899999999997</v>
    <v>53.667099999999998</v>
    <v>54.368499999999997</v>
    <v>54.055700000000002</v>
    <v>53.847099999999998</v>
    <v>52.499899999999997</v>
    <v>52.427100000000003</v>
    <v>52.595700000000001</v>
    <v>51.831400000000002</v>
    <v>51.871400000000001</v>
    <v>51.367100000000001</v>
    <v>48.5</v>
    <v>48.712800000000001</v>
    <v>48.15</v>
    <v>47.448500000000003</v>
    <v>48.115699999999997</v>
    <v>48.28</v>
    <v>47.197099999999999</v>
    <v>47.382800000000003</v>
    <v>47.148499999999999</v>
    <v>46.958500000000001</v>
    <v>47.675699999999999</v>
    <v>55.531399999999998</v>
    <v>55.154200000000003</v>
    <v>54.461399999999998</v>
    <v>58.109900000000003</v>
    <v>57.202800000000003</v>
    <v>57.809899999999999</v>
    <v>58.475700000000003</v>
    <v>57.768500000000003</v>
    <v>57.987099999999998</v>
    <v>57.7742</v>
    <v>58.272799999999997</v>
    <v>61.425699999999999</v>
    <v>61.491399999999999</v>
    <v>61.9985</v>
    <v>61.275700000000001</v>
    <v>62.364199999999997</v>
    <v>62.215699999999998</v>
    <v>62.4071</v>
    <v>61.175699999999999</v>
    <v>62.1357</v>
    <v>61.747100000000003</v>
    <v>63.857100000000003</v>
    <v>64.718500000000006</v>
    <v>64.112799999999993</v>
    <v>64.604200000000006</v>
    <v>63.6614</v>
    <v>63.655700000000003</v>
    <v>64.997100000000003</v>
    <v>64.785600000000002</v>
    <v>64.358500000000006</v>
    <v>64.052800000000005</v>
    <v>62.849899999999998</v>
    <v>62.497100000000003</v>
    <v>62.368499999999997</v>
    <v>61.437100000000001</v>
    <v>60.641399999999997</v>
    <v>60.388500000000001</v>
    <v>60.035699999999999</v>
    <v>60.012799999999999</v>
    <v>60.609900000000003</v>
    <v>57.9985</v>
    <v>54.128500000000003</v>
    <v>52.9771</v>
    <v>53.1828</v>
    <v>52.025700000000001</v>
    <v>51.267099999999999</v>
    <v>50.289900000000003</v>
    <v>52.098500000000001</v>
    <v>51.8399</v>
    <v>50.669899999999998</v>
    <v>48.187100000000001</v>
    <v>48.285699999999999</v>
    <v>49.8414</v>
    <v>50.4328</v>
    <v>47.8185</v>
    <v>46.672800000000002</v>
    <v>47.368499999999997</v>
    <v>46.61</v>
    <v>47.344200000000001</v>
    <v>49.391399999999997</v>
    <v>49.784199999999998</v>
    <v>53.2714</v>
    <v>50.499899999999997</v>
    <v>49.152799999999999</v>
    <v>46.011400000000002</v>
    <v>44.887099999999997</v>
    <v>45.695700000000002</v>
    <v>46.005699999999997</v>
    <v>48.074100000000001</v>
    <v>48.664200000000001</v>
    <v>49.197099999999999</v>
    <v>46.598500000000001</v>
    <v>45.791400000000003</v>
    <v>45.9514</v>
    <v>46.935699999999997</v>
    <v>49.35</v>
    <v>49.5914</v>
    <v>50.268500000000003</v>
    <v>49.17</v>
    <v>49.982799999999997</v>
    <v>52.071399999999997</v>
    <v>53.095700000000001</v>
    <v>55.799900000000001</v>
    <v>55.971400000000003</v>
    <v>57.478499999999997</v>
    <v>56.972799999999999</v>
    <v>57.319899999999997</v>
    <v>59.3142</v>
    <v>59.689900000000002</v>
    <v>60.294199999999996</v>
    <v>59.652799999999999</v>
    <v>60.458500000000001</v>
    <v>61.192799999999998</v>
    <v>61.447099999999999</v>
    <v>60.441400000000002</v>
    <v>61.184199999999997</v>
    <v>61.4285</v>
    <v>60.349899999999998</v>
    <v>61.101399999999998</v>
    <v>61.465699999999998</v>
    <v>63.378500000000003</v>
    <v>64.097099999999998</v>
    <v>63.055700000000002</v>
    <v>62.882800000000003</v>
    <v>62.788499999999999</v>
    <v>62.3371</v>
    <v>63.458500000000001</v>
    <v>62.801400000000001</v>
    <v>63.154200000000003</v>
    <v>62.942799999999998</v>
    <v>67.585599999999999</v>
    <v>66.677099999999996</v>
    <v>67.478499999999997</v>
    <v>65.802800000000005</v>
    <v>63.578499999999998</v>
    <v>63.285699999999999</v>
    <v>62.649900000000002</v>
    <v>62.851399999999998</v>
    <v>64.654200000000003</v>
    <v>64.155699999999996</v>
    <v>63.491399999999999</v>
    <v>62.765700000000002</v>
    <v>63.452800000000003</v>
    <v>64.5642</v>
    <v>61.584200000000003</v>
    <v>61.128500000000003</v>
    <v>60.768500000000003</v>
    <v>60.265700000000002</v>
    <v>60.665700000000001</v>
    <v>60.611400000000003</v>
    <v>62.051400000000001</v>
    <v>60.388500000000001</v>
    <v>60.7714</v>
    <v>60.3857</v>
    <v>60.4071</v>
    <v>61.471400000000003</v>
    <v>64.238500000000002</v>
    <v>63.692799999999998</v>
    <v>64.505600000000001</v>
    <v>63.772799999999997</v>
    <v>64.504199999999997</v>
    <v>64.409899999999993</v>
    <v>65.584199999999996</v>
    <v>66.571399999999997</v>
    <v>66.878500000000003</v>
    <v>67.455600000000004</v>
    <v>67.435599999999994</v>
    <v>68.455600000000004</v>
    <v>68.7042</v>
    <v>68.479900000000001</v>
    <v>67.8142</v>
    <v>67.887100000000004</v>
    <v>68.234200000000001</v>
    <v>68.085599999999999</v>
    <v>68.198499999999996</v>
    <v>67.524199999999993</v>
    <v>67.9542</v>
    <v>68.4756</v>
    <v>68.429900000000004</v>
    <v>69.198499999999996</v>
    <v>68.794200000000004</v>
    <v>68.078500000000005</v>
    <v>65.392799999999994</v>
    <v>65.272800000000004</v>
    <v>64.9328</v>
    <v>65.572800000000001</v>
    <v>65.359899999999996</v>
    <v>63.254199999999997</v>
    <v>63.414200000000001</v>
    <v>64.365600000000001</v>
    <v>63.355699999999999</v>
    <v>64.107100000000003</v>
    <v>64.222800000000007</v>
    <v>64.4542</v>
    <v>62.685699999999997</v>
    <v>64.282799999999995</v>
    <v>65.648499999999999</v>
    <v>66.211399999999998</v>
    <v>65.1785</v>
    <v>66.694199999999995</v>
    <v>65.945599999999999</v>
    <v>64.582800000000006</v>
    <v>62.654200000000003</v>
    <v>64.159899999999993</v>
    <v>64.084199999999996</v>
    <v>51.671399999999998</v>
    <v>51.012799999999999</v>
    <v>51.317100000000003</v>
    <v>52.284199999999998</v>
    <v>53.5214</v>
    <v>54.719900000000003</v>
    <v>55.002800000000001</v>
    <v>54.1999</v>
    <v>55.174199999999999</v>
    <v>54.014200000000002</v>
    <v>54.144199999999998</v>
    <v>56.109900000000003</v>
    <v>55.487099999999998</v>
    <v>54.6828</v>
    <v>54.3399</v>
    <v>54.757100000000001</v>
    <v>54.879899999999999</v>
    <v>55.324199999999998</v>
    <v>54.649900000000002</v>
    <v>54.8371</v>
    <v>54.2014</v>
    <v>55.148499999999999</v>
    <v>54.448500000000003</v>
    <v>54.4328</v>
    <v>51.871400000000001</v>
    <v>52.5914</v>
    <v>51.468499999999999</v>
    <v>50.924199999999999</v>
    <v>49.855699999999999</v>
    <v>50.165700000000001</v>
    <v>49.512799999999999</v>
    <v>48.83</v>
    <v>50.329900000000002</v>
    <v>50.731400000000001</v>
    <v>50.085700000000003</v>
    <v>50.131399999999999</v>
    <v>48.497100000000003</v>
    <v>49.111400000000003</v>
    <v>47.76</v>
    <v>47.804200000000002</v>
    <v>47.782800000000002</v>
    <v>46.72</v>
    <v>45.2057</v>
    <v>47.664200000000001</v>
    <v>47.7742</v>
    <v>48.588500000000003</v>
    <v>48.097099999999998</v>
    <v>48.061399999999999</v>
    <v>48.871400000000001</v>
    <v>48.578499999999998</v>
    <v>48.847099999999998</v>
    <v>49.032800000000002</v>
    <v>48.801400000000001</v>
    <v>49.848500000000001</v>
    <v>47.311399999999999</v>
    <v>46.501399999999997</v>
    <v>46.742800000000003</v>
    <v>47.779200000000003</v>
    <v>47.041400000000003</v>
    <v>45.5471</v>
    <v>46.255699999999997</v>
    <v>46.32</v>
    <v>46.251399999999997</v>
    <v>48.191400000000002</v>
    <v>49.828499999999998</v>
    <v>58.468499999999999</v>
    <v>61.2057</v>
    <v>62.493499999999997</v>
    <v>63.794199999999996</v>
    <v>64.881399999999999</v>
    <v>63.208500000000001</v>
    <v>63.399900000000002</v>
    <v>63.114199999999997</v>
    <v>63.0092</v>
    <v>65.274199999999993</v>
    <v>64.101399999999998</v>
    <v>64.129900000000006</v>
    <v>63.479900000000001</v>
    <v>63.294899999999998</v>
    <v>64.849900000000005</v>
    <v>64.984200000000001</v>
    <v>65.247100000000003</v>
    <v>66.585599999999999</v>
    <v>67.137100000000004</v>
    <v>67.865600000000001</v>
    <v>67.799899999999994</v>
    <v>68.3142</v>
    <v>67.405600000000007</v>
    <v>67.8399</v>
    <v>68.332800000000006</v>
    <v>69.004199999999997</v>
    <v>67.844200000000001</v>
    <v>68.607100000000003</v>
    <v>67.815600000000003</v>
    <v>67.109899999999996</v>
    <v>66.807100000000005</v>
    <v>64.874200000000002</v>
    <v>63.6614</v>
    <v>62.151400000000002</v>
    <v>62.8842</v>
    <v>64.045699999999997</v>
    <v>62.628500000000003</v>
    <v>60.281399999999998</v>
    <v>59.788499999999999</v>
    <v>60.445700000000002</v>
    <v>60.744199999999999</v>
    <v>61.184899999999999</v>
    <v>60.714199999999998</v>
    <v>62.611400000000003</v>
    <v>60.249899999999997</v>
    <v>59.751399999999997</v>
    <v>59.252800000000001</v>
    <v>60.367100000000001</v>
    <v>59.527099999999997</v>
    <v>59.017099999999999</v>
    <v>59.154200000000003</v>
    <v>60.329900000000002</v>
    <v>60.494199999999999</v>
    <v>63.049900000000001</v>
    <v>62.785699999999999</v>
    <v>64.938500000000005</v>
    <v>67.811400000000006</v>
    <v>68.387100000000004</v>
    <v>67.922799999999995</v>
    <v>80.2928</v>
    <v>81.649900000000002</v>
    <v>81.055599999999998</v>
    <v>80.062799999999996</v>
    <v>79.668499999999995</v>
    <v>79.865600000000001</v>
    <v>79.770600000000002</v>
    <v>80.868499999999997</v>
    <v>80.437100000000001</v>
    <v>80.4071</v>
    <v>79.499899999999997</v>
    <v>79.575599999999994</v>
    <v>79.271299999999997</v>
    <v>80.7928</v>
    <v>80.077100000000002</v>
    <v>80.748500000000007</v>
    <v>82.085599999999999</v>
    <v>84.277799999999999</v>
    <v>83.377099999999999</v>
    <v>82.872799999999998</v>
    <v>83.835599999999999</v>
    <v>87.607100000000003</v>
    <v>88.267099999999999</v>
    <v>88.0685</v>
    <v>88.789900000000003</v>
    <v>89.002799999999993</v>
    <v>88.838499999999996</v>
    <v>87.992800000000003</v>
    <v>89.857100000000003</v>
    <v>89.507099999999994</v>
    <v>89.151300000000006</v>
    <v>89.002799999999993</v>
    <v>89.129900000000006</v>
    <v>88.808499999999995</v>
    <v>89.348500000000001</v>
    <v>90.459900000000005</v>
    <v>89.604200000000006</v>
    <v>92.4499</v>
    <v>95.871300000000005</v>
    <v>95.094200000000001</v>
    <v>94.418499999999995</v>
    <v>93.431299999999993</v>
    <v>95.272800000000004</v>
    <v>94.271299999999997</v>
    <v>94.742800000000003</v>
    <v>93.871300000000005</v>
    <v>96.414199999999994</v>
    <v>97.312799999999996</v>
    <v>96.944199999999995</v>
    <v>94.891300000000001</v>
    <v>93.088499999999996</v>
    <v>92.231300000000005</v>
    <v>93.848500000000001</v>
    <v>93.635599999999997</v>
    <v>94.044200000000004</v>
    <v>94.571299999999994</v>
    <v>94.091300000000004</v>
    <v>93.507000000000005</v>
    <v>95.727000000000004</v>
    <v>97.228499999999997</v>
    <v>101.087</v>
    <v>100.37130000000001</v>
    <v>98.13</v>
    <v>115.81</v>
    <v>114.77</v>
    <v>110.55</v>
    <v>112.51</v>
    <v>111.5</v>
    <v>110.1</v>
    <v>109.34</v>
    <v>106.43</v>
    <v>106.9</v>
    <v>107.08</v>
    <v>111.56</v>
    <v>114.31</v>
    <v>112.56</v>
    <v>121.15</v>
    <v>123.71</v>
    <v>126.45</v>
    <v>123.52</v>
    <v>123.03</v>
    <v>122.74</v>
    <v>120.51</v>
    <v>123.73</v>
    <v>123.39</v>
    <v>125.36</v>
    <v>124.05</v>
    <v>122.06</v>
    <v>112.49</v>
    <v>103.96</v>
    <v>96.88</v>
    <v>101.52</v>
    <v>110.13</v>
    <v>117.66</v>
    <v>117.63</v>
    <v>115.03</v>
    <v>105.79</v>
    <v>105.44</v>
    <v>101.06</v>
    <v>98.79</v>
    <v>94.95</v>
    <v>99.18</v>
    <v>99.48</v>
    <v>97.51</v>
    <v>95.69</v>
    <v>99.16</v>
    <v>104.08</v>
    <v>104.21</v>
    <v>102.62</v>
    <v>100.3</v>
    <v>98.47</v>
    <v>98.07</v>
    <v>103.76</v>
    <v>102.24</v>
    <v>99.47</v>
    <v>98.35</v>
    <v>103.26</v>
    <v>105.98</v>
    <v>106.11</v>
    <v>111.25</v>
    <v>108.33</v>
    <v>108.1</v>
    <v>114.93</v>
    <v>113.33</v>
    <v>113.45</v>
    <v>109.73</v>
    <v>110.23</v>
    <v>101.09</v>
    <v>98.99</v>
    <v>101.69</v>
    <v>98.99</v>
    <v>97.96</v>
    <v>97.32</v>
    <v>100.04</v>
    <v>103.04</v>
    <v>103.07</v>
    <v>105.8</v>
    <v>105.12</v>
    <v>108.38</v>
    <v>107.64</v>
    <v>109.74</v>
    <v>114.05</v>
    <v>113.5</v>
    <v>114.06</v>
    <v>109.86</v>
    <v>112.7</v>
    <v>112.86</v>
    <v>108.92</v>
    <v>103.65</v>
    <v>111.35</v>
    <v>117.1</v>
    <v>120.63</v>
    <v>120.22</v>
    <v>123.84</v>
    <v>125.03</v>
    <v>123.31</v>
    <v>124.16</v>
    <v>125.44</v>
    <v>123.33</v>
    <v>125.37</v>
    <v>128.93</v>
    <v>126.81</v>
    <v>130.93</v>
    <v>125.36</v>
    <v>126.98</v>
    <v>124.2</v>
    <v>122.91</v>
    <v>118.91</v>
    <v>120.67</v>
    <v>118.6</v>
    <v>122.64</v>
    <v>122.51</v>
    <v>118.02</v>
    <v>116.63</v>
    <v>116.24</v>
    <v>118.16</v>
    <v>117.33</v>
    <v>117.11</v>
    <v>119.12</v>
    <v>116.71</v>
    <v>114.38</v>
    <v>109.96</v>
    <v>107.66</v>
    <v>117.68</v>
    <v>114.56</v>
    <v>111.39</v>
    <v>114.97</v>
    <v>116.58</v>
    <v>106.56</v>
    <v>107.06</v>
    <v>104.04</v>
    <v>107.89</v>
    <v>107.74</v>
    <v>102.35</v>
    <v>100.72</v>
    <v>99.12</v>
    <v>97.83</v>
    <v>91.15</v>
    <v>94.41</v>
    <v>91.84</v>
    <v>94.09</v>
    <v>91.49</v>
    <v>90.74</v>
    <v>89.71</v>
    <v>82.79</v>
    <v>83.32</v>
    <v>86.13</v>
    <v>88.45</v>
    <v>86.35</v>
    <v>87.4</v>
    <v>89.05</v>
    <v>94.76</v>
    <v>90.49</v>
    <v>89.23</v>
    <v>91.93</v>
    <v>89.12</v>
    <v>91.61</v>
    <v>94.53</v>
    <v>94.79</v>
    <v>93.41</v>
    <v>98.3</v>
    <v>97.61</v>
    <v>97.93</v>
    <v>101.58</v>
    <v>95.49</v>
    <v>96.23</v>
    <v>98</v>
    <v>97.36</v>
    <v>97.66</v>
    <v>98.13</v>
    <v>97.86</v>
    <v>99.35</v>
    <v>99.72</v>
    <v>101.12</v>
    <v>101.06</v>
    <v>99.84</v>
    <v>99.59</v>
    <v>98.36</v>
    <v>101.21</v>
    <v>104.13</v>
    <v>102.19</v>
    <v>102.23</v>
    <v>105.7</v>
    <v>104.35</v>
    <v>104.94</v>
    <v>104.83</v>
    <v>104.45</v>
    <v>103.81</v>
    <v>102.68</v>
    <v>106.98</v>
    <v>109.65</v>
    <v>110.42</v>
    <v>111.51</v>
    <v>108.4</v>
    <v>94.34</v>
    <v>96.77</v>
    <v>94.98</v>
    <v>95.9</v>
    <v>93.56</v>
    <v>92.43</v>
    <v>91.04</v>
    <v>90.28</v>
    <v>90.03</v>
    <v>93.11</v>
    <v>91.54</v>
    <v>90.79</v>
    <v>89.37</v>
    <v>90.84</v>
    <v>90.54</v>
    <v>92.89</v>
    <v>90.02</v>
    <v>87.74</v>
    <v>87.88</v>
    <v>89.12</v>
    <v>88.63</v>
    <v>90.5</v>
    <v>89.55</v>
    <v>92.49</v>
    <v>94.89</v>
    <v>97.89</v>
    <v>100.2</v>
    <v>102.81</v>
    <v>103.3</v>
    <v>102.57</v>
    <v>101.51</v>
    <v>101.25</v>
    <v>99.59</v>
    <v>100.74</v>
    <v>99.89</v>
    <v>97.86</v>
    <v>97.09</v>
    <v>93.75</v>
    <v>93.85</v>
    <v>94.12</v>
    <v>94.29</v>
    <v>95.44</v>
    <v>94.45</v>
    <v>93.8</v>
    <v>90.99</v>
    <v>90.01</v>
    <v>91.66</v>
    <v>88.44</v>
    <v>85.33</v>
    <v>87.97</v>
    <v>91.06</v>
    <v>91.48</v>
    <v>96.67</v>
    <v>97.91</v>
    <v>94.6</v>
    <v>95.1</v>
    <v>97.06</v>
    <v>94.67</v>
    <v>95.97</v>
    <v>96.43</v>
    <v>98.02</v>
    <v>98.39</v>
    <v>98.81</v>
    <v>85.84</v>
    <v>87.91</v>
    <v>85.99</v>
    <v>85.89</v>
    <v>87.66</v>
    <v>91.41</v>
    <v>92.04</v>
    <v>91.65</v>
    <v>91.25</v>
    <v>94.37</v>
    <v>93.56</v>
    <v>93.1</v>
    <v>93.44</v>
    <v>97.03</v>
    <v>95.11</v>
    <v>93.99</v>
    <v>93.93</v>
    <v>95.89</v>
    <v>96.59</v>
    <v>95.31</v>
    <v>95.12</v>
    <v>96.37</v>
    <v>96.16</v>
    <v>95.87</v>
    <v>95.26</v>
    <v>95.94</v>
    <v>95.18</v>
    <v>97.32</v>
    <v>97.58</v>
    <v>97.3</v>
    <v>97.45</v>
    <v>97.45</v>
    <v>97.38</v>
    <v>97.38</v>
    <v>100.09</v>
    <v>99.15</v>
    <v>99.66</v>
    <v>96.5</v>
    <v>99.05</v>
    <v>96.09</v>
    <v>97.01</v>
    <v>97.34</v>
    <v>99.48</v>
    <v>98.06</v>
    <v>98.25</v>
    <v>94.88</v>
    <v>95.83</v>
    <v>95.94</v>
    <v>94.56</v>
    <v>97.07</v>
    <v>97.48</v>
    <v>96.67</v>
    <v>98.55</v>
    <v>102.63</v>
    <v>102.34</v>
    <v>106.28</v>
    <v>105.07</v>
    <v>104.82</v>
    <v>103.33</v>
    <v>100.59</v>
    <v>99.5</v>
    <v>100.23</v>
    <v>101.47</v>
    <v>99.8</v>
    <v>118.79</v>
    <v>121.87</v>
    <v>123.35</v>
    <v>127.5</v>
    <v>127.33</v>
    <v>126.51</v>
    <v>126.97</v>
    <v>126.47</v>
    <v>126.57</v>
    <v>124.87</v>
    <v>123.3</v>
    <v>122.34</v>
    <v>122.14</v>
    <v>122.03</v>
    <v>124.58</v>
    <v>124.34</v>
    <v>122.19</v>
    <v>115.42</v>
    <v>114.78</v>
    <v>113.38</v>
    <v>113.59</v>
    <v>115.19</v>
    <v>115.03</v>
    <v>115.21</v>
    <v>117.96</v>
    <v>118.04</v>
    <v>117.69</v>
    <v>117.41</v>
    <v>116.93</v>
    <v>117.51</v>
    <v>117</v>
    <v>117.22</v>
    <v>120.81</v>
    <v>119.16</v>
    <v>124.57</v>
    <v>125.39</v>
    <v>123.24</v>
    <v>122.88</v>
    <v>122.83</v>
    <v>123.78</v>
    <v>123.44</v>
    <v>125</v>
    <v>124.22</v>
    <v>125.45</v>
    <v>125.12</v>
    <v>126.5</v>
    <v>125.58</v>
    <v>125.59</v>
    <v>128.35</v>
    <v>125.89</v>
    <v>125.33</v>
    <v>123.8</v>
    <v>127.49</v>
    <v>129.41</v>
    <v>131.81</v>
    <v>131.07</v>
    <v>130.94999999999999</v>
    <v>129.88999999999999</v>
    <v>130.5</v>
    <v>129.18</v>
    <v>133.69999999999999</v>
    <v>132.88999999999999</v>
    <v>133.26</v>
    <v>138.41</v>
    <v>138.6</v>
    <v>137.38999999999999</v>
    <v>140.11000000000001</v>
    <v>139.52000000000001</v>
    <v>138.96</v>
    <v>142.44999999999999</v>
    <v>141.22</v>
    <v>140.71</v>
    <v>140.78</v>
    <v>139.19999999999999</v>
    <v>140.25</v>
    <v>140.97</v>
    <v>144</v>
    <v>144.74</v>
    <v>144.13999999999999</v>
    <v>144.82</v>
    <v>143.19999999999999</v>
    <v>140.82</v>
    <v>142.27000000000001</v>
    <v>142.01</v>
    <v>142.22</v>
    <v>142.6</v>
    <v>143.86000000000001</v>
    <v>142.78</v>
    <v>143.25</v>
    <v>143.41</v>
    <v>142.13</v>
    <v>142.65</v>
    <v>139.53</v>
    <v>139.13999999999999</v>
    <v>141.94</v>
    <v>141.43</v>
    <v>140.32</v>
    <v>140.53</v>
    <v>140.88999999999999</v>
    <v>143.52000000000001</v>
    <v>143.19</v>
    <v>145.25</v>
    <v>144.38999999999999</v>
    <v>145.11000000000001</v>
    <v>145.83000000000001</v>
    <v>142.41999999999999</v>
    <v>142.65</v>
    <v>141.84</v>
    <v>142.02000000000001</v>
    <v>144.06</v>
    <v>145.16999999999999</v>
    <v>146.47</v>
    <v>148.06</v>
    <v>147.81</v>
    <v>146.91999999999999</v>
    <v>145.5</v>
    <v>143.62</v>
    <v>143.74</v>
    <v>143.11000000000001</v>
    <v>143.85</v>
    <v>144.35</v>
    <v>143.83000000000001</v>
    <v>142.91999999999999</v>
    <v>147.25</v>
    <v>143.36000000000001</v>
    <v>139.76</v>
    <v>141.18</v>
    <v>142.87</v>
    <v>143.83000000000001</v>
    <v>152.16</v>
    <v>150.16999999999999</v>
    <v>153.08000000000001</v>
    <v>152.19999999999999</v>
    <v>155.35</v>
    <v>156.44999999999999</v>
    <v>155.59</v>
    <v>157.25</v>
    <v>156.6</v>
    <v>156.38</v>
    <v>157.46</v>
    <v>160.28</v>
    <v>158.54</v>
    <v>160.81</v>
    <v>160.02000000000001</v>
    <v>159.41</v>
    <v>153.19999999999999</v>
    <v>155.69999999999999</v>
    <v>157.02000000000001</v>
    <v>157.16</v>
    <v>157.94999999999999</v>
    <v>157.75</v>
    <v>163.05000000000001</v>
    <v>162.43</v>
    <v>163.22</v>
    <v>163.07</v>
    <v>162.99</v>
    <v>165.18</v>
    <v>165.06</v>
    <v>165.17</v>
    <v>165.61</v>
    <v>165.88</v>
    <v>158.03</v>
    <v>151.44</v>
    <v>152.72</v>
    <v>152.19999999999999</v>
    <v>151.76</v>
    <v>152.38</v>
    <v>153.4</v>
    <v>152.05000000000001</v>
    <v>155.03</v>
    <v>154.88999999999999</v>
    <v>158.02000000000001</v>
    <v>157.5</v>
    <v>151.03</v>
    <v>153.41</v>
    <v>150.09</v>
    <v>149.41</v>
    <v>146.16999999999999</v>
    <v>147.61000000000001</v>
    <v>146.25</v>
    <v>150.18</v>
    <v>152.66999999999999</v>
    <v>154.33000000000001</v>
    <v>158.75</v>
    <v>158.21</v>
    <v>161.12</v>
    <v>161.69999999999999</v>
    <v>183.6</v>
    <v>183.86</v>
    <v>183.6</v>
    <v>188.54</v>
    <v>187.91</v>
    <v>186.97</v>
    <v>189.08</v>
    <v>182.68</v>
    <v>184.04</v>
    <v>181.66</v>
    <v>182.03</v>
    <v>180.74</v>
    <v>179.23</v>
    <v>180.27</v>
    <v>181.33</v>
    <v>178.36</v>
    <v>175.78</v>
    <v>169.14</v>
    <v>171.4</v>
    <v>171</v>
    <v>168.5</v>
    <v>169.98</v>
    <v>166.09</v>
    <v>166.54</v>
    <v>166.76</v>
    <v>169.34</v>
    <v>169.06</v>
    <v>168.13</v>
    <v>165.95</v>
    <v>167.12</v>
    <v>168.81</v>
    <v>174.69</v>
    <v>174.71</v>
    <v>174.74</v>
    <v>174.52</v>
    <v>179.25</v>
    <v>179</v>
    <v>176.42</v>
    <v>181.74</v>
    <v>185.15</v>
    <v>183.64</v>
    <v>182.63</v>
    <v>182.35</v>
    <v>184.62</v>
    <v>185.68</v>
    <v>185.51</v>
    <v>188.78</v>
    <v>187.35</v>
    <v>178.55</v>
    <v>179.38</v>
    <v>181.97</v>
    <v>180.7</v>
    <v>181.35</v>
    <v>177.01</v>
    <v>179.19</v>
    <v>184.45</v>
    <v>194.39</v>
    <v>198.02</v>
    <v>196.87</v>
    <v>195.08</v>
    <v>194.95</v>
    <v>195.86</v>
    <v>199.49</v>
    <v>202.68</v>
    <v>199.48</v>
    <v>195.54</v>
    <v>195.13</v>
    <v>194.16</v>
    <v>192.47</v>
    <v>196.02</v>
    <v>193.77</v>
    <v>195.21</v>
    <v>199.54</v>
    <v>198.37</v>
    <v>196.43</v>
    <v>198</v>
    <v>199.32</v>
    <v>200.01</v>
    <v>200.13</v>
    <v>195.89</v>
    <v>196.44</v>
    <v>193.9</v>
    <v>192.02</v>
    <v>195.08</v>
    <v>195.71</v>
    <v>192.12</v>
    <v>195.51</v>
    <v>193.2</v>
    <v>194.1</v>
    <v>196.23</v>
    <v>196.32</v>
    <v>195.75</v>
    <v>195.05</v>
    <v>199.18</v>
    <v>188.15</v>
    <v>187.58</v>
    <v>186.82</v>
    <v>184.04</v>
    <v>184.21</v>
    <v>185.3</v>
    <v>185.2</v>
    <v>188.54</v>
    <v>186.22</v>
    <v>185.73</v>
    <v>187.86</v>
    <v>189.56</v>
    <v>190.12</v>
    <v>190.42</v>
    <v>187.02</v>
    <v>188.82</v>
    <v>188.62</v>
    <v>189.94</v>
    <v>187.76</v>
    <v>186.24</v>
    <v>192.71</v>
    <v>191.96</v>
    <v>201.07</v>
    <v>205.05</v>
    <v>205.63</v>
    <v>209.99</v>
    <v>212.05</v>
    <v>209.31</v>
    <v>212.52</v>
    <v>217.24</v>
    <v>221.23</v>
    <v>221.53</v>
    <v>217.5</v>
    <v>220.33</v>
    <v>220.46</v>
    <v>227.58</v>
    <v>250.29</v>
    <v>261.3</v>
    <v>269.7</v>
    <v>274.60000000000002</v>
    <v>284.58999999999997</v>
    <v>278.8</v>
    <v>270.3</v>
    <v>265.07</v>
    <v>267.43</v>
    <v>254.26</v>
    <v>265.72000000000003</v>
    <v>264.56</v>
    <v>250.1</v>
    <v>249.47</v>
    <v>257.95</v>
    <v>258.27</v>
    <v>266</v>
    <v>280.27</v>
    <v>278.52</v>
    <v>278.55</v>
    <v>281.04000000000002</v>
    <v>278.14</v>
    <v>285.93</v>
    <v>294.16000000000003</v>
    <v>290.61</v>
    <v>291.38</v>
    <v>290.39</v>
    <v>301.05</v>
    <v>315</v>
    <v>325.22000000000003</v>
    <v>321.16000000000003</v>
    <v>317</v>
    <v>331.44</v>
    <v>321.3</v>
    <v>315.88</v>
    <v>321.55</v>
    <v>321.08999999999997</v>
    <v>318.45</v>
    <v>313.48</v>
    <v>317.5</v>
    <v>316.48</v>
    <v>306.7</v>
    <v>300.94</v>
    <v>320.35000000000002</v>
    <v>300.69</v>
    <v>285.77</v>
    <v>295.35000000000002</v>
    <v>280.29000000000002</v>
    <v>283.67</v>
    <v>288.94</v>
    <v>293.97000000000003</v>
    <v>288.85000000000002</v>
    <v>289.93</v>
    <v>298.07</v>
    <v>303.67</v>
    <v>309.25</v>
    <v>311.64999999999998</v>
    <v>307.77999999999997</v>
    <v>336.06</v>
    <v>334.52</v>
    <v>332.7</v>
    <v>327.77</v>
    <v>318.69</v>
    <v>307.02</v>
    <v>305.76</v>
    <v>313.98</v>
    <v>311.76</v>
    <v>312.45999999999998</v>
    <v>313.3</v>
    <v>313.36</v>
    <v>311.69</v>
    <v>320.08999999999997</v>
    <v>326.26</v>
    <v>326.89</v>
    <v>330.3</v>
    <v>329.6</v>
    <v>326.45999999999998</v>
    <v>328.53</v>
    <v>326.13</v>
    <v>328.19</v>
    <v>325.22000000000003</v>
    <v>324.18</v>
    <v>331.82</v>
    <v>331.62</v>
    <v>344.72</v>
    <v>349.29</v>
    <v>351.29</v>
    <v>349.73</v>
    <v>353.54</v>
    <v>351.6</v>
    <v>359.93</v>
    <v>361.81</v>
    <v>365.8</v>
    <v>367.45</v>
    <v>361.4</v>
    <v>360.57</v>
    <v>361.45</v>
    <v>363.83</v>
    <v>379.93</v>
    <v>392.87</v>
    <v>391.98</v>
    <v>390.4</v>
    <v>404.98</v>
    <v>416.76</v>
    <v>415.44</v>
    <v>411.09</v>
    <v>384.48</v>
    <v>399.39</v>
    <v>390.39</v>
    <v>395.42</v>
    <v>391.43</v>
    <v>398.18</v>
    <v>390.52</v>
    <v>398.39</v>
    <v>408.25</v>
    <v>418.97</v>
    <v>415.63</v>
    <v>418.65</v>
    <v>413.5</v>
    <v>395.8</v>
    <v>400.48</v>
    <v>379.48</v>
    <v>375.13</v>
    <v>364.23</v>
    <v>361.05</v>
    <v>362.66</v>
    <v>357.32</v>
    <v>362.87</v>
    <v>363.09</v>
    <v>355.21</v>
    <v>334.96</v>
    <v>337.45</v>
    <v>338.38</v>
    <v>344.5</v>
    <v>343.09</v>
    <v>350.92</v>
    <v>351.83</v>
    <v>347.61</v>
    <v>349.36</v>
    <v>345.87</v>
    <v>341.31</v>
    <v>337.49</v>
    <v>326.39999999999998</v>
    <v>322.44</v>
    <v>316.77999999999997</v>
    <v>327.73</v>
    <v>338.02</v>
    <v>344.44</v>
    <v>339.17</v>
    <v>358.82</v>
    <v>364.58</v>
    <v>368.49</v>
    <v>368.04</v>
    <v>370.98</v>
    <v>367.68</v>
    <v>363.6</v>
    <v>341.18</v>
    <v>346.46</v>
    <v>348.68</v>
    <v>348.41</v>
    <v>355.93</v>
    <v>369.95</v>
    <v>368.15</v>
    <v>364.56</v>
    <v>350.35</v>
    <v>367.65</v>
    <v>366.96</v>
    <v>365.36</v>
    <v>361.19</v>
    <v>369.61</v>
    <v>369.43</v>
    <v>377.88</v>
    <v>380.71</v>
    <v>374.13</v>
    <v>381.43</v>
    <v>377.14</v>
    <v>377.05</v>
    <v>363.65</v>
    <v>351.35</v>
    <v>349.1</v>
    <v>355.71</v>
    <v>325.89</v>
    <v>321.10000000000002</v>
    <v>339.56</v>
    <v>333.13</v>
    <v>346.4</v>
    <v>364.7</v>
    <v>346.71</v>
    <v>332.67</v>
    <v>329.54</v>
    <v>333.16</v>
    <v>301.83</v>
    <v>312.87</v>
    <v>299.83</v>
    <v>284.83999999999997</v>
    <v>285.81</v>
    <v>301.77999999999997</v>
    <v>317.38</v>
    <v>309.10000000000002</v>
    <v>315.44</v>
    <v>310.83999999999997</v>
    <v>327.5</v>
    <v>317.92</v>
    <v>303.47000000000003</v>
    <v>294.07</v>
    <v>294.39999999999998</v>
    <v>286.73</v>
    <v>290.06</v>
    <v>286.20999999999998</v>
    <v>270.60000000000002</v>
    <v>266.98</v>
    <v>262.13</v>
    <v>258.82</v>
    <v>261.43</v>
    <v>266.63</v>
    <v>282.64999999999998</v>
    <v>288.75</v>
    <v>286.13</v>
    <v>290.3</v>
    <v>275.33</v>
    <v>282.88</v>
    <v>265.14</v>
    <v>269.7</v>
    <v>265.32</v>
    <v>274.88</v>
    <v>276.02</v>
    <v>266.83999999999997</v>
    <v>262.8</v>
    <v>270.94</v>
    <v>266.77</v>
    <v>260.58</v>
    <v>246.39</v>
    <v>233.88</v>
    <v>253.67</v>
    <v>255.565</v>
    <v>256.08</v>
    <v>267.66000000000003</v>
    <v>267.66000000000003</v>
    <v>271.2</v>
    <v>297.57</v>
    <v>315.33999999999997</v>
    <v>320.27</v>
    <v>319.95999999999998</v>
    <v>324.66000000000003</v>
    <v>337.59</v>
    <v>332.94</v>
    <v>354.64</v>
    <v>351.39</v>
    <v>353.19</v>
    <v>339.1</v>
    <v>325.16000000000003</v>
    <v>321.99</v>
    <v>326.67</v>
    <v>338.05</v>
    <v>335.66</v>
    <v>328.9</v>
    <v>340.66</v>
    <v>339.5</v>
    <v>339.85</v>
    <v>351.34</v>
    <v>355.81</v>
    <v>352.19</v>
    <v>344.71</v>
    <v>347.57</v>
    <v>345.73</v>
    <v>359.97</v>
    <v>351.77</v>
    <v>359.07</v>
    <v>356.87</v>
    <v>361.92</v>
    <v>359.91</v>
    <v>356.97</v>
    <v>363.02</v>
    <v>363.91</v>
    <v>364.97</v>
    <v>362.87</v>
    <v>358.1</v>
    <v>357.32</v>
    <v>351.04</v>
    <v>354.3</v>
    <v>359.61</v>
    <v>352.6</v>
    <v>349.6</v>
    <v>358.86</v>
    <v>356.27</v>
    <v>361.21</v>
    <v>358.82</v>
    <v>361.46</v>
    <v>363.44</v>
    <v>358.78</v>
    <v>375.22</v>
    <v>377.87</v>
    <v>361.01</v>
    <v>366.23</v>
    <v>359.97</v>
    <v>353.37</v>
    <v>354.61</v>
    <v>356.56</v>
    <v>366.96</v>
    <v>367.72</v>
    <v>369.75</v>
    <v>367.88</v>
    <v>365.49</v>
    <v>361.41</v>
    <v>364.71</v>
    <v>363.92</v>
    <v>367.65</v>
    <v>351.14</v>
    <v>348.87</v>
    <v>359.46</v>
    <v>354.74</v>
    <v>360.35</v>
    <v>377.34</v>
    <v>381.89</v>
    <v>374.23</v>
    <v>368.33</v>
    <v>374.85</v>
    <v>371.83</v>
    <v>370.54</v>
    <v>378.81</v>
    <v>379.06</v>
    <v>385.03</v>
    <v>378.67</v>
    <v>370.46</v>
    <v>364.37</v>
    <v>362.75</v>
    <v>361.04</v>
    <v>345.26</v>
    <v>345.61</v>
    <v>354.99</v>
    <v>359.31</v>
    <v>354.45</v>
    <v>348.11</v>
    <v>354.27</v>
    <v>359.73</v>
    <v>352.21</v>
    <v>354.39</v>
    <v>354.78</v>
    <v>349.19</v>
    <v>351.85</v>
    <v>343.28</v>
    <v>336.63</v>
    <v>353.4</v>
    <v>355.73</v>
    <v>357.13</v>
    <v>360.87</v>
    <v>352.01</v>
    <v>351.27</v>
    <v>345.56</v>
    <v>343.43</v>
    <v>339.73</v>
    <v>350.62</v>
    <v>357.12</v>
    <v>363.52</v>
    <v>365.21</v>
    <v>369.21</v>
    <v>371.04</v>
    <v>360.3</v>
    <v>362.2</v>
    <v>370.02</v>
    <v>367.32</v>
    <v>374.6</v>
    <v>375.43</v>
    <v>381.72</v>
    <v>380.55</v>
    <v>376.16</v>
    <v>379.93</v>
    <v>381</v>
    <v>379.5</v>
    <v>373.25</v>
    <v>366.6</v>
    <v>365.99</v>
    <v>362.44</v>
    <v>325.20999999999998</v>
    <v>315.10000000000002</v>
    <v>310.62</v>
    <v>307.3</v>
    <v>317.94</v>
    <v>326.45999999999998</v>
    <v>335.78</v>
    <v>332.7</v>
    <v>325.93</v>
    <v>322.99</v>
    <v>319.5</v>
    <v>318.83</v>
    <v>307.63</v>
    <v>310.10000000000002</v>
    <v>304.29000000000002</v>
    <v>315.89999999999998</v>
    <v>308.93</v>
    <v>310.83</v>
    <v>312.27999999999997</v>
    <v>299.11</v>
    <v>295.76</v>
    <v>302.8</v>
    <v>309.38</v>
    <v>298.99</v>
    <v>297.81</v>
    <v>296.93</v>
    <v>291.44</v>
    <v>294.98</v>
    <v>291.02999999999997</v>
    <v>291.77</v>
    <v>296.77999999999997</v>
    <v>293.75</v>
    <v>289.29000000000002</v>
    <v>291.52</v>
    <v>293.25</v>
    <v>290.17</v>
    <v>294.33999999999997</v>
    <v>287.99</v>
    <v>288.27</v>
    <v>288.86</v>
    <v>294.14999999999998</v>
    <v>294.29000000000002</v>
    <v>298.60000000000002</v>
    <v>291.56</v>
    <v>286.60000000000002</v>
    <v>270.75</v>
    <v>265.92</v>
    <v>254.59</v>
    <v>264.75</v>
    <v>263.31</v>
    <v>263.08</v>
    <v>267.62</v>
    <v>269.58</v>
    <v>268.02999999999997</v>
    <v>268.14999999999998</v>
    <v>272.79000000000002</v>
    <v>274.45999999999998</v>
    <v>270.72000000000003</v>
    <v>267.52999999999997</v>
    <v>280.48</v>
    <v>282.93</v>
    <v>285.52999999999997</v>
    <v>284.25</v>
    <v>286.27999999999997</v>
    <v>293.35000000000002</v>
    <v>275.3</v>
    <v>278.05</v>
    <v>266.69</v>
    <v>271.27</v>
    <v>271.5</v>
    <v>276.82</v>
    <v>281.86</v>
    <v>281.20999999999998</v>
    <v>291.45</v>
    <v>287.41000000000003</v>
    <v>286.81</v>
    <v>292.86</v>
    <v>288.02999999999997</v>
    <v>288.58999999999997</v>
    <v>289.57</v>
    <v>291.57</v>
    <v>294.18</v>
    <v>292.01</v>
    <v>283.11</v>
    <v>289.62</v>
    <v>295.02999999999997</v>
    <v>302.57</v>
    <v>302.60000000000002</v>
    <v>305.16000000000003</v>
    <v>311.69</v>
    <v>310.48</v>
    <v>315.55</v>
    <v>312.49</v>
    <v>315.93</v>
    <v>314.66000000000003</v>
    <v>309.99</v>
    <v>306.16000000000003</v>
    <v>304.32</v>
    <v>302.86</v>
    <v>307.35000000000002</v>
    <v>302.5</v>
    <v>293.12</v>
    <v>298.93</v>
    <v>298.44</v>
    <v>298.5</v>
    <v>304.20999999999998</v>
    <v>315.48</v>
    <v>320.8</v>
    <v>332.22</v>
    <v>336.9</v>
    <v>333.1</v>
    <v>333.2</v>
    <v>332.63</v>
    <v>329.09</v>
    <v>323.31</v>
    <v>323.57</v>
    <v>329.81</v>
    <v>325.89999999999998</v>
    <v>335.83</v>
    <v>330.75</v>
    <v>339.26</v>
    <v>335.66</v>
    <v>329.05</v>
    <v>338.92</v>
    <v>338.69</v>
    <v>339.07</v>
    <v>338.62</v>
    <v>339.67</v>
    <v>338.11</v>
    <v>326</v>
    <v>349.6</v>
    <v>353.16</v>
    <v>342.88</v>
    <v>348.52</v>
    <v>343.16</v>
    <v>347.74</v>
    <v>345.09</v>
    <v>358</v>
    <v>369.01</v>
    <v>369.67</v>
    <v>366.95</v>
    <v>366.77</v>
    <v>371.07</v>
    <v>373.69</v>
    <v>380.01</v>
    <v>381.4</v>
    <v>380.4</v>
    <v>387.78</v>
    <v>386.19</v>
    <v>386</v>
    <v>380.07</v>
    <v>368.7</v>
    <v>360.09</v>
    <v>379.24</v>
    <v>371.71</v>
    <v>369.03</v>
    <v>381.05</v>
    <v>368.77</v>
    <v>383.79</v>
    <v>372.78</v>
    <v>368.97</v>
    <v>346.49</v>
    <v>364.13</v>
    <v>349.92</v>
    <v>315.25</v>
    <v>336.29500000000002</v>
    <v>298.83999999999997</v>
    <v>319.75</v>
    <v>315.47000000000003</v>
    <v>332.03</v>
    <v>332.83</v>
    <v>360.27</v>
    <v>357.32</v>
    <v>342.39</v>
    <v>362.99</v>
    <v>357.12</v>
    <v>370.96</v>
    <v>375.5</v>
    <v>364.08</v>
    <v>370.08</v>
    <v>361.76</v>
    <v>379.96</v>
    <v>372.28</v>
    <v>371.12</v>
    <v>370.72</v>
    <v>396.72</v>
    <v>413.55</v>
    <v>426.75</v>
    <v>439.17</v>
    <v>422.96</v>
    <v>437.49</v>
    <v>433.83</v>
    <v>421.42</v>
    <v>426.7</v>
    <v>424.99</v>
    <v>421.38</v>
    <v>403.83</v>
    <v>411.89</v>
    <v>419.85</v>
    <v>415.27</v>
    <v>428.15</v>
    <v>424.68</v>
    <v>434.26</v>
    <v>436.53</v>
    <v>435.55</v>
    <v>440.52</v>
    <v>431.82</v>
    <v>438.27</v>
    <v>441.95</v>
    <v>454.19</v>
    <v>452.58</v>
    <v>451.04</v>
    <v>447.67</v>
    <v>436.25</v>
    <v>429.32</v>
    <v>414.77</v>
    <v>419.89</v>
    <v>413.44</v>
    <v>419.73</v>
    <v>425.92</v>
    <v>427.31</v>
    <v>421.97</v>
    <v>414.33</v>
    <v>419.6</v>
    <v>419.49</v>
    <v>434.05</v>
    <v>434.48</v>
    <v>425.56</v>
    <v>418.07</v>
    <v>425.5</v>
    <v>436.13</v>
    <v>447.77</v>
    <v>449.87</v>
    <v>453.72</v>
    <v>468.04</v>
    <v>466.26</v>
    <v>457.85</v>
    <v>465.91</v>
    <v>443.4</v>
    <v>447.24</v>
    <v>455.04</v>
    <v>485.64</v>
    <v>476.89</v>
    <v>493.81</v>
    <v>493.16</v>
    <v>502.78</v>
    <v>507.76</v>
    <v>548.73</v>
    <v>525.5</v>
    <v>524.88</v>
    <v>523.26</v>
    <v>527.39</v>
    <v>492.99</v>
    <v>502.41</v>
    <v>490.1</v>
    <v>489.82</v>
    <v>477.58</v>
    <v>480.45</v>
    <v>495.65</v>
    <v>488.51</v>
    <v>484.48</v>
    <v>485.8</v>
    <v>488.88</v>
    <v>498.62</v>
    <v>509.64</v>
    <v>502.11</v>
    <v>509.08</v>
    <v>494.73</v>
    <v>483.38</v>
    <v>466.93</v>
    <v>475.47</v>
    <v>481.33</v>
    <v>482.68</v>
    <v>482.35</v>
    <v>491.87</v>
    <v>484.53</v>
    <v>497.9</v>
    <v>492.31</v>
    <v>488.81</v>
    <v>490.58</v>
    <v>547.53</v>
    <v>526.27</v>
    <v>523.89</v>
    <v>529.55999999999995</v>
    <v>556.54999999999995</v>
    <v>552.84</v>
    <v>525.75</v>
    <v>516.04999999999995</v>
    <v>507.02</v>
    <v>500.19</v>
    <v>480.67</v>
    <v>482.03</v>
    <v>476.26</v>
    <v>495.99</v>
    <v>483.86</v>
    <v>470.2</v>
    <v>469.96</v>
    <v>487.35</v>
    <v>491.17</v>
    <v>470.61</v>
    <v>473.08</v>
    <v>482.88</v>
    <v>490.65</v>
    <v>493.48</v>
    <v>500.03</v>
    <v>527.51</v>
    <v>503.06</v>
    <v>520.65</v>
    <v>505.87</v>
    <v>534.66</v>
    <v>531.79</v>
    <v>539.44000000000005</v>
    <v>539.80999999999995</v>
    <v>554.09</v>
    <v>541.45000000000005</v>
    <v>541.94000000000005</v>
    <v>530.79</v>
    <v>530.72</v>
    <v>525.41999999999996</v>
    <v>489.05</v>
    <v>485.23</v>
    <v>488.28</v>
    <v>488.24</v>
    <v>488.93</v>
    <v>486.24</v>
    <v>504.21</v>
    <v>475.74</v>
    <v>484.12</v>
    <v>487.22</v>
    <v>496.95</v>
    <v>513.76</v>
    <v>514.73</v>
    <v>470.5</v>
    <v>480.24</v>
    <v>490.76</v>
    <v>486.77</v>
    <v>482.84</v>
    <v>479.1</v>
    <v>480.63</v>
    <v>481.79</v>
    <v>484.67</v>
    <v>488.24</v>
    <v>476.62</v>
    <v>482.88</v>
    <v>485</v>
    <v>491.36</v>
    <v>490.7</v>
    <v>504.58</v>
    <v>503.38</v>
    <v>497.52</v>
    <v>498.31</v>
    <v>515.78</v>
    <v>512.66</v>
    <v>493.6</v>
    <v>501.09</v>
    <v>503.22</v>
    <v>522.41999999999996</v>
    <v>519.78</v>
    <v>524.83000000000004</v>
    <v>532.9</v>
    <v>534.45000000000005</v>
    <v>528.91</v>
    <v>527.33000000000004</v>
    <v>514.48</v>
    <v>513.97</v>
    <v>519.12</v>
    <v>530.87</v>
    <v>524.59</v>
    <v>540.73</v>
    <v>522.86</v>
    <v>520.79999999999995</v>
    <v>500.49</v>
    <v>508.89</v>
    <v>510.4</v>
    <v>499.1</v>
    <v>494.25</v>
    <v>507.79</v>
    <v>500.86</v>
    <v>497.98</v>
    <v>501.77</v>
    <v>586.34</v>
    <v>579.84</v>
    <v>565.16999999999996</v>
    <v>556.78</v>
    <v>561.92999999999995</v>
    <v>523.28</v>
    <v>538.6</v>
    <v>532.39</v>
    <v>539.04</v>
    <v>548.16</v>
    <v>539.45000000000005</v>
    <v>552.16</v>
    <v>550.79</v>
    <v>547.91999999999996</v>
    <v>559.07000000000005</v>
    <v>563.59</v>
    <v>557.59</v>
    <v>556.52</v>
    <v>557.28</v>
    <v>551.34</v>
    <v>548.22</v>
    <v>540.22</v>
    <v>533.78</v>
    <v>546.15</v>
    <v>553.41</v>
    <v>546.70000000000005</v>
    <v>538.85</v>
    <v>550.64</v>
    <v>547.82000000000005</v>
    <v>520.70000000000005</v>
    <v>511.29</v>
    <v>516.39</v>
    <v>493.33</v>
    <v>506.44</v>
    <v>504.54</v>
    <v>523.05999999999995</v>
    <v>518.02</v>
    <v>520.25</v>
    <v>524.03</v>
    <v>524.44000000000005</v>
    <v>504.79</v>
    <v>512.17999999999995</v>
    <v>523.11</v>
    <v>535.09</v>
    <v>520.80999999999995</v>
    <v>502.86</v>
    <v>508.05</v>
    <v>513.95000000000005</v>
    <v>513.39</v>
    <v>521.66</v>
    <v>539.41999999999996</v>
    <v>540.66999999999996</v>
    <v>544.53</v>
    <v>546.99</v>
    <v>554.58000000000004</v>
    <v>555.30999999999995</v>
    <v>552.78</v>
    <v>553.73</v>
    <v>540.02</v>
    <v>549.22</v>
    <v>546.54</v>
    <v>554.44000000000005</v>
    <v>549.57000000000005</v>
    <v>508.9</v>
    <v>508.78</v>
    <v>505.55</v>
    <v>510.3</v>
    <v>505.55</v>
    <v>506.52</v>
    <v>509</v>
    <v>513.47</v>
    <v>509.11</v>
    <v>503.18</v>
    <v>496.08</v>
    <v>499.55</v>
    <v>503.84</v>
    <v>486.69</v>
    <v>495.08</v>
    <v>484.98</v>
    <v>486.66</v>
    <v>493.37</v>
    <v>488.94</v>
    <v>486.28</v>
    <v>487.7</v>
    <v>501.67</v>
    <v>497.89</v>
    <v>502.9</v>
    <v>501.34</v>
    <v>502.36</v>
    <v>503.86</v>
    <v>502.81</v>
    <v>499.08</v>
    <v>499.24</v>
    <v>489.43</v>
    <v>494.74</v>
    <v>494.66</v>
    <v>492.39</v>
    <v>485.81</v>
    <v>487.27</v>
    <v>488.77</v>
    <v>499.89</v>
    <v>491.9</v>
    <v>492.41</v>
    <v>498.34</v>
    <v>500.77</v>
    <v>497</v>
    <v>508.82</v>
    <v>512.74</v>
    <v>518.05999999999995</v>
    <v>527.07000000000005</v>
    <v>533.03</v>
    <v>533.5</v>
    <v>528.21</v>
    <v>533.54</v>
    <v>533.98</v>
    <v>541.64</v>
    <v>535.96</v>
    <v>530.76</v>
    <v>535.98</v>
    <v>537.30999999999995</v>
    <v>540.67999999999995</v>
    <v>547.95000000000005</v>
    <v>542.95000000000005</v>
    <v>530.30999999999995</v>
    <v>532.28</v>
    <v>531.04999999999995</v>
    <v>513.63</v>
    <v>511.77</v>
    <v>515.41</v>
    <v>516.49</v>
    <v>518.91</v>
    <v>519.29999999999995</v>
    <v>514.25</v>
    <v>517.57000000000005</v>
    <v>515.15</v>
    <v>510.82</v>
    <v>517.35</v>
    <v>524.89</v>
    <v>520.54999999999995</v>
    <v>519.97</v>
    <v>515.84</v>
    <v>512.4</v>
    <v>510.72</v>
    <v>515.91999999999996</v>
    <v>517.91999999999996</v>
    <v>518.91</v>
    <v>521.87</v>
    <v>543.71</v>
    <v>546.88</v>
    <v>553.33000000000004</v>
    <v>553.41</v>
    <v>547.58000000000004</v>
    <v>550.12</v>
    <v>558.91999999999996</v>
    <v>566.17999999999995</v>
    <v>569.19000000000005</v>
    <v>582.07000000000005</v>
    <v>588.54999999999995</v>
    <v>590.53</v>
    <v>606.71</v>
    <v>606.04999999999995</v>
    <v>597.54</v>
    <v>598.72</v>
    <v>589.29</v>
    <v>577.76</v>
    <v>582.87</v>
    <v>586.5</v>
    <v>589.35</v>
    <v>575.42999999999995</v>
    <v>573.14</v>
    <v>590.65</v>
    <v>593.26</v>
    <v>592.39</v>
    <v>592.64</v>
    <v>583.85</v>
    <v>599.05999999999995</v>
    <v>610.34</v>
    <v>613.15</v>
    <v>603.35</v>
    <v>634.80999999999995</v>
    <v>639.1</v>
    <v>631.85</v>
    <v>632.66</v>
    <v>627.04</v>
    <v>624.94000000000005</v>
    <v>629.76</v>
    <v>633.79999999999995</v>
    <v>628.29</v>
    <v>637.97</v>
    <v>639</v>
    <v>625.14</v>
    <v>653.16</v>
    <v>664.78</v>
    <v>671.66</v>
    <v>668.52</v>
    <v>662.92</v>
    <v>674.05</v>
    <v>690.31</v>
    <v>681.17</v>
    <v>677.72</v>
    <v>688.29</v>
    <v>668.4</v>
    <v>645.72</v>
    <v>651.45000000000005</v>
    <v>655.99</v>
    <v>646.91</v>
    <v>657.58</v>
    <v>682.61</v>
    <v>679.33</v>
    <v>687.4</v>
    <v>691.69</v>
    <v>682.02</v>
    <v>678.8</v>
    <v>659.2</v>
    <v>654.05999999999995</v>
    <v>658.29</v>
    <v>665.64</v>
    <v>663.84</v>
    <v>641.9</v>
    <v>617.77</v>
    <v>616.47</v>
    <v>602.13</v>
    <v>612.69000000000005</v>
    <v>625.58000000000004</v>
    <v>628.08000000000004</v>
    <v>611</v>
    <v>611.66</v>
    <v>604.55999999999995</v>
    <v>597.99</v>
    <v>605.04</v>
    <v>591.05999999999995</v>
    <v>586.73</v>
    <v>593.74</v>
    <v>604.91999999999996</v>
    <v>614.24</v>
    <v>614.09</v>
    <v>613.12</v>
    <v>610.71</v>
    <v>610.54</v>
    <v>612.09</v>
    <v>602.44000000000005</v>
    <v>597.37</v>
    <v>591.15</v>
    <v>567.52</v>
    <v>553.29</v>
    <v>541.05999999999995</v>
    <v>539.85</v>
    <v>540.84</v>
    <v>537.22</v>
    <v>519.20000000000005</v>
    <v>525.69000000000005</v>
    <v>510.8</v>
    <v>515.86</v>
    <v>508.25</v>
    <v>397.5</v>
    <v>387.15</v>
    <v>366.42</v>
    <v>359.7</v>
    <v>386.7</v>
    <v>384.36</v>
    <v>427.14</v>
    <v>457.13</v>
    <v>429.48</v>
    <v>405.6</v>
    <v>410.17</v>
    <v>402.1</v>
    <v>403.53</v>
    <v>412.89</v>
    <v>406.27</v>
    <v>391.31</v>
    <v>396.57</v>
    <v>407.46</v>
    <v>398.08</v>
    <v>386.67</v>
    <v>391.29</v>
    <v>377.38</v>
    <v>367.46</v>
    <v>390.03</v>
    <v>390.8</v>
    <v>394.52</v>
    <v>386.24</v>
    <v>380.03</v>
    <v>368.07</v>
    <v>361.73</v>
    <v>350.26</v>
    <v>341.76</v>
    <v>358.79</v>
    <v>356.77</v>
    <v>340.32</v>
    <v>331.01</v>
    <v>343.75</v>
    <v>357.53</v>
    <v>371.4</v>
    <v>380.6</v>
    <v>374.59</v>
    <v>382.92</v>
    <v>374.49</v>
    <v>375.71</v>
    <v>373.85</v>
    <v>378.51</v>
    <v>391.82</v>
    <v>381.47</v>
    <v>374.59</v>
    <v>373.47</v>
    <v>391.5</v>
    <v>380.15</v>
    <v>368.35</v>
    <v>362.15</v>
    <v>355.88</v>
    <v>348</v>
    <v>344.1</v>
    <v>350.43</v>
    <v>341.13</v>
    <v>337.86</v>
    <v>348.61</v>
    <v>226.19</v>
    <v>218.22</v>
    <v>215.52</v>
    <v>209.91</v>
    <v>198.4</v>
    <v>188.54</v>
    <v>199.52</v>
    <v>190.36</v>
    <v>199.46</v>
    <v>199.87</v>
    <v>204.01</v>
    <v>188.32</v>
    <v>180.97</v>
    <v>173.1</v>
    <v>177.66</v>
    <v>166.37</v>
    <v>174.31</v>
    <v>187.64</v>
    <v>186.51</v>
    <v>190.56</v>
    <v>177.19</v>
    <v>183.48</v>
    <v>186.35</v>
    <v>187.44</v>
    <v>180.34</v>
    <v>187.83</v>
    <v>191.4</v>
    <v>195.19</v>
    <v>197.44</v>
    <v>192.91</v>
    <v>205.09</v>
    <v>198.98</v>
    <v>197.14</v>
    <v>198.61</v>
    <v>202.83</v>
    <v>192.77</v>
    <v>182.94</v>
    <v>169.69</v>
    <v>167.54</v>
    <v>180.11</v>
    <v>173.35</v>
    <v>175.51</v>
    <v>170.91</v>
    <v>178.89</v>
    <v>181.71</v>
    <v>190.85</v>
    <v>189.14</v>
    <v>179.6</v>
    <v>178.36</v>
    <v>174.87</v>
    <v>179.95</v>
    <v>185.88</v>
    <v>184.06</v>
    <v>189.27</v>
    <v>186.97499999999999</v>
    <v>177.34</v>
    <v>174.45</v>
    <v>176.56</v>
    <v>174.78</v>
    <v>189.11</v>
    <v>190.92</v>
    <v>201.63</v>
    <v>216.44</v>
    <v>223.88</v>
    <v>220.44</v>
    <v>218.51</v>
    <v>213.91</v>
    <v>226.75</v>
    <v>226.02</v>
    <v>224.9</v>
    <v>226.21</v>
    <v>221.42</v>
    <v>226.73</v>
    <v>229.91</v>
    <v>226.78</v>
    <v>233.49</v>
    <v>229.94</v>
    <v>244.11</v>
    <v>242.7</v>
    <v>249.3</v>
    <v>249.11</v>
    <v>245.69</v>
    <v>241.15</v>
    <v>245.17</v>
    <v>241.16</v>
    <v>226.54</v>
    <v>224.55</v>
    <v>229.61</v>
    <v>233.98</v>
    <v>223.28</v>
    <v>224.57</v>
    <v>220.65</v>
    <v>223.56</v>
    <v>230.04</v>
    <v>226.11</v>
    <v>218.39</v>
    <v>228.96</v>
    <v>227.44</v>
    <v>233.57</v>
    <v>236.53</v>
    <v>218.13</v>
    <v>224.12</v>
    <v>235.38</v>
    <v>240.13</v>
    <v>243.63</v>
    <v>242.85</v>
    <v>236.87</v>
    <v>237.05</v>
    <v>226.41</v>
    <v>224.07</v>
    <v>224.36</v>
    <v>245.2</v>
    <v>239.71</v>
    <v>235.44</v>
    <v>239.04</v>
    <v>240.74</v>
    <v>236.73</v>
    <v>240.02</v>
    <v>224.75</v>
    <v>229.98</v>
    <v>214.29</v>
    <v>220.87</v>
    <v>232.51</v>
    <v>230</v>
    <v>245.1</v>
    <v>240.86</v>
    <v>272.38</v>
    <v>268.16000000000003</v>
    <v>289.57</v>
    <v>282.45</v>
    <v>291.02</v>
    <v>298.62</v>
    <v>296.94</v>
    <v>295.72000000000003</v>
    <v>291.88</v>
    <v>286.75</v>
    <v>273</v>
    <v>269.06</v>
    <v>260.79000000000002</v>
    <v>258.60000000000002</v>
    <v>263.45999999999998</v>
    <v>254.66</v>
    <v>274.97000000000003</v>
    <v>290.13</v>
    <v>299.27</v>
    <v>310.2</v>
    <v>306.02</v>
    <v>295.27999999999997</v>
    <v>287.98</v>
    <v>285.05</v>
    <v>286.69</v>
    <v>291.5</v>
    <v>285.54000000000002</v>
    <v>281.17</v>
    <v>280.95999999999998</v>
    <v>305.52999999999997</v>
    <v>316.95</v>
    <v>320.41000000000003</v>
    <v>312.58999999999997</v>
    <v>305.56</v>
    <v>308.42</v>
    <v>310.26</v>
    <v>320.01</v>
    <v>315.18</v>
    <v>320.33999999999997</v>
    <v>317.83</v>
    <v>290.41000000000003</v>
    <v>290.70999999999998</v>
    <v>288.3</v>
    <v>288.19</v>
    <v>297.95999999999998</v>
    <v>297.75</v>
    <v>294.96499999999997</v>
    <v>284.17</v>
    <v>276.88</v>
    <v>291.12</v>
    <v>294.88</v>
    <v>294.95</v>
    <v>309.41000000000003</v>
    <v>309.7</v>
    <v>315.55</v>
    <v>315.17</v>
    <v>327.54000000000002</v>
    <v>327.26</v>
    <v>330.13</v>
    <v>332.82</v>
    <v>326.22000000000003</v>
    <v>326.33</v>
    <v>315.77999999999997</v>
    <v>342.5</v>
    <v>357.42</v>
    <v>363.83</v>
    <v>367.96</v>
    <v>364.87</v>
    <v>360.77</v>
    <v>353.11</v>
    <v>353.86</v>
    <v>361.99</v>
    <v>366.89</v>
    <v>365.9</v>
    <v>361.48</v>
    <v>362.95</v>
    <v>366.83</v>
    <v>362.5</v>
    <v>347.36</v>
    <v>358.57</v>
    <v>359.96</v>
    <v>361.42</v>
    <v>350.71</v>
    <v>347.96</v>
    <v>337.5</v>
    <v>334.88</v>
    <v>323.64999999999998</v>
    <v>317.14999999999998</v>
    <v>323.02999999999997</v>
    <v>322.13</v>
    <v>313.48</v>
    <v>311.88</v>
    <v>315.18</v>
    <v>312.02999999999997</v>
    <v>308.47000000000003</v>
    <v>311.79000000000002</v>
    <v>297.77999999999997</v>
    <v>292.76</v>
    <v>293.51</v>
    <v>294.94</v>
    <v>303.79000000000002</v>
    <v>310.06</v>
    <v>303.5</v>
    <v>305.13</v>
    <v>305.79000000000002</v>
    <v>293.89999999999998</v>
    <v>320.37</v>
    <v>328.39</v>
    <v>327.66000000000003</v>
    <v>323.52</v>
    <v>332.03</v>
    <v>338.43</v>
    <v>345.48</v>
    <v>348.28</v>
    <v>346.75</v>
    <v>342.35</v>
    <v>339.33</v>
    <v>338.99</v>
    <v>338.21</v>
    <v>331.03</v>
    <v>346.19</v>
    <v>338.63</v>
    <v>332.72</v>
    <v>333.7</v>
    <v>323.12</v>
    <v>325.35000000000002</v>
    <v>327.98</v>
    <v>329.02</v>
    <v>322.55</v>
    <v>321.14999999999998</v>
    <v>325.85000000000002</v>
    <v>329.93</v>
    <v>324.12</v>
    <v>317.55</v>
    <v>319.3</v>
    <v>320.77999999999997</v>
    <v>322.76</v>
    <v>331.21</v>
    <v>332.14</v>
    <v>335.42</v>
    <v>344.76</v>
    <v>339.89</v>
    <v>335.89</v>
    <v>333.75</v>
    <v>339.96</v>
    <v>371.29</v>
    <v>365.36</v>
    <v>363.01</v>
    <v>355.99</v>
    <v>364.85</v>
    <v>359</v>
    <v>378.88</v>
    <v>392.98</v>
    <v>395.23</v>
    <v>403.13</v>
    <v>400.47</v>
    <v>403.54</v>
    <v>399.29</v>
    <v>399.77</v>
    <v>409.37</v>
    <v>420.02</v>
    <v>423.97</v>
    <v>435.73</v>
    <v>440.86</v>
    <v>445.27</v>
    <v>431.96</v>
    <v>434.7</v>
    <v>424.45</v>
    <v>422.48</v>
    <v>424.02</v>
    <v>415.94</v>
    <v>417.08</v>
    <v>429.84</v>
    <v>428.24</v>
    <v>440.49</v>
    <v>441.44</v>
    <v>445.9</v>
    <v>438.84</v>
    <v>438.1</v>
    <v>441.71</v>
    <v>440.21</v>
    <v>444.05</v>
    <v>450.38</v>
    <v>441.91</v>
    <v>450.05</v>
    <v>474.8</v>
    <v>477.59</v>
    <v>437.42</v>
    <v>427.5</v>
    <v>428.37</v>
    <v>427.7</v>
    <v>422.67</v>
    <v>413.17</v>
    <v>425.78</v>
    <v>438.97</v>
    <v>438.62</v>
    <v>429.7</v>
    <v>431</v>
    <v>431.6</v>
    <v>440.76</v>
    <v>438.3</v>
    <v>428.9</v>
    <v>429.98</v>
    <v>421.66</v>
    <v>427.78</v>
    <v>423.7</v>
    <v>415.45</v>
    <v>403</v>
    <v>404.53</v>
    <v>408.29</v>
    <v>413.17</v>
    <v>427.55</v>
    <v>406.93</v>
    <v>416.03</v>
    <v>418.06</v>
    <v>429.99</v>
    <v>434.67</v>
    <v>433.68</v>
    <v>439.88</v>
    <v>448.68</v>
    <v>445.76</v>
    <v>443.14</v>
    <v>442.8</v>
    <v>445.36</v>
    <v>434.69</v>
    <v>412.24</v>
    <v>400.49</v>
    <v>396.94</v>
    <v>394.4</v>
    <v>396.2</v>
    <v>386.3</v>
    <v>384.15</v>
    <v>379.81</v>
    <v>384.8</v>
    <v>379.25</v>
    <v>377.59</v>
    <v>376.36</v>
    <v>377.6</v>
    <v>380.33</v>
    <v>376.75</v>
    <v>376.9</v>
    <v>372.59</v>
    <v>381.51</v>
    <v>385.95</v>
    <v>373.32</v>
    <v>365.93</v>
    <v>361.2</v>
    <v>355.68</v>
    <v>360.82</v>
    <v>355.72</v>
    <v>346.19</v>
    <v>401.77</v>
    <v>400.96</v>
    <v>406.84</v>
    <v>413.73</v>
    <v>411.25</v>
    <v>403.54</v>
    <v>397.87</v>
    <v>410.08</v>
    <v>411.69</v>
    <v>420.19</v>
    <v>424.71</v>
    <v>432.36</v>
    <v>434.74</v>
    <v>434.61</v>
    <v>436.65</v>
    <v>435.15</v>
    <v>447.24</v>
    <v>444.62</v>
    <v>448.65</v>
    <v>461.94</v>
    <v>466.95</v>
    <v>465.91</v>
    <v>474.47</v>
    <v>474.95</v>
    <v>478</v>
    <v>479.56</v>
    <v>479.17</v>
    <v>479</v>
    <v>477.19</v>
    <v>473.97</v>
    <v>465.74</v>
    <v>453.9</v>
    <v>455.15</v>
    <v>446.73</v>
    <v>452</v>
    <v>453.76</v>
    <v>459.89</v>
    <v>463</v>
    <v>479.98</v>
    <v>469.83</v>
    <v>472.06</v>
    <v>486.12</v>
    <v>495.02</v>
    <v>489.27</v>
    <v>491.61</v>
    <v>486.76</v>
    <v>491.19</v>
    <v>491.79</v>
    <v>490.51</v>
    <v>486.88</v>
    <v>468.5</v>
    <v>470.26</v>
    <v>474.67</v>
    <v>474.06</v>
    <v>485.03</v>
    <v>482.09</v>
    <v>478.33</v>
    <v>492.23</v>
    <v>492.16</v>
    <v>481.24</v>
    <v>480.33</v>
    <v>485.31</v>
    <v>482.95</v>
    <v>485.71</v>
    <v>492.19</v>
    <v>544.87</v>
    <v>562</v>
    <v>570.41999999999996</v>
    <v>575.79</v>
    <v>562.85</v>
    <v>564.11</v>
    <v>567.51</v>
    <v>564.64</v>
    <v>562.05999999999995</v>
    <v>555.88</v>
    <v>559.29999999999995</v>
    <v>558.53</v>
    <v>561.32000000000005</v>
    <v>557.85</v>
    <v>554.52</v>
    <v>579.33000000000004</v>
    <v>593.46</v>
    <v>583.95000000000005</v>
    <v>575.13</v>
    <v>573.35</v>
    <v>588.47</v>
    <v>583.55999999999995</v>
    <v>587.65</v>
    <v>601.66999999999996</v>
    <v>596.48</v>
    <v>602.91999999999996</v>
    <v>619.34</v>
    <v>615.83000000000004</v>
    <v>598.5</v>
    <v>597.69000000000005</v>
    <v>608.51</v>
    <v>604.82000000000005</v>
    <v>600.92999999999995</v>
    <v>611.08000000000004</v>
    <v>609.45000000000005</v>
    <v>613.01</v>
    <v>605.88</v>
    <v>618.39</v>
    <v>620.74</v>
    <v>627.69000000000005</v>
    <v>622.71</v>
    <v>628.01</v>
    <v>627.46</v>
    <v>629.24</v>
    <v>613.53</v>
    <v>607.33000000000004</v>
    <v>614.30999999999995</v>
    <v>614.21</v>
    <v>630.08000000000004</v>
    <v>617.14</v>
    <v>636.17999999999995</v>
    <v>628.41</v>
    <v>618.20000000000005</v>
    <v>618.58000000000004</v>
    <v>628.78</v>
    <v>622.83000000000004</v>
    <v>607.15</v>
    <v>617.52</v>
    <v>613.69000000000005</v>
    <v>610.55999999999995</v>
    <v>555.04</v>
    <v>554.6</v>
    <v>577.75</v>
    <v>555.12</v>
    <v>564.79999999999995</v>
    <v>561.23</v>
    <v>559.49</v>
    <v>550.64</v>
    <v>551.71</v>
    <v>565.15</v>
    <v>579.34</v>
    <v>596.97</v>
    <v>606</v>
    <v>609.47</v>
    <v>612.09</v>
    <v>610.87</v>
    <v>616.59</v>
    <v>613.66</v>
    <v>613.52</v>
    <v>610.52</v>
    <v>621.1</v>
    <v>640.82000000000005</v>
    <v>650.61</v>
    <v>640.47</v>
    <v>635.66999999999996</v>
    <v>646.75</v>
    <v>649</v>
    <v>654.62</v>
    <v>647.66</v>
    <v>641.62</v>
    <v>633.79</v>
    <v>631.62</v>
    <v>650.27</v>
    <v>648.52</v>
    <v>641.47</v>
    <v>644.5</v>
    <v>648.54999999999995</v>
    <v>650.05999999999995</v>
    <v>653.26</v>
    <v>669.38</v>
    <v>675.83</v>
    <v>685.67</v>
    <v>679.03</v>
    <v>686.12</v>
    <v>669.02</v>
    <v>672.41</v>
    <v>677.69</v>
    <v>684.34</v>
    <v>674.88</v>
    <v>673.61</v>
    <v>679.58</v>
    <v>682.51</v>
    <v>690.65</v>
    <v>685.74</v>
    <v>685.74</v>
    <v>677.65</v>
    <v>652.75</v>
    <v>647.6</v>
    <v>656.45</v>
    <v>656.32</v>
    <v>647.46</v>
    <v>643.04</v>
    <v>633.34</v>
    <v>647.5</v>
    <v>642.76</v>
    <v>635.99</v>
    <v>634.09</v>
    <v>631.37</v>
    <v>626.96</v>
    <v>622.58000000000004</v>
    <v>628.35</v>
    <v>624.85</v>
    <v>613.64</v>
    <v>598.54999999999995</v>
    <v>609.57000000000005</v>
    <v>611.48</v>
    <v>630.35</v>
    <v>633.94000000000005</v>
    <v>633.14</v>
    <v>648.02</v>
    <v>661.68</v>
    <v>663.22</v>
    <v>674.07</v>
    <v>688.53</v>
    <v>698.54</v>
    <v>697.12</v>
    <v>688.96</v>
    <v>686.73</v>
    <v>688.44</v>
    <v>695.72</v>
    <v>683.84</v>
    <v>692.48</v>
    <v>701.35</v>
    <v>675.32</v>
    <v>679.68</v>
    <v>683.62</v>
    <v>665.77</v>
    <v>675.42</v>
    <v>673.62</v>
    <v>681.47</v>
    <v>686.8</v>
    <v>697.06</v>
    <v>696.5</v>
    <v>706.91</v>
    <v>690.47</v>
    <v>704.32</v>
    <v>701.03</v>
    <v>705.37</v>
    <v>722.26</v>
    <v>721.56</v>
    <v>711.43</v>
    <v>707.35</v>
    <v>709.27</v>
    <v>706.13</v>
    <v>711.09</v>
    <v>706.8</v>
    <v>719.7</v>
    <v>701.92</v>
    <v>721.76</v>
    <v>727.43</v>
    <v>730.29</v>
    <v>722.79</v>
    <v>713</v>
    <v>705.98</v>
    <v>702</v>
    <v>687.65</v>
    <v>763.89</v>
    <v>772.07</v>
    <v>764.24</v>
    <v>749.29</v>
    <v>754.55</v>
    <v>754.68</v>
    <v>749.12</v>
    <v>759.44</v>
    <v>753.74</v>
    <v>756.03</v>
    <v>756.1</v>
    <v>755.51</v>
    <v>763.91</v>
    <v>780.21</v>
    <v>796.54</v>
    <v>795.04</v>
    <v>805.44</v>
    <v>819.5</v>
    <v>830.47</v>
    <v>837.26</v>
    <v>823.96</v>
    <v>847.05</v>
    <v>871.32</v>
    <v>883.85</v>
    <v>897.48</v>
    <v>897.79</v>
    <v>865.59</v>
    <v>872.6</v>
    <v>877.34</v>
    <v>886.81</v>
    <v>897.74</v>
    <v>902.17</v>
    <v>911.06</v>
    <v>917.87</v>
    <v>934.74</v>
    <v>913.69</v>
    <v>913.35</v>
    <v>936.56</v>
    <v>925.55</v>
    <v>918.87</v>
    <v>921.08</v>
    <v>919.13</v>
    <v>889.55</v>
    <v>902.04</v>
    <v>909.05</v>
    <v>911.45</v>
    <v>932.12</v>
    <v>924.14</v>
    <v>907.55</v>
    <v>900.43</v>
    <v>891.32</v>
    <v>886.73</v>
    <v>881.05</v>
    <v>881.79</v>
    <v>879.19</v>
    <v>875</v>
    <v>837.69</v>
    <v>840.29</v>
    <v>828.4</v>
    <v>848.26</v>
    <v>842.37</v>
    <v>858.1</v>
    <v>869.68</v>
    <v>953.99</v>
    <v>984.86</v>
    <v>977.59</v>
    <v>971.89</v>
    <v>971.83</v>
    <v>978.15</v>
    <v>973.24</v>
    <v>976.76</v>
    <v>978.94</v>
    <v>994.87</v>
    <v>1011.11</v>
    <v>1015.68</v>
    <v>1013.93</v>
    <v>1027.5999999999999</v>
    <v>1008.08</v>
    <v>1027.31</v>
    <v>1043.69</v>
    <v>1058.5999999999999</v>
    <v>1035.8499999999999</v>
    <v>1043.33</v>
    <v>1024.54</v>
    <v>1003.15</v>
    <v>988.47</v>
    <v>977.24</v>
    <v>990.06</v>
    <v>963.07</v>
    <v>980.56</v>
    <v>973.7</v>
    <v>972.58</v>
    <v>990.92</v>
    <v>906.36</v>
    <v>891.11</v>
    <v>866.68</v>
    <v>895.1</v>
    <v>919.68</v>
    <v>890.17</v>
    <v>918</v>
    <v>950.02</v>
    <v>929.98</v>
    <v>959.49</v>
    <v>950.84</v>
    <v>960.29</v>
    <v>971.99</v>
    <v>997.28</v>
    <v>970.65</v>
    <v>976.72</v>
    <v>933.85</v>
    <v>932.53</v>
    <v>928.38</v>
    <v>935.52</v>
    <v>917.05</v>
    <v>855.86</v>
    <v>867.83</v>
    <v>870.4</v>
    <v>945.47</v>
    <v>921.17</v>
    <v>918.29</v>
    <v>931.28</v>
    <v>976.28</v>
    <v>961.63</v>
    <v>973.03</v>
    <v>987.91</v>
    <v>1040.3399999999999</v>
    <v>1049.5899999999999</v>
    <v>1096.8699999999999</v>
    <v>1101.53</v>
    <v>1110.3800000000001</v>
    <v>1125.6400000000001</v>
    <v>1131.72</v>
    <v>1133.47</v>
    <v>1156.49</v>
    <v>1134.06</v>
    <v>1137.69</v>
    <v>1155.4100000000001</v>
    <v>1144.43</v>
    <v>1140.22</v>
    <v>1110</v>
    <v>1138.44</v>
    <v>1150.99</v>
    <v>1177.98</v>
    <v>1191.53</v>
    <v>1191.6400000000001</v>
    <v>1192.02</v>
    <v>1194.6300000000001</v>
    <v>1187.97</v>
    <v>1185.3900000000001</v>
    <v>1211.57</v>
    <v>1208.55</v>
    <v>1184.8599999999999</v>
    <v>1207.23</v>
    <v>1218.98</v>
    <v>1217.94</v>
    <v>1239.6600000000001</v>
    <v>1250.52</v>
    <v>1241.4749999999999</v>
    <v>1224.46</v>
    <v>1203.6199999999999</v>
    <v>1219.8800000000001</v>
    <v>1215.03</v>
    <v>1212.1500000000001</v>
    <v>1225.3499999999999</v>
    <v>1220.67</v>
    <v>1222.29</v>
    <v>1231.4100000000001</v>
    <v>1253.54</v>
    <v>1279.1099999999999</v>
    <v>1275.25</v>
    <v>1306.67</v>
    <v>1323.12</v>
    <v>1339.13</v>
    <v>1293.5999999999999</v>
    <v>1284.8599999999999</v>
    <v>1297.18</v>
    <v>1289.6199999999999</v>
    <v>1275.31</v>
    <v>1288.28</v>
    <v>1250.5899999999999</v>
    <v>1245.1099999999999</v>
    <v>1261.95</v>
    <v>1260.27</v>
    <v>1250.31</v>
    <v>1274.17</v>
    <v>1209.24</v>
    <v>1233.27</v>
    <v>1190.08</v>
    <v>1176.78</v>
    <v>1180.76</v>
    <v>1180.49</v>
    <v>1174.5999999999999</v>
    <v>1168.74</v>
    <v>1184.2</v>
    <v>1159.4000000000001</v>
    <v>1158.5999999999999</v>
    <v>1170.99</v>
    <v>1147.8699999999999</v>
    <v>1178.48</v>
    <v>1180.3699999999999</v>
    <v>1211.6400000000001</v>
    <v>1218.31</v>
    <v>1225.28</v>
    <v>1204.44</v>
    <v>1230.56</v>
    <v>1238.95</v>
    <v>1245.0899999999999</v>
    <v>1214.1500000000001</v>
    <v>1213.8599999999999</v>
    <v>1206.21</v>
    <v>1204.6500000000001</v>
    <v>1218.07</v>
    <v>1226.0899999999999</v>
    <v>1223.5</v>
    <v>1231.45</v>
    <v>1208.25</v>
    <v>1214.1099999999999</v>
    <v>1226.18</v>
    <v>1257.48</v>
    <v>1243.82</v>
    <v>1244.76</v>
    <v>1263.25</v>
    <v>1247.71</v>
    <v>1203.5</v>
  </a>
</arrayData>
</file>

<file path=xl/richData/rdrichvalue.xml><?xml version="1.0" encoding="utf-8"?>
<rvData xmlns="http://schemas.microsoft.com/office/spreadsheetml/2017/richdata" count="12331">
  <rv s="0">
    <fb>39449</fb>
    <v>0</v>
  </rv>
  <rv s="0">
    <fb>3.7643</fb>
    <v>1</v>
  </rv>
  <rv s="0">
    <fb>42.17</fb>
    <v>1</v>
  </rv>
  <rv s="0">
    <fb>39450</fb>
    <v>0</v>
  </rv>
  <rv s="0">
    <fb>3.7242999999999999</fb>
    <v>1</v>
  </rv>
  <rv s="0">
    <fb>41.88</fb>
    <v>1</v>
  </rv>
  <rv s="0">
    <fb>39451</fb>
    <v>0</v>
  </rv>
  <rv s="0">
    <fb>3.5156999999999998</fb>
    <v>1</v>
  </rv>
  <rv s="0">
    <fb>40.93</fb>
    <v>1</v>
  </rv>
  <rv s="0">
    <fb>39454</fb>
    <v>0</v>
  </rv>
  <rv s="0">
    <fb>3.5543</fb>
    <v>1</v>
  </rv>
  <rv s="0">
    <fb>41.34</fb>
    <v>1</v>
  </rv>
  <rv s="0">
    <fb>39455</fb>
    <v>0</v>
  </rv>
  <rv s="0">
    <fb>3.3285999999999998</fb>
    <v>1</v>
  </rv>
  <rv s="0">
    <fb>39.700000000000003</fb>
    <v>1</v>
  </rv>
  <rv s="0">
    <fb>39456</fb>
    <v>0</v>
  </rv>
  <rv s="0">
    <fb>3.2856999999999998</fb>
    <v>1</v>
  </rv>
  <rv s="0">
    <fb>40.26</fb>
    <v>1</v>
  </rv>
  <rv s="0">
    <fb>39457</fb>
    <v>0</v>
  </rv>
  <rv s="0">
    <fb>3.5286</fb>
    <v>1</v>
  </rv>
  <rv s="0">
    <fb>41.33</fb>
    <v>1</v>
  </rv>
  <rv s="0">
    <fb>39458</fb>
    <v>0</v>
  </rv>
  <rv s="0">
    <fb>3.3443000000000001</fb>
    <v>1</v>
  </rv>
  <rv s="0">
    <fb>40.86</fb>
    <v>1</v>
  </rv>
  <rv s="0">
    <fb>39461</fb>
    <v>0</v>
  </rv>
  <rv s="0">
    <fb>3.2528999999999999</fb>
    <v>1</v>
  </rv>
  <rv s="0">
    <fb>41.36</fb>
    <v>1</v>
  </rv>
  <rv s="0">
    <fb>39462</fb>
    <v>0</v>
  </rv>
  <rv s="0">
    <fb>3.15</fb>
    <v>1</v>
  </rv>
  <rv s="0">
    <fb>39.17</fb>
    <v>1</v>
  </rv>
  <rv s="0">
    <fb>39463</fb>
    <v>0</v>
  </rv>
  <rv s="0">
    <fb>3.1528999999999998</fb>
    <v>1</v>
  </rv>
  <rv s="0">
    <fb>41.43</fb>
    <v>1</v>
  </rv>
  <rv s="0">
    <fb>39464</fb>
    <v>0</v>
  </rv>
  <rv s="0">
    <fb>3.11</fb>
    <v>1</v>
  </rv>
  <rv s="0">
    <fb>40.04</fb>
    <v>1</v>
  </rv>
  <rv s="0">
    <fb>39465</fb>
    <v>0</v>
  </rv>
  <rv s="0">
    <fb>3.1214</fb>
    <v>1</v>
  </rv>
  <rv s="0">
    <fb>39.590000000000003</fb>
    <v>1</v>
  </rv>
  <rv s="0">
    <fb>39469</fb>
    <v>0</v>
  </rv>
  <rv s="0">
    <fb>3.1871</fb>
    <v>1</v>
  </rv>
  <rv s="0">
    <fb>39470</fb>
    <v>0</v>
  </rv>
  <rv s="0">
    <fb>3.3942999999999999</fb>
    <v>1</v>
  </rv>
  <rv s="0">
    <fb>45.72</fb>
    <v>1</v>
  </rv>
  <rv s="0">
    <fb>39471</fb>
    <v>0</v>
  </rv>
  <rv s="0">
    <fb>3.1343000000000001</fb>
    <v>1</v>
  </rv>
  <rv s="0">
    <fb>44.96</fb>
    <v>1</v>
  </rv>
  <rv s="0">
    <fb>39472</fb>
    <v>0</v>
  </rv>
  <rv s="0">
    <fb>43.64</fb>
    <v>1</v>
  </rv>
  <rv s="0">
    <fb>39475</fb>
    <v>0</v>
  </rv>
  <rv s="0">
    <fb>3.2843</fb>
    <v>1</v>
  </rv>
  <rv s="0">
    <fb>45.57</fb>
    <v>1</v>
  </rv>
  <rv s="0">
    <fb>39476</fb>
    <v>0</v>
  </rv>
  <rv s="0">
    <fb>3.3086000000000002</fb>
    <v>1</v>
  </rv>
  <rv s="0">
    <fb>47.45</fb>
    <v>1</v>
  </rv>
  <rv s="0">
    <fb>39477</fb>
    <v>0</v>
  </rv>
  <rv s="0">
    <fb>3.2770999999999999</fb>
    <v>1</v>
  </rv>
  <rv s="0">
    <fb>47.35</fb>
    <v>1</v>
  </rv>
  <rv s="0">
    <fb>39478</fb>
    <v>0</v>
  </rv>
  <rv s="0">
    <fb>3.5929000000000002</fb>
    <v>1</v>
  </rv>
  <rv s="0">
    <fb>47.4</fb>
    <v>1</v>
  </rv>
  <rv s="0">
    <fb>39479</fb>
    <v>0</v>
  </rv>
  <rv s="0">
    <fb>3.6271</fb>
    <v>1</v>
  </rv>
  <rv s="0">
    <fb>48.25</fb>
    <v>1</v>
  </rv>
  <rv s="0">
    <fb>39482</fb>
    <v>0</v>
  </rv>
  <rv s="0">
    <fb>3.6985999999999999</fb>
    <v>1</v>
  </rv>
  <rv s="0">
    <fb>46.22</fb>
    <v>1</v>
  </rv>
  <rv s="0">
    <fb>39483</fb>
    <v>0</v>
  </rv>
  <rv s="0">
    <fb>3.6086</fb>
    <v>1</v>
  </rv>
  <rv s="0">
    <fb>43.89</fb>
    <v>1</v>
  </rv>
  <rv s="0">
    <fb>39484</fb>
    <v>0</v>
  </rv>
  <rv s="0">
    <fb>3.7170999999999998</fb>
    <v>1</v>
  </rv>
  <rv s="0">
    <fb>43.72</fb>
    <v>1</v>
  </rv>
  <rv s="0">
    <fb>39485</fb>
    <v>0</v>
  </rv>
  <rv s="0">
    <fb>3.8357000000000001</fb>
    <v>1</v>
  </rv>
  <rv s="0">
    <fb>45.11</fb>
    <v>1</v>
  </rv>
  <rv s="0">
    <fb>39486</fb>
    <v>0</v>
  </rv>
  <rv s="0">
    <fb>3.84</fb>
    <v>1</v>
  </rv>
  <rv s="0">
    <fb>43.82</fb>
    <v>1</v>
  </rv>
  <rv s="0">
    <fb>39489</fb>
    <v>0</v>
  </rv>
  <rv s="0">
    <fb>3.8414000000000001</fb>
    <v>1</v>
  </rv>
  <rv s="0">
    <fb>43.35</fb>
    <v>1</v>
  </rv>
  <rv s="0">
    <fb>39490</fb>
    <v>0</v>
  </rv>
  <rv s="0">
    <fb>3.8429000000000002</fb>
    <v>1</v>
  </rv>
  <rv s="0">
    <fb>43.31</fb>
    <v>1</v>
  </rv>
  <rv s="0">
    <fb>39491</fb>
    <v>0</v>
  </rv>
  <rv s="0">
    <fb>3.9014000000000002</fb>
    <v>1</v>
  </rv>
  <rv s="0">
    <fb>44.1</fb>
    <v>1</v>
  </rv>
  <rv s="0">
    <fb>39492</fb>
    <v>0</v>
  </rv>
  <rv s="0">
    <fb>3.8214000000000001</fb>
    <v>1</v>
  </rv>
  <rv s="0">
    <fb>42.61</fb>
    <v>1</v>
  </rv>
  <rv s="0">
    <fb>39493</fb>
    <v>0</v>
  </rv>
  <rv s="0">
    <fb>3.8</fb>
    <v>1</v>
  </rv>
  <rv s="0">
    <fb>43.25</fb>
    <v>1</v>
  </rv>
  <rv s="0">
    <fb>39497</fb>
    <v>0</v>
  </rv>
  <rv s="0">
    <fb>3.8271000000000002</fb>
    <v>1</v>
  </rv>
  <rv s="0">
    <fb>42.83</fb>
    <v>1</v>
  </rv>
  <rv s="0">
    <fb>39498</fb>
    <v>0</v>
  </rv>
  <rv s="0">
    <fb>3.9243000000000001</fb>
    <v>1</v>
  </rv>
  <rv s="0">
    <fb>43.15</fb>
    <v>1</v>
  </rv>
  <rv s="0">
    <fb>39499</fb>
    <v>0</v>
  </rv>
  <rv s="0">
    <fb>3.9813999999999998</fb>
    <v>1</v>
  </rv>
  <rv s="0">
    <fb>43.07</fb>
    <v>1</v>
  </rv>
  <rv s="0">
    <fb>39500</fb>
    <v>0</v>
  </rv>
  <rv s="0">
    <fb>3.9714</fb>
    <v>1</v>
  </rv>
  <rv s="0">
    <fb>43.93</fb>
    <v>1</v>
  </rv>
  <rv s="0">
    <fb>39503</fb>
    <v>0</v>
  </rv>
  <rv s="0">
    <fb>4</fb>
    <v>1</v>
  </rv>
  <rv s="0">
    <fb>44.03</fb>
    <v>1</v>
  </rv>
  <rv s="0">
    <fb>39504</fb>
    <v>0</v>
  </rv>
  <rv s="0">
    <fb>4.1429</fb>
    <v>1</v>
  </rv>
  <rv s="0">
    <fb>39505</fb>
    <v>0</v>
  </rv>
  <rv s="0">
    <fb>4.6329000000000002</fb>
    <v>1</v>
  </rv>
  <rv s="0">
    <fb>44.41</fb>
    <v>1</v>
  </rv>
  <rv s="0">
    <fb>39506</fb>
    <v>0</v>
  </rv>
  <rv s="0">
    <fb>4.5057</fb>
    <v>1</v>
  </rv>
  <rv s="0">
    <fb>42.44</fb>
    <v>1</v>
  </rv>
  <rv s="0">
    <fb>39507</fb>
    <v>0</v>
  </rv>
  <rv s="0">
    <fb>4.5114000000000001</fb>
    <v>1</v>
  </rv>
  <rv s="0">
    <fb>40.65</fb>
    <v>1</v>
  </rv>
  <rv s="0">
    <fb>39510</fb>
    <v>0</v>
  </rv>
  <rv s="0">
    <fb>4.42</fb>
    <v>1</v>
  </rv>
  <rv s="0">
    <fb>39.82</fb>
    <v>1</v>
  </rv>
  <rv s="0">
    <fb>39511</fb>
    <v>0</v>
  </rv>
  <rv s="0">
    <fb>4.5029000000000003</fb>
    <v>1</v>
  </rv>
  <rv s="0">
    <fb>39.19</fb>
    <v>1</v>
  </rv>
  <rv s="0">
    <fb>39512</fb>
    <v>0</v>
  </rv>
  <rv s="0">
    <fb>4.5857000000000001</fb>
    <v>1</v>
  </rv>
  <rv s="0">
    <fb>38.741399999999999</fb>
    <v>1</v>
  </rv>
  <rv s="0">
    <fb>39513</fb>
    <v>0</v>
  </rv>
  <rv s="0">
    <fb>4.3742999999999999</fb>
    <v>1</v>
  </rv>
  <rv s="0">
    <fb>37.369999999999997</fb>
    <v>1</v>
  </rv>
  <rv s="0">
    <fb>39514</fb>
    <v>0</v>
  </rv>
  <rv s="0">
    <fb>4.4657</fb>
    <v>1</v>
  </rv>
  <rv s="0">
    <fb>37.56</fb>
    <v>1</v>
  </rv>
  <rv s="0">
    <fb>39517</fb>
    <v>0</v>
  </rv>
  <rv s="0">
    <fb>4.7443</fb>
    <v>1</v>
  </rv>
  <rv s="0">
    <fb>36.479999999999997</fb>
    <v>1</v>
  </rv>
  <rv s="0">
    <fb>39518</fb>
    <v>0</v>
  </rv>
  <rv s="0">
    <fb>4.7256999999999998</fb>
    <v>1</v>
  </rv>
  <rv s="0">
    <fb>38.840000000000003</fb>
    <v>1</v>
  </rv>
  <rv s="0">
    <fb>39519</fb>
    <v>0</v>
  </rv>
  <rv s="0">
    <fb>4.8628999999999998</fb>
    <v>1</v>
  </rv>
  <rv s="0">
    <fb>38.61</fb>
    <v>1</v>
  </rv>
  <rv s="0">
    <fb>39520</fb>
    <v>0</v>
  </rv>
  <rv s="0">
    <fb>4.8871000000000002</fb>
    <v>1</v>
  </rv>
  <rv s="0">
    <fb>38.11</fb>
    <v>1</v>
  </rv>
  <rv s="0">
    <fb>39521</fb>
    <v>0</v>
  </rv>
  <rv s="0">
    <fb>4.7514000000000003</fb>
    <v>1</v>
  </rv>
  <rv s="0">
    <fb>36.54</fb>
    <v>1</v>
  </rv>
  <rv s="0">
    <fb>39524</fb>
    <v>0</v>
  </rv>
  <rv s="0">
    <fb>4.7129000000000003</fb>
    <v>1</v>
  </rv>
  <rv s="0">
    <fb>40.31</fb>
    <v>1</v>
  </rv>
  <rv s="0">
    <fb>39525</fb>
    <v>0</v>
  </rv>
  <rv s="0">
    <fb>5</fb>
    <v>1</v>
  </rv>
  <rv s="0">
    <fb>42.71</fb>
    <v>1</v>
  </rv>
  <rv s="0">
    <fb>39526</fb>
    <v>0</v>
  </rv>
  <rv s="0">
    <fb>4.9813999999999998</fb>
    <v>1</v>
  </rv>
  <rv s="0">
    <fb>42.47</fb>
    <v>1</v>
  </rv>
  <rv s="0">
    <fb>39527</fb>
    <v>0</v>
  </rv>
  <rv s="0">
    <fb>5.1771000000000003</fb>
    <v>1</v>
  </rv>
  <rv s="0">
    <fb>45.97</fb>
    <v>1</v>
  </rv>
  <rv s="0">
    <fb>39531</fb>
    <v>0</v>
  </rv>
  <rv s="0">
    <fb>5.4528999999999996</fb>
    <v>1</v>
  </rv>
  <rv s="0">
    <fb>46.55</fb>
    <v>1</v>
  </rv>
  <rv s="0">
    <fb>39532</fb>
    <v>0</v>
  </rv>
  <rv s="0">
    <fb>5.3029000000000002</fb>
    <v>1</v>
  </rv>
  <rv s="0">
    <fb>46.06</fb>
    <v>1</v>
  </rv>
  <rv s="0">
    <fb>39533</fb>
    <v>0</v>
  </rv>
  <rv s="0">
    <fb>5.4085999999999999</fb>
    <v>1</v>
  </rv>
  <rv s="0">
    <fb>44.11</fb>
    <v>1</v>
  </rv>
  <rv s="0">
    <fb>39534</fb>
    <v>0</v>
  </rv>
  <rv s="0">
    <fb>5.1943000000000001</fb>
    <v>1</v>
  </rv>
  <rv s="0">
    <fb>42.86</fb>
    <v>1</v>
  </rv>
  <rv s="0">
    <fb>39535</fb>
    <v>0</v>
  </rv>
  <rv s="0">
    <fb>5.0842999999999998</fb>
    <v>1</v>
  </rv>
  <rv s="0">
    <fb>39538</fb>
    <v>0</v>
  </rv>
  <rv s="0">
    <fb>4.95</fb>
    <v>1</v>
  </rv>
  <rv s="0">
    <fb>42.95</fb>
    <v>1</v>
  </rv>
  <rv s="0">
    <fb>39539</fb>
    <v>0</v>
  </rv>
  <rv s="0">
    <fb>5.2157</fb>
    <v>1</v>
  </rv>
  <rv s="0">
    <fb>47</fb>
    <v>1</v>
  </rv>
  <rv s="0">
    <fb>39540</fb>
    <v>0</v>
  </rv>
  <rv s="0">
    <fb>5.1928999999999998</fb>
    <v>1</v>
  </rv>
  <rv s="0">
    <fb>46.24</fb>
    <v>1</v>
  </rv>
  <rv s="0">
    <fb>39541</fb>
    <v>0</v>
  </rv>
  <rv s="0">
    <fb>5.3329000000000004</fb>
    <v>1</v>
  </rv>
  <rv s="0">
    <fb>46.28</fb>
    <v>1</v>
  </rv>
  <rv s="0">
    <fb>39542</fb>
    <v>0</v>
  </rv>
  <rv s="0">
    <fb>5.1729000000000003</fb>
    <v>1</v>
  </rv>
  <rv s="0">
    <fb>39545</fb>
    <v>0</v>
  </rv>
  <rv s="0">
    <fb>5.1285999999999996</fb>
    <v>1</v>
  </rv>
  <rv s="0">
    <fb>45.54</fb>
    <v>1</v>
  </rv>
  <rv s="0">
    <fb>39546</fb>
    <v>0</v>
  </rv>
  <rv s="0">
    <fb>5.2713999999999999</fb>
    <v>1</v>
  </rv>
  <rv s="0">
    <fb>44.86</fb>
    <v>1</v>
  </rv>
  <rv s="0">
    <fb>39547</fb>
    <v>0</v>
  </rv>
  <rv s="0">
    <fb>5.2028999999999996</fb>
    <v>1</v>
  </rv>
  <rv s="0">
    <fb>44.3</fb>
    <v>1</v>
  </rv>
  <rv s="0">
    <fb>39548</fb>
    <v>0</v>
  </rv>
  <rv s="0">
    <fb>5.2243000000000004</fb>
    <v>1</v>
  </rv>
  <rv s="0">
    <fb>43.86</fb>
    <v>1</v>
  </rv>
  <rv s="0">
    <fb>39549</fb>
    <v>0</v>
  </rv>
  <rv s="0">
    <fb>5.0728999999999997</fb>
    <v>1</v>
  </rv>
  <rv s="0">
    <fb>42.53</fb>
    <v>1</v>
  </rv>
  <rv s="0">
    <fb>39552</fb>
    <v>0</v>
  </rv>
  <rv s="0">
    <fb>5.1113999999999997</fb>
    <v>1</v>
  </rv>
  <rv s="0">
    <fb>41.5</fb>
    <v>1</v>
  </rv>
  <rv s="0">
    <fb>39553</fb>
    <v>0</v>
  </rv>
  <rv s="0">
    <fb>5.2114000000000003</fb>
    <v>1</v>
  </rv>
  <rv s="0">
    <fb>42.12</fb>
    <v>1</v>
  </rv>
  <rv s="0">
    <fb>39554</fb>
    <v>0</v>
  </rv>
  <rv s="0">
    <fb>5.5670999999999999</fb>
    <v>1</v>
  </rv>
  <rv s="0">
    <fb>39555</fb>
    <v>0</v>
  </rv>
  <rv s="0">
    <fb>5.8143000000000002</fb>
    <v>1</v>
  </rv>
  <rv s="0">
    <fb>45.12</fb>
    <v>1</v>
  </rv>
  <rv s="0">
    <fb>39556</fb>
    <v>0</v>
  </rv>
  <rv s="0">
    <fb>5.5086000000000004</fb>
    <v>1</v>
  </rv>
  <rv s="0">
    <fb>45.76</fb>
    <v>1</v>
  </rv>
  <rv s="0">
    <fb>39559</fb>
    <v>0</v>
  </rv>
  <rv s="0">
    <fb>5.6170999999999998</fb>
    <v>1</v>
  </rv>
  <rv s="0">
    <fb>45.23</fb>
    <v>1</v>
  </rv>
  <rv s="0">
    <fb>39560</fb>
    <v>0</v>
  </rv>
  <rv s="0">
    <fb>4.2857000000000003</fb>
    <v>1</v>
  </rv>
  <rv s="0">
    <fb>45.65</fb>
    <v>1</v>
  </rv>
  <rv s="0">
    <fb>39561</fb>
    <v>0</v>
  </rv>
  <rv s="0">
    <fb>45.15</fb>
    <v>1</v>
  </rv>
  <rv s="0">
    <fb>39562</fb>
    <v>0</v>
  </rv>
  <rv s="0">
    <fb>4.7171000000000003</fb>
    <v>1</v>
  </rv>
  <rv s="0">
    <fb>46.97</fb>
    <v>1</v>
  </rv>
  <rv s="0">
    <fb>39563</fb>
    <v>0</v>
  </rv>
  <rv s="0">
    <fb>4.8513999999999999</fb>
    <v>1</v>
  </rv>
  <rv s="0">
    <fb>47.79</fb>
    <v>1</v>
  </rv>
  <rv s="0">
    <fb>39566</fb>
    <v>0</v>
  </rv>
  <rv s="0">
    <fb>4.7229000000000001</fb>
    <v>1</v>
  </rv>
  <rv s="0">
    <fb>47.34</fb>
    <v>1</v>
  </rv>
  <rv s="0">
    <fb>39567</fb>
    <v>0</v>
  </rv>
  <rv s="0">
    <fb>4.5971000000000002</fb>
    <v>1</v>
  </rv>
  <rv s="0">
    <fb>47.08</fb>
    <v>1</v>
  </rv>
  <rv s="0">
    <fb>39568</fb>
    <v>0</v>
  </rv>
  <rv s="0">
    <fb>4.5686</fb>
    <v>1</v>
  </rv>
  <rv s="0">
    <fb>47.65</fb>
    <v>1</v>
  </rv>
  <rv s="0">
    <fb>39569</fb>
    <v>0</v>
  </rv>
  <rv s="0">
    <fb>4.4286000000000003</fb>
    <v>1</v>
  </rv>
  <rv s="0">
    <fb>49.25</fb>
    <v>1</v>
  </rv>
  <rv s="0">
    <fb>39570</fb>
    <v>0</v>
  </rv>
  <rv s="0">
    <fb>4.4428999999999998</fb>
    <v>1</v>
  </rv>
  <rv s="0">
    <fb>48.66</fb>
    <v>1</v>
  </rv>
  <rv s="0">
    <fb>39573</fb>
    <v>0</v>
  </rv>
  <rv s="0">
    <fb>48</fb>
    <v>1</v>
  </rv>
  <rv s="0">
    <fb>39574</fb>
    <v>0</v>
  </rv>
  <rv s="0">
    <fb>48.2</fb>
    <v>1</v>
  </rv>
  <rv s="0">
    <fb>39575</fb>
    <v>0</v>
  </rv>
  <rv s="0">
    <fb>4.3086000000000002</fb>
    <v>1</v>
  </rv>
  <rv s="0">
    <fb>46.57</fb>
    <v>1</v>
  </rv>
  <rv s="0">
    <fb>39576</fb>
    <v>0</v>
  </rv>
  <rv s="0">
    <fb>4.3071000000000002</fb>
    <v>1</v>
  </rv>
  <rv s="0">
    <fb>46.05</fb>
    <v>1</v>
  </rv>
  <rv s="0">
    <fb>39577</fb>
    <v>0</v>
  </rv>
  <rv s="0">
    <fb>4.3886000000000003</fb>
    <v>1</v>
  </rv>
  <rv s="0">
    <fb>39580</fb>
    <v>0</v>
  </rv>
  <rv s="0">
    <fb>4.3871000000000002</fb>
    <v>1</v>
  </rv>
  <rv s="0">
    <fb>47.24</fb>
    <v>1</v>
  </rv>
  <rv s="0">
    <fb>39581</fb>
    <v>0</v>
  </rv>
  <rv s="0">
    <fb>4.38</fb>
    <v>1</v>
  </rv>
  <rv s="0">
    <fb>45.48</fb>
    <v>1</v>
  </rv>
  <rv s="0">
    <fb>39582</fb>
    <v>0</v>
  </rv>
  <rv s="0">
    <fb>4.3429000000000002</fb>
    <v>1</v>
  </rv>
  <rv s="0">
    <fb>45.91</fb>
    <v>1</v>
  </rv>
  <rv s="0">
    <fb>39583</fb>
    <v>0</v>
  </rv>
  <rv s="0">
    <fb>4.2756999999999996</fb>
    <v>1</v>
  </rv>
  <rv s="0">
    <fb>47.02</fb>
    <v>1</v>
  </rv>
  <rv s="0">
    <fb>39584</fb>
    <v>0</v>
  </rv>
  <rv s="0">
    <fb>4.5228999999999999</fb>
    <v>1</v>
  </rv>
  <rv s="0">
    <fb>46.53</fb>
    <v>1</v>
  </rv>
  <rv s="0">
    <fb>39587</fb>
    <v>0</v>
  </rv>
  <rv s="0">
    <fb>4.4257</fb>
    <v>1</v>
  </rv>
  <rv s="0">
    <fb>45.99</fb>
    <v>1</v>
  </rv>
  <rv s="0">
    <fb>39588</fb>
    <v>0</v>
  </rv>
  <rv s="0">
    <fb>4.5186000000000002</fb>
    <v>1</v>
  </rv>
  <rv s="0">
    <fb>43.7</fb>
    <v>1</v>
  </rv>
  <rv s="0">
    <fb>39589</fb>
    <v>0</v>
  </rv>
  <rv s="0">
    <fb>4.5270999999999999</fb>
    <v>1</v>
  </rv>
  <rv s="0">
    <fb>42.42</fb>
    <v>1</v>
  </rv>
  <rv s="0">
    <fb>39590</fb>
    <v>0</v>
  </rv>
  <rv s="0">
    <fb>4.53</fb>
    <v>1</v>
  </rv>
  <rv s="0">
    <fb>43.05</fb>
    <v>1</v>
  </rv>
  <rv s="0">
    <fb>39591</fb>
    <v>0</v>
  </rv>
  <rv s="0">
    <fb>4.4585999999999997</fb>
    <v>1</v>
  </rv>
  <rv s="0">
    <fb>42.32</fb>
    <v>1</v>
  </rv>
  <rv s="0">
    <fb>39595</fb>
    <v>0</v>
  </rv>
  <rv s="0">
    <fb>4.5757000000000003</fb>
    <v>1</v>
  </rv>
  <rv s="0">
    <fb>43.01</fb>
    <v>1</v>
  </rv>
  <rv s="0">
    <fb>39596</fb>
    <v>0</v>
  </rv>
  <rv s="0">
    <fb>4.4457000000000004</fb>
    <v>1</v>
  </rv>
  <rv s="0">
    <fb>39597</fb>
    <v>0</v>
  </rv>
  <rv s="0">
    <fb>4.3357000000000001</fb>
    <v>1</v>
  </rv>
  <rv s="0">
    <fb>43.57</fb>
    <v>1</v>
  </rv>
  <rv s="0">
    <fb>39598</fb>
    <v>0</v>
  </rv>
  <rv s="0">
    <fb>4.3371000000000004</fb>
    <v>1</v>
  </rv>
  <rv s="0">
    <fb>43</fb>
    <v>1</v>
  </rv>
  <rv s="0">
    <fb>39601</fb>
    <v>0</v>
  </rv>
  <rv s="0">
    <fb>4.4128999999999996</fb>
    <v>1</v>
  </rv>
  <rv s="0">
    <fb>42.15</fb>
    <v>1</v>
  </rv>
  <rv s="0">
    <fb>39602</fb>
    <v>0</v>
  </rv>
  <rv s="0">
    <fb>4.5529000000000002</fb>
    <v>1</v>
  </rv>
  <rv s="0">
    <fb>41.89</fb>
    <v>1</v>
  </rv>
  <rv s="0">
    <fb>39603</fb>
    <v>0</v>
  </rv>
  <rv s="0">
    <fb>4.6242999999999999</fb>
    <v>1</v>
  </rv>
  <rv s="0">
    <fb>41.63</fb>
    <v>1</v>
  </rv>
  <rv s="0">
    <fb>39604</fb>
    <v>0</v>
  </rv>
  <rv s="0">
    <fb>4.7385999999999999</fb>
    <v>1</v>
  </rv>
  <rv s="0">
    <fb>42.1</fb>
    <v>1</v>
  </rv>
  <rv s="0">
    <fb>39605</fb>
    <v>0</v>
  </rv>
  <rv s="0">
    <fb>4.5457000000000001</fb>
    <v>1</v>
  </rv>
  <rv s="0">
    <fb>40.090000000000003</fb>
    <v>1</v>
  </rv>
  <rv s="0">
    <fb>39608</fb>
    <v>0</v>
  </rv>
  <rv s="0">
    <fb>4.4470999999999998</fb>
    <v>1</v>
  </rv>
  <rv s="0">
    <fb>37.51</fb>
    <v>1</v>
  </rv>
  <rv s="0">
    <fb>39609</fb>
    <v>0</v>
  </rv>
  <rv s="0">
    <fb>4.3757000000000001</fb>
    <v>1</v>
  </rv>
  <rv s="0">
    <fb>38.29</fb>
    <v>1</v>
  </rv>
  <rv s="0">
    <fb>39610</fb>
    <v>0</v>
  </rv>
  <rv s="0">
    <fb>4.3186</fb>
    <v>1</v>
  </rv>
  <rv s="0">
    <fb>37.130000000000003</fb>
    <v>1</v>
  </rv>
  <rv s="0">
    <fb>39611</fb>
    <v>0</v>
  </rv>
  <rv s="0">
    <fb>4.43</fb>
    <v>1</v>
  </rv>
  <rv s="0">
    <fb>38.01</fb>
    <v>1</v>
  </rv>
  <rv s="0">
    <fb>39612</fb>
    <v>0</v>
  </rv>
  <rv s="0">
    <fb>4.6029</fb>
    <v>1</v>
  </rv>
  <rv s="0">
    <fb>39.58</fb>
    <v>1</v>
  </rv>
  <rv s="0">
    <fb>39615</fb>
    <v>0</v>
  </rv>
  <rv s="0">
    <fb>4.5599999999999996</fb>
    <v>1</v>
  </rv>
  <rv s="0">
    <fb>39.94</fb>
    <v>1</v>
  </rv>
  <rv s="0">
    <fb>39616</fb>
    <v>0</v>
  </rv>
  <rv s="0">
    <fb>4.4714</fb>
    <v>1</v>
  </rv>
  <rv s="0">
    <fb>39.04</fb>
    <v>1</v>
  </rv>
  <rv s="0">
    <fb>39617</fb>
    <v>0</v>
  </rv>
  <rv s="0">
    <fb>4.3113999999999999</fb>
    <v>1</v>
  </rv>
  <rv s="0">
    <fb>38.74</fb>
    <v>1</v>
  </rv>
  <rv s="0">
    <fb>39618</fb>
    <v>0</v>
  </rv>
  <rv s="0">
    <fb>38.65</fb>
    <v>1</v>
  </rv>
  <rv s="0">
    <fb>39619</fb>
    <v>0</v>
  </rv>
  <rv s="0">
    <fb>4.4856999999999996</fb>
    <v>1</v>
  </rv>
  <rv s="0">
    <fb>37.86</fb>
    <v>1</v>
  </rv>
  <rv s="0">
    <fb>39622</fb>
    <v>0</v>
  </rv>
  <rv s="0">
    <fb>4.2300000000000004</fb>
    <v>1</v>
  </rv>
  <rv s="0">
    <fb>36.869999999999997</fb>
    <v>1</v>
  </rv>
  <rv s="0">
    <fb>39623</fb>
    <v>0</v>
  </rv>
  <rv s="0">
    <fb>37.72</fb>
    <v>1</v>
  </rv>
  <rv s="0">
    <fb>39624</fb>
    <v>0</v>
  </rv>
  <rv s="0">
    <fb>4.2286000000000001</fb>
    <v>1</v>
  </rv>
  <rv s="0">
    <fb>37.909999999999997</fb>
    <v>1</v>
  </rv>
  <rv s="0">
    <fb>39625</fb>
    <v>0</v>
  </rv>
  <rv s="0">
    <fb>4.1113999999999997</fb>
    <v>1</v>
  </rv>
  <rv s="0">
    <fb>36.32</fb>
    <v>1</v>
  </rv>
  <rv s="0">
    <fb>39626</fb>
    <v>0</v>
  </rv>
  <rv s="0">
    <fb>3.82</fb>
    <v>1</v>
  </rv>
  <rv s="0">
    <fb>35.049999999999997</fb>
    <v>1</v>
  </rv>
  <rv s="0">
    <fb>39629</fb>
    <v>0</v>
  </rv>
  <rv s="0">
    <fb>34.31</fb>
    <v>1</v>
  </rv>
  <rv s="0">
    <fb>39630</fb>
    <v>0</v>
  </rv>
  <rv s="0">
    <fb>3.8714</fb>
    <v>1</v>
  </rv>
  <rv s="0">
    <fb>34.020000000000003</fb>
    <v>1</v>
  </rv>
  <rv s="0">
    <fb>39631</fb>
    <v>0</v>
  </rv>
  <rv s="0">
    <fb>3.8929</fb>
    <v>1</v>
  </rv>
  <rv s="0">
    <fb>34.6</fb>
    <v>1</v>
  </rv>
  <rv s="0">
    <fb>39632</fb>
    <v>0</v>
  </rv>
  <rv s="0">
    <fb>3.8971</fb>
    <v>1</v>
  </rv>
  <rv s="0">
    <fb>35.31</fb>
    <v>1</v>
  </rv>
  <rv s="0">
    <fb>39636</fb>
    <v>0</v>
  </rv>
  <rv s="0">
    <fb>4.0357000000000003</fb>
    <v>1</v>
  </rv>
  <rv s="0">
    <fb>34.04</fb>
    <v>1</v>
  </rv>
  <rv s="0">
    <fb>39637</fb>
    <v>0</v>
  </rv>
  <rv s="0">
    <fb>4.0586000000000002</fb>
    <v>1</v>
  </rv>
  <rv s="0">
    <fb>35.770000000000003</fb>
    <v>1</v>
  </rv>
  <rv s="0">
    <fb>39638</fb>
    <v>0</v>
  </rv>
  <rv s="0">
    <fb>4.0885999999999996</fb>
    <v>1</v>
  </rv>
  <rv s="0">
    <fb>34.28</fb>
    <v>1</v>
  </rv>
  <rv s="0">
    <fb>39639</fb>
    <v>0</v>
  </rv>
  <rv s="0">
    <fb>3.9786000000000001</fb>
    <v>1</v>
  </rv>
  <rv s="0">
    <fb>34.51</fb>
    <v>1</v>
  </rv>
  <rv s="0">
    <fb>39640</fb>
    <v>0</v>
  </rv>
  <rv s="0">
    <fb>3.8871000000000002</fb>
    <v>1</v>
  </rv>
  <rv s="0">
    <fb>33.159999999999997</fb>
    <v>1</v>
  </rv>
  <rv s="0">
    <fb>39643</fb>
    <v>0</v>
  </rv>
  <rv s="0">
    <fb>3.9729000000000001</fb>
    <v>1</v>
  </rv>
  <rv s="0">
    <fb>31.69</fb>
    <v>1</v>
  </rv>
  <rv s="0">
    <fb>39644</fb>
    <v>0</v>
  </rv>
  <rv s="0">
    <fb>3.9586000000000001</fb>
    <v>1</v>
  </rv>
  <rv s="0">
    <fb>31.02</fb>
    <v>1</v>
  </rv>
  <rv s="0">
    <fb>39645</fb>
    <v>0</v>
  </rv>
  <rv s="0">
    <fb>4.0156999999999998</fb>
    <v>1</v>
  </rv>
  <rv s="0">
    <fb>35.94</fb>
    <v>1</v>
  </rv>
  <rv s="0">
    <fb>39646</fb>
    <v>0</v>
  </rv>
  <rv s="0">
    <fb>3.9685999999999999</fb>
    <v>1</v>
  </rv>
  <rv s="0">
    <fb>40.799999999999997</fb>
    <v>1</v>
  </rv>
  <rv s="0">
    <fb>39647</fb>
    <v>0</v>
  </rv>
  <rv s="0">
    <fb>40.020000000000003</fb>
    <v>1</v>
  </rv>
  <rv s="0">
    <fb>39650</fb>
    <v>0</v>
  </rv>
  <rv s="0">
    <fb>3.9070999999999998</fb>
    <v>1</v>
  </rv>
  <rv s="0">
    <fb>39651</fb>
    <v>0</v>
  </rv>
  <rv s="0">
    <fb>3.8885999999999998</fb>
    <v>1</v>
  </rv>
  <rv s="0">
    <fb>39652</fb>
    <v>0</v>
  </rv>
  <rv s="0">
    <fb>3.9971000000000001</fb>
    <v>1</v>
  </rv>
  <rv s="0">
    <fb>41.96</fb>
    <v>1</v>
  </rv>
  <rv s="0">
    <fb>39653</fb>
    <v>0</v>
  </rv>
  <rv s="0">
    <fb>3.8186</fb>
    <v>1</v>
  </rv>
  <rv s="0">
    <fb>39.14</fb>
    <v>1</v>
  </rv>
  <rv s="0">
    <fb>39654</fb>
    <v>0</v>
  </rv>
  <rv s="0">
    <fb>39.520000000000003</fb>
    <v>1</v>
  </rv>
  <rv s="0">
    <fb>39657</fb>
    <v>0</v>
  </rv>
  <rv s="0">
    <fb>4.09</fb>
    <v>1</v>
  </rv>
  <rv s="0">
    <fb>37.659999999999997</fb>
    <v>1</v>
  </rv>
  <rv s="0">
    <fb>39658</fb>
    <v>0</v>
  </rv>
  <rv s="0">
    <fb>4.4343000000000004</fb>
    <v>1</v>
  </rv>
  <rv s="0">
    <fb>40.75</fb>
    <v>1</v>
  </rv>
  <rv s="0">
    <fb>39659</fb>
    <v>0</v>
  </rv>
  <rv s="0">
    <fb>4.3613999999999997</fb>
    <v>1</v>
  </rv>
  <rv s="0">
    <fb>41.57</fb>
    <v>1</v>
  </rv>
  <rv s="0">
    <fb>39660</fb>
    <v>0</v>
  </rv>
  <rv s="0">
    <fb>40.630000000000003</fb>
    <v>1</v>
  </rv>
  <rv s="0">
    <fb>39661</fb>
    <v>0</v>
  </rv>
  <rv s="0">
    <fb>4.1742999999999997</fb>
    <v>1</v>
  </rv>
  <rv s="0">
    <fb>40.76</fb>
    <v>1</v>
  </rv>
  <rv s="0">
    <fb>39664</fb>
    <v>0</v>
  </rv>
  <rv s="0">
    <fb>4.2614000000000001</fb>
    <v>1</v>
  </rv>
  <rv s="0">
    <fb>40.14</fb>
    <v>1</v>
  </rv>
  <rv s="0">
    <fb>39665</fb>
    <v>0</v>
  </rv>
  <rv s="0">
    <fb>4.2699999999999996</fb>
    <v>1</v>
  </rv>
  <rv s="0">
    <fb>39666</fb>
    <v>0</v>
  </rv>
  <rv s="0">
    <fb>41.39</fb>
    <v>1</v>
  </rv>
  <rv s="0">
    <fb>39667</fb>
    <v>0</v>
  </rv>
  <rv s="0">
    <fb>4.3513999999999999</fb>
    <v>1</v>
  </rv>
  <rv s="0">
    <fb>39.81</fb>
    <v>1</v>
  </rv>
  <rv s="0">
    <fb>39668</fb>
    <v>0</v>
  </rv>
  <rv s="0">
    <fb>4.4356999999999998</fb>
    <v>1</v>
  </rv>
  <rv s="0">
    <fb>41.07</fb>
    <v>1</v>
  </rv>
  <rv s="0">
    <fb>39671</fb>
    <v>0</v>
  </rv>
  <rv s="0">
    <fb>4.5999999999999996</fb>
    <v>1</v>
  </rv>
  <rv s="0">
    <fb>39672</fb>
    <v>0</v>
  </rv>
  <rv s="0">
    <fb>4.4013999999999998</fb>
    <v>1</v>
  </rv>
  <rv s="0">
    <fb>37.92</fb>
    <v>1</v>
  </rv>
  <rv s="0">
    <fb>39673</fb>
    <v>0</v>
  </rv>
  <rv s="0">
    <fb>4.4513999999999996</fb>
    <v>1</v>
  </rv>
  <rv s="0">
    <fb>36.909999999999997</fb>
    <v>1</v>
  </rv>
  <rv s="0">
    <fb>39674</fb>
    <v>0</v>
  </rv>
  <rv s="0">
    <fb>4.5486000000000004</fb>
    <v>1</v>
  </rv>
  <rv s="0">
    <fb>37.81</fb>
    <v>1</v>
  </rv>
  <rv s="0">
    <fb>39675</fb>
    <v>0</v>
  </rv>
  <rv s="0">
    <fb>38.07</fb>
    <v>1</v>
  </rv>
  <rv s="0">
    <fb>39678</fb>
    <v>0</v>
  </rv>
  <rv s="0">
    <fb>4.37</fb>
    <v>1</v>
  </rv>
  <rv s="0">
    <fb>36.74</fb>
    <v>1</v>
  </rv>
  <rv s="0">
    <fb>39679</fb>
    <v>0</v>
  </rv>
  <rv s="0">
    <fb>4.3014000000000001</fb>
    <v>1</v>
  </rv>
  <rv s="0">
    <fb>35.58</fb>
    <v>1</v>
  </rv>
  <rv s="0">
    <fb>39680</fb>
    <v>0</v>
  </rv>
  <rv s="0">
    <fb>4.3600000000000003</fb>
    <v>1</v>
  </rv>
  <rv s="0">
    <fb>37</fb>
    <v>1</v>
  </rv>
  <rv s="0">
    <fb>39681</fb>
    <v>0</v>
  </rv>
  <rv s="0">
    <fb>36.26</fb>
    <v>1</v>
  </rv>
  <rv s="0">
    <fb>39682</fb>
    <v>0</v>
  </rv>
  <rv s="0">
    <fb>4.3785999999999996</fb>
    <v>1</v>
  </rv>
  <rv s="0">
    <fb>37.67</fb>
    <v>1</v>
  </rv>
  <rv s="0">
    <fb>39685</fb>
    <v>0</v>
  </rv>
  <rv s="0">
    <fb>4.2770999999999999</fb>
    <v>1</v>
  </rv>
  <rv s="0">
    <fb>36.130000000000003</fb>
    <v>1</v>
  </rv>
  <rv s="0">
    <fb>39686</fb>
    <v>0</v>
  </rv>
  <rv s="0">
    <fb>4.2986000000000004</fb>
    <v>1</v>
  </rv>
  <rv s="0">
    <fb>36.61</fb>
    <v>1</v>
  </rv>
  <rv s="0">
    <fb>39687</fb>
    <v>0</v>
  </rv>
  <rv s="0">
    <fb>4.3771000000000004</fb>
    <v>1</v>
  </rv>
  <rv s="0">
    <fb>37.14</fb>
    <v>1</v>
  </rv>
  <rv s="0">
    <fb>39688</fb>
    <v>0</v>
  </rv>
  <rv s="0">
    <fb>38.880000000000003</fb>
    <v>1</v>
  </rv>
  <rv s="0">
    <fb>39689</fb>
    <v>0</v>
  </rv>
  <rv s="0">
    <fb>4.4057000000000004</fb>
    <v>1</v>
  </rv>
  <rv s="0">
    <fb>38.49</fb>
    <v>1</v>
  </rv>
  <rv s="0">
    <fb>39693</fb>
    <v>0</v>
  </rv>
  <rv s="0">
    <fb>38.99</fb>
    <v>1</v>
  </rv>
  <rv s="0">
    <fb>39694</fb>
    <v>0</v>
  </rv>
  <rv s="0">
    <fb>4.4157000000000002</fb>
    <v>1</v>
  </rv>
  <rv s="0">
    <fb>39.71</fb>
    <v>1</v>
  </rv>
  <rv s="0">
    <fb>39695</fb>
    <v>0</v>
  </rv>
  <rv s="0">
    <fb>4.2671000000000001</fb>
    <v>1</v>
  </rv>
  <rv s="0">
    <fb>39696</fb>
    <v>0</v>
  </rv>
  <rv s="0">
    <fb>4.2370999999999999</fb>
    <v>1</v>
  </rv>
  <rv s="0">
    <fb>39.6</fb>
    <v>1</v>
  </rv>
  <rv s="0">
    <fb>39699</fb>
    <v>0</v>
  </rv>
  <rv s="0">
    <fb>41.55</fb>
    <v>1</v>
  </rv>
  <rv s="0">
    <fb>39700</fb>
    <v>0</v>
  </rv>
  <rv s="0">
    <fb>4.1056999999999997</fb>
    <v>1</v>
  </rv>
  <rv s="0">
    <fb>39.47</fb>
    <v>1</v>
  </rv>
  <rv s="0">
    <fb>39701</fb>
    <v>0</v>
  </rv>
  <rv s="0">
    <fb>4.1071</fb>
    <v>1</v>
  </rv>
  <rv s="0">
    <fb>39.4</fb>
    <v>1</v>
  </rv>
  <rv s="0">
    <fb>39702</fb>
    <v>0</v>
  </rv>
  <rv s="0">
    <fb>4.1185999999999998</fb>
    <v>1</v>
  </rv>
  <rv s="0">
    <fb>41.65</fb>
    <v>1</v>
  </rv>
  <rv s="0">
    <fb>39703</fb>
    <v>0</v>
  </rv>
  <rv s="0">
    <fb>4.2070999999999996</fb>
    <v>1</v>
  </rv>
  <rv s="0">
    <fb>41.17</fb>
    <v>1</v>
  </rv>
  <rv s="0">
    <fb>39706</fb>
    <v>0</v>
  </rv>
  <rv s="0">
    <fb>39707</fb>
    <v>0</v>
  </rv>
  <rv s="0">
    <fb>4.0656999999999996</fb>
    <v>1</v>
  </rv>
  <rv s="0">
    <fb>40.74</fb>
    <v>1</v>
  </rv>
  <rv s="0">
    <fb>39708</fb>
    <v>0</v>
  </rv>
  <rv s="0">
    <fb>4.1228999999999996</fb>
    <v>1</v>
  </rv>
  <rv s="0">
    <fb>39709</fb>
    <v>0</v>
  </rv>
  <rv s="0">
    <fb>40.299999999999997</fb>
    <v>1</v>
  </rv>
  <rv s="0">
    <fb>39710</fb>
    <v>0</v>
  </rv>
  <rv s="0">
    <fb>4.5629</fb>
    <v>1</v>
  </rv>
  <rv s="0">
    <fb>47.05</fb>
    <v>1</v>
  </rv>
  <rv s="0">
    <fb>39713</fb>
    <v>0</v>
  </rv>
  <rv s="0">
    <fb>39714</fb>
    <v>0</v>
  </rv>
  <rv s="0">
    <fb>4.5042999999999997</fb>
    <v>1</v>
  </rv>
  <rv s="0">
    <fb>40.56</fb>
    <v>1</v>
  </rv>
  <rv s="0">
    <fb>39715</fb>
    <v>0</v>
  </rv>
  <rv s="0">
    <fb>4.5385999999999997</fb>
    <v>1</v>
  </rv>
  <rv s="0">
    <fb>40.5</fb>
    <v>1</v>
  </rv>
  <rv s="0">
    <fb>39716</fb>
    <v>0</v>
  </rv>
  <rv s="0">
    <fb>4.71</fb>
    <v>1</v>
  </rv>
  <rv s="0">
    <fb>43.46</fb>
    <v>1</v>
  </rv>
  <rv s="0">
    <fb>39717</fb>
    <v>0</v>
  </rv>
  <rv s="0">
    <fb>4.6957000000000004</fb>
    <v>1</v>
  </rv>
  <rv s="0">
    <fb>48.24</fb>
    <v>1</v>
  </rv>
  <rv s="0">
    <fb>39720</fb>
    <v>0</v>
  </rv>
  <rv s="0">
    <fb>4.5143000000000004</fb>
    <v>1</v>
  </rv>
  <rv s="0">
    <fb>41</fb>
    <v>1</v>
  </rv>
  <rv s="0">
    <fb>39721</fb>
    <v>0</v>
  </rv>
  <rv s="0">
    <fb>4.4114000000000004</fb>
    <v>1</v>
  </rv>
  <rv s="0">
    <fb>46.7</fb>
    <v>1</v>
  </rv>
  <rv s="0">
    <fb>39722</fb>
    <v>0</v>
  </rv>
  <rv s="0">
    <fb>4.2914000000000003</fb>
    <v>1</v>
  </rv>
  <rv s="0">
    <fb>49.63</fb>
    <v>1</v>
  </rv>
  <rv s="0">
    <fb>39723</fb>
    <v>0</v>
  </rv>
  <rv s="0">
    <fb>4.1856999999999998</fb>
    <v>1</v>
  </rv>
  <rv s="0">
    <fb>49.85</fb>
    <v>1</v>
  </rv>
  <rv s="0">
    <fb>39724</fb>
    <v>0</v>
  </rv>
  <rv s="0">
    <fb>4.1386000000000003</fb>
    <v>1</v>
  </rv>
  <rv s="0">
    <fb>45.9</fb>
    <v>1</v>
  </rv>
  <rv s="0">
    <fb>39727</fb>
    <v>0</v>
  </rv>
  <rv s="0">
    <fb>3.7843</fb>
    <v>1</v>
  </rv>
  <rv s="0">
    <fb>44</fb>
    <v>1</v>
  </rv>
  <rv s="0">
    <fb>39728</fb>
    <v>0</v>
  </rv>
  <rv s="0">
    <fb>39.32</fb>
    <v>1</v>
  </rv>
  <rv s="0">
    <fb>39729</fb>
    <v>0</v>
  </rv>
  <rv s="0">
    <fb>3.2486000000000002</fb>
    <v>1</v>
  </rv>
  <rv s="0">
    <fb>39.299999999999997</fb>
    <v>1</v>
  </rv>
  <rv s="0">
    <fb>39730</fb>
    <v>0</v>
  </rv>
  <rv s="0">
    <fb>36.68</fb>
    <v>1</v>
  </rv>
  <rv s="0">
    <fb>39731</fb>
    <v>0</v>
  </rv>
  <rv s="0">
    <fb>3.47</fb>
    <v>1</v>
  </rv>
  <rv s="0">
    <fb>41.64</fb>
    <v>1</v>
  </rv>
  <rv s="0">
    <fb>39734</fb>
    <v>0</v>
  </rv>
  <rv s="0">
    <fb>3.6286</fb>
    <v>1</v>
  </rv>
  <rv s="0">
    <fb>41.99</fb>
    <v>1</v>
  </rv>
  <rv s="0">
    <fb>39735</fb>
    <v>0</v>
  </rv>
  <rv s="0">
    <fb>3.4342999999999999</fb>
    <v>1</v>
  </rv>
  <rv s="0">
    <fb>40.71</fb>
    <v>1</v>
  </rv>
  <rv s="0">
    <fb>39736</fb>
    <v>0</v>
  </rv>
  <rv s="0">
    <fb>3.2157</fb>
    <v>1</v>
  </rv>
  <rv s="0">
    <fb>39737</fb>
    <v>0</v>
  </rv>
  <rv s="0">
    <fb>3.35</fb>
    <v>1</v>
  </rv>
  <rv s="0">
    <fb>40.49</fb>
    <v>1</v>
  </rv>
  <rv s="0">
    <fb>39738</fb>
    <v>0</v>
  </rv>
  <rv s="0">
    <fb>39.33</fb>
    <v>1</v>
  </rv>
  <rv s="0">
    <fb>39741</fb>
    <v>0</v>
  </rv>
  <rv s="0">
    <fb>3.4</fb>
    <v>1</v>
  </rv>
  <rv s="0">
    <fb>40.659999999999997</fb>
    <v>1</v>
  </rv>
  <rv s="0">
    <fb>39742</fb>
    <v>0</v>
  </rv>
  <rv s="0">
    <fb>2.9786000000000001</fb>
    <v>1</v>
  </rv>
  <rv s="0">
    <fb>39.74</fb>
    <v>1</v>
  </rv>
  <rv s="0">
    <fb>39743</fb>
    <v>0</v>
  </rv>
  <rv s="0">
    <fb>2.9571000000000001</fb>
    <v>1</v>
  </rv>
  <rv s="0">
    <fb>37.17</fb>
    <v>1</v>
  </rv>
  <rv s="0">
    <fb>39744</fb>
    <v>0</v>
  </rv>
  <rv s="0">
    <fb>2.97</fb>
    <v>1</v>
  </rv>
  <rv s="0">
    <fb>37.85</fb>
    <v>1</v>
  </rv>
  <rv s="0">
    <fb>39745</fb>
    <v>0</v>
  </rv>
  <rv s="0">
    <fb>2.7071000000000001</fb>
    <v>1</v>
  </rv>
  <rv s="0">
    <fb>35.43</fb>
    <v>1</v>
  </rv>
  <rv s="0">
    <fb>39748</fb>
    <v>0</v>
  </rv>
  <rv s="0">
    <fb>2.5629</fb>
    <v>1</v>
  </rv>
  <rv s="0">
    <fb>34</fb>
    <v>1</v>
  </rv>
  <rv s="0">
    <fb>39749</fb>
    <v>0</v>
  </rv>
  <rv s="0">
    <fb>2.9386000000000001</fb>
    <v>1</v>
  </rv>
  <rv s="0">
    <fb>37.6</fb>
    <v>1</v>
  </rv>
  <rv s="0">
    <fb>39750</fb>
    <v>0</v>
  </rv>
  <rv s="0">
    <fb>3.1086</fb>
    <v>1</v>
  </rv>
  <rv s="0">
    <fb>35.71</fb>
    <v>1</v>
  </rv>
  <rv s="0">
    <fb>39751</fb>
    <v>0</v>
  </rv>
  <rv s="0">
    <fb>3.2543000000000002</fb>
    <v>1</v>
  </rv>
  <rv s="0">
    <fb>37.619999999999997</fb>
    <v>1</v>
  </rv>
  <rv s="0">
    <fb>39752</fb>
    <v>0</v>
  </rv>
  <rv s="0">
    <fb>3.5371000000000001</fb>
    <v>1</v>
  </rv>
  <rv s="0">
    <fb>41.25</fb>
    <v>1</v>
  </rv>
  <rv s="0">
    <fb>39755</fb>
    <v>0</v>
  </rv>
  <rv s="0">
    <fb>3.3371</fb>
    <v>1</v>
  </rv>
  <rv s="0">
    <fb>40.729999999999997</fb>
    <v>1</v>
  </rv>
  <rv s="0">
    <fb>39756</fb>
    <v>0</v>
  </rv>
  <rv s="0">
    <fb>3.4329000000000001</fb>
    <v>1</v>
  </rv>
  <rv s="0">
    <fb>39757</fb>
    <v>0</v>
  </rv>
  <rv s="0">
    <fb>39.22</fb>
    <v>1</v>
  </rv>
  <rv s="0">
    <fb>39758</fb>
    <v>0</v>
  </rv>
  <rv s="0">
    <fb>3.0686</fb>
    <v>1</v>
  </rv>
  <rv s="0">
    <fb>38.26</fb>
    <v>1</v>
  </rv>
  <rv s="0">
    <fb>39759</fb>
    <v>0</v>
  </rv>
  <rv s="0">
    <fb>3.1229</fb>
    <v>1</v>
  </rv>
  <rv s="0">
    <fb>37.75</fb>
    <v>1</v>
  </rv>
  <rv s="0">
    <fb>39762</fb>
    <v>0</v>
  </rv>
  <rv s="0">
    <fb>3.0756999999999999</fb>
    <v>1</v>
  </rv>
  <rv s="0">
    <fb>36.409999999999997</fb>
    <v>1</v>
  </rv>
  <rv s="0">
    <fb>39763</fb>
    <v>0</v>
  </rv>
  <rv s="0">
    <fb>3.1457000000000002</fb>
    <v>1</v>
  </rv>
  <rv s="0">
    <fb>36.35</fb>
    <v>1</v>
  </rv>
  <rv s="0">
    <fb>39764</fb>
    <v>0</v>
  </rv>
  <rv s="0">
    <fb>34.57</fb>
    <v>1</v>
  </rv>
  <rv s="0">
    <fb>39765</fb>
    <v>0</v>
  </rv>
  <rv s="0">
    <fb>3.48</fb>
    <v>1</v>
  </rv>
  <rv s="0">
    <fb>37.19</fb>
    <v>1</v>
  </rv>
  <rv s="0">
    <fb>39766</fb>
    <v>0</v>
  </rv>
  <rv s="0">
    <fb>3.1471</fb>
    <v>1</v>
  </rv>
  <rv s="0">
    <fb>34.47</fb>
    <v>1</v>
  </rv>
  <rv s="0">
    <fb>39769</fb>
    <v>0</v>
  </rv>
  <rv s="0">
    <fb>3.0356999999999998</fb>
    <v>1</v>
  </rv>
  <rv s="0">
    <fb>32.770000000000003</fb>
    <v>1</v>
  </rv>
  <rv s="0">
    <fb>39770</fb>
    <v>0</v>
  </rv>
  <rv s="0">
    <fb>3.0642999999999998</fb>
    <v>1</v>
  </rv>
  <rv s="0">
    <fb>32.14</fb>
    <v>1</v>
  </rv>
  <rv s="0">
    <fb>39771</fb>
    <v>0</v>
  </rv>
  <rv s="0">
    <fb>2.9357000000000002</fb>
    <v>1</v>
  </rv>
  <rv s="0">
    <fb>28.47</fb>
    <v>1</v>
  </rv>
  <rv s="0">
    <fb>39772</fb>
    <v>0</v>
  </rv>
  <rv s="0">
    <fb>2.6743000000000001</fb>
    <v>1</v>
  </rv>
  <rv s="0">
    <fb>23.38</fb>
    <v>1</v>
  </rv>
  <rv s="0">
    <fb>39773</fb>
    <v>0</v>
  </rv>
  <rv s="0">
    <fb>2.8557000000000001</fb>
    <v>1</v>
  </rv>
  <rv s="0">
    <fb>22.72</fb>
    <v>1</v>
  </rv>
  <rv s="0">
    <fb>39776</fb>
    <v>0</v>
  </rv>
  <rv s="0">
    <fb>3.1728999999999998</fb>
    <v>1</v>
  </rv>
  <rv s="0">
    <fb>27.58</fb>
    <v>1</v>
  </rv>
  <rv s="0">
    <fb>39777</fb>
    <v>0</v>
  </rv>
  <rv s="0">
    <fb>3.09</fb>
    <v>1</v>
  </rv>
  <rv s="0">
    <fb>29.77</fb>
    <v>1</v>
  </rv>
  <rv s="0">
    <fb>39778</fb>
    <v>0</v>
  </rv>
  <rv s="0">
    <fb>3.2671000000000001</fb>
    <v>1</v>
  </rv>
  <rv s="0">
    <fb>30.62</fb>
    <v>1</v>
  </rv>
  <rv s="0">
    <fb>39780</fb>
    <v>0</v>
  </rv>
  <rv s="0">
    <fb>3.2829000000000002</fb>
    <v>1</v>
  </rv>
  <rv s="0">
    <fb>31.66</fb>
    <v>1</v>
  </rv>
  <rv s="0">
    <fb>39783</fb>
    <v>0</v>
  </rv>
  <rv s="0">
    <fb>3.1486000000000001</fb>
    <v>1</v>
  </rv>
  <rv s="0">
    <fb>26.12</fb>
    <v>1</v>
  </rv>
  <rv s="0">
    <fb>39784</fb>
    <v>0</v>
  </rv>
  <rv s="0">
    <fb>3.3157000000000001</fb>
    <v>1</v>
  </rv>
  <rv s="0">
    <fb>28.53</fb>
    <v>1</v>
  </rv>
  <rv s="0">
    <fb>39785</fb>
    <v>0</v>
  </rv>
  <rv s="0">
    <fb>3.4014000000000002</fb>
    <v>1</v>
  </rv>
  <rv s="0">
    <fb>30.25</fb>
    <v>1</v>
  </rv>
  <rv s="0">
    <fb>39786</fb>
    <v>0</v>
  </rv>
  <rv s="0">
    <fb>3.31</fb>
    <v>1</v>
  </rv>
  <rv s="0">
    <fb>31.08</fb>
    <v>1</v>
  </rv>
  <rv s="0">
    <fb>39787</fb>
    <v>0</v>
  </rv>
  <rv s="0">
    <fb>3.61</fb>
    <v>1</v>
  </rv>
  <rv s="0">
    <fb>33.35</fb>
    <v>1</v>
  </rv>
  <rv s="0">
    <fb>39790</fb>
    <v>0</v>
  </rv>
  <rv s="0">
    <fb>3.6442999999999999</fb>
    <v>1</v>
  </rv>
  <rv s="0">
    <fb>36.49</fb>
    <v>1</v>
  </rv>
  <rv s="0">
    <fb>39791</fb>
    <v>0</v>
  </rv>
  <rv s="0">
    <fb>4.0129000000000001</fb>
    <v>1</v>
  </rv>
  <rv s="0">
    <fb>33.96</fb>
    <v>1</v>
  </rv>
  <rv s="0">
    <fb>39792</fb>
    <v>0</v>
  </rv>
  <rv s="0">
    <fb>4.0686</fb>
    <v>1</v>
  </rv>
  <rv s="0">
    <fb>33.520000000000003</fb>
    <v>1</v>
  </rv>
  <rv s="0">
    <fb>39793</fb>
    <v>0</v>
  </rv>
  <rv s="0">
    <fb>4.0199999999999996</fb>
    <v>1</v>
  </rv>
  <rv s="0">
    <fb>29.94</fb>
    <v>1</v>
  </rv>
  <rv s="0">
    <fb>39794</fb>
    <v>0</v>
  </rv>
  <rv s="0">
    <fb>4.0728999999999997</fb>
    <v>1</v>
  </rv>
  <rv s="0">
    <fb>30.94</fb>
    <v>1</v>
  </rv>
  <rv s="0">
    <fb>39797</fb>
    <v>0</v>
  </rv>
  <rv s="0">
    <fb>4.07</fb>
    <v>1</v>
  </rv>
  <rv s="0">
    <fb>28.63</fb>
    <v>1</v>
  </rv>
  <rv s="0">
    <fb>39798</fb>
    <v>0</v>
  </rv>
  <rv s="0">
    <fb>4.0929000000000002</fb>
    <v>1</v>
  </rv>
  <rv s="0">
    <fb>32.35</fb>
    <v>1</v>
  </rv>
  <rv s="0">
    <fb>39799</fb>
    <v>0</v>
  </rv>
  <rv s="0">
    <fb>4.1128999999999998</fb>
    <v>1</v>
  </rv>
  <rv s="0">
    <fb>31.86</fb>
    <v>1</v>
  </rv>
  <rv s="0">
    <fb>39800</fb>
    <v>0</v>
  </rv>
  <rv s="0">
    <fb>4.0343</fb>
    <v>1</v>
  </rv>
  <rv s="0">
    <fb>30.21</fb>
    <v>1</v>
  </rv>
  <rv s="0">
    <fb>39801</fb>
    <v>0</v>
  </rv>
  <rv s="0">
    <fb>3.9557000000000002</fb>
    <v>1</v>
  </rv>
  <rv s="0">
    <fb>30.32</fb>
    <v>1</v>
  </rv>
  <rv s="0">
    <fb>39804</fb>
    <v>0</v>
  </rv>
  <rv s="0">
    <fb>3.9885999999999999</fb>
    <v>1</v>
  </rv>
  <rv s="0">
    <fb>29.82</fb>
    <v>1</v>
  </rv>
  <rv s="0">
    <fb>39805</fb>
    <v>0</v>
  </rv>
  <rv s="0">
    <fb>3.8786</fb>
    <v>1</v>
  </rv>
  <rv s="0">
    <fb>29.11</fb>
    <v>1</v>
  </rv>
  <rv s="0">
    <fb>39806</fb>
    <v>0</v>
  </rv>
  <rv s="0">
    <fb>3.9157000000000002</fb>
    <v>1</v>
  </rv>
  <rv s="0">
    <fb>29.85</fb>
    <v>1</v>
  </rv>
  <rv s="0">
    <fb>39808</fb>
    <v>0</v>
  </rv>
  <rv s="0">
    <fb>29.8</fb>
    <v>1</v>
  </rv>
  <rv s="0">
    <fb>39811</fb>
    <v>0</v>
  </rv>
  <rv s="0">
    <fb>3.99</fb>
    <v>1</v>
  </rv>
  <rv s="0">
    <fb>29.78</fb>
    <v>1</v>
  </rv>
  <rv s="0">
    <fb>39812</fb>
    <v>0</v>
  </rv>
  <rv s="0">
    <fb>4.0942999999999996</fb>
    <v>1</v>
  </rv>
  <rv s="0">
    <fb>31.01</fb>
    <v>1</v>
  </rv>
  <rv s="0">
    <fb>39813</fb>
    <v>0</v>
  </rv>
  <rv s="0">
    <fb>31.53</fb>
    <v>1</v>
  </rv>
  <rv s="0">
    <fb>39815</fb>
    <v>0</v>
  </rv>
  <rv s="0">
    <fb>31.35</fb>
    <v>1</v>
  </rv>
  <rv s="0">
    <fb>39818</fb>
    <v>0</v>
  </rv>
  <rv s="0">
    <fb>29.25</fb>
    <v>1</v>
  </rv>
  <rv s="0">
    <fb>39819</fb>
    <v>0</v>
  </rv>
  <rv s="0">
    <fb>4.7057000000000002</fb>
    <v>1</v>
  </rv>
  <rv s="0">
    <fb>29.88</fb>
    <v>1</v>
  </rv>
  <rv s="0">
    <fb>39820</fb>
    <v>0</v>
  </rv>
  <rv s="0">
    <fb>4.6729000000000003</fb>
    <v>1</v>
  </rv>
  <rv s="0">
    <fb>28.09</fb>
    <v>1</v>
  </rv>
  <rv s="0">
    <fb>39821</fb>
    <v>0</v>
  </rv>
  <rv s="0">
    <fb>4.7356999999999996</fb>
    <v>1</v>
  </rv>
  <rv s="0">
    <fb>27.22</fb>
    <v>1</v>
  </rv>
  <rv s="0">
    <fb>39822</fb>
    <v>0</v>
  </rv>
  <rv s="0">
    <fb>4.6086</fb>
    <v>1</v>
  </rv>
  <rv s="0">
    <fb>25.97</fb>
    <v>1</v>
  </rv>
  <rv s="0">
    <fb>39825</fb>
    <v>0</v>
  </rv>
  <rv s="0">
    <fb>24.91</fb>
    <v>1</v>
  </rv>
  <rv s="0">
    <fb>39826</fb>
    <v>0</v>
  </rv>
  <rv s="0">
    <fb>26.35</fb>
    <v>1</v>
  </rv>
  <rv s="0">
    <fb>39827</fb>
    <v>0</v>
  </rv>
  <rv s="0">
    <fb>4.22</fb>
    <v>1</v>
  </rv>
  <rv s="0">
    <fb>25.91</fb>
    <v>1</v>
  </rv>
  <rv s="0">
    <fb>39828</fb>
    <v>0</v>
  </rv>
  <rv s="0">
    <fb>4.5171000000000001</fb>
    <v>1</v>
  </rv>
  <rv s="0">
    <fb>24.34</fb>
    <v>1</v>
  </rv>
  <rv s="0">
    <fb>39829</fb>
    <v>0</v>
  </rv>
  <rv s="0">
    <fb>22.82</fb>
    <v>1</v>
  </rv>
  <rv s="0">
    <fb>39833</fb>
    <v>0</v>
  </rv>
  <rv s="0">
    <fb>18.09</fb>
    <v>1</v>
  </rv>
  <rv s="0">
    <fb>39834</fb>
    <v>0</v>
  </rv>
  <rv s="0">
    <fb>4.3842999999999996</fb>
    <v>1</v>
  </rv>
  <rv s="0">
    <fb>22.63</fb>
    <v>1</v>
  </rv>
  <rv s="0">
    <fb>39835</fb>
    <v>0</v>
  </rv>
  <rv s="0">
    <fb>23.1</fb>
    <v>1</v>
  </rv>
  <rv s="0">
    <fb>39836</fb>
    <v>0</v>
  </rv>
  <rv s="0">
    <fb>4.3486000000000002</fb>
    <v>1</v>
  </rv>
  <rv s="0">
    <fb>24.28</fb>
    <v>1</v>
  </rv>
  <rv s="0">
    <fb>39839</fb>
    <v>0</v>
  </rv>
  <rv s="0">
    <fb>24.5</fb>
    <v>1</v>
  </rv>
  <rv s="0">
    <fb>39840</fb>
    <v>0</v>
  </rv>
  <rv s="0">
    <fb>4.9743000000000004</fb>
    <v>1</v>
  </rv>
  <rv s="0">
    <fb>25.06</fb>
    <v>1</v>
  </rv>
  <rv s="0">
    <fb>39841</fb>
    <v>0</v>
  </rv>
  <rv s="0">
    <fb>5.1657000000000002</fb>
    <v>1</v>
  </rv>
  <rv s="0">
    <fb>27.66</fb>
    <v>1</v>
  </rv>
  <rv s="0">
    <fb>39842</fb>
    <v>0</v>
  </rv>
  <rv s="0">
    <fb>5.2686000000000002</fb>
    <v>1</v>
  </rv>
  <rv s="0">
    <fb>25.43</fb>
    <v>1</v>
  </rv>
  <rv s="0">
    <fb>39843</fb>
    <v>0</v>
  </rv>
  <rv s="0">
    <fb>5.1628999999999996</fb>
    <v>1</v>
  </rv>
  <rv s="0">
    <fb>25.51</fb>
    <v>1</v>
  </rv>
  <rv s="0">
    <fb>39846</fb>
    <v>0</v>
  </rv>
  <rv s="0">
    <fb>5.2786</fb>
    <v>1</v>
  </rv>
  <rv s="0">
    <fb>25.2</fb>
    <v>1</v>
  </rv>
  <rv s="0">
    <fb>39847</fb>
    <v>0</v>
  </rv>
  <rv s="0">
    <fb>5.2485999999999997</fb>
    <v>1</v>
  </rv>
  <rv s="0">
    <fb>24.05</fb>
    <v>1</v>
  </rv>
  <rv s="0">
    <fb>39848</fb>
    <v>0</v>
  </rv>
  <rv s="0">
    <fb>5.2643000000000004</fb>
    <v>1</v>
  </rv>
  <rv s="0">
    <fb>24.04</fb>
    <v>1</v>
  </rv>
  <rv s="0">
    <fb>39849</fb>
    <v>0</v>
  </rv>
  <rv s="0">
    <fb>5.3529</fb>
    <v>1</v>
  </rv>
  <rv s="0">
    <fb>24.54</fb>
    <v>1</v>
  </rv>
  <rv s="0">
    <fb>39850</fb>
    <v>0</v>
  </rv>
  <rv s="0">
    <fb>5.2857000000000003</fb>
    <v>1</v>
  </rv>
  <rv s="0">
    <fb>27.63</fb>
    <v>1</v>
  </rv>
  <rv s="0">
    <fb>39853</fb>
    <v>0</v>
  </rv>
  <rv s="0">
    <fb>5.2770999999999999</fb>
    <v>1</v>
  </rv>
  <rv s="0">
    <fb>27.28</fb>
    <v>1</v>
  </rv>
  <rv s="0">
    <fb>39854</fb>
    <v>0</v>
  </rv>
  <rv s="0">
    <fb>5.1670999999999996</fb>
    <v>1</v>
  </rv>
  <rv s="0">
    <fb>24.62</fb>
    <v>1</v>
  </rv>
  <rv s="0">
    <fb>39855</fb>
    <v>0</v>
  </rv>
  <rv s="0">
    <fb>26.09</fb>
    <v>1</v>
  </rv>
  <rv s="0">
    <fb>39856</fb>
    <v>0</v>
  </rv>
  <rv s="0">
    <fb>5.4185999999999996</fb>
    <v>1</v>
  </rv>
  <rv s="0">
    <fb>26.19</fb>
    <v>1</v>
  </rv>
  <rv s="0">
    <fb>39857</fb>
    <v>0</v>
  </rv>
  <rv s="0">
    <fb>5.5057</fb>
    <v>1</v>
  </rv>
  <rv s="0">
    <fb>24.69</fb>
    <v>1</v>
  </rv>
  <rv s="0">
    <fb>39861</fb>
    <v>0</v>
  </rv>
  <rv s="0">
    <fb>5.3170999999999999</fb>
    <v>1</v>
  </rv>
  <rv s="0">
    <fb>21.65</fb>
    <v>1</v>
  </rv>
  <rv s="0">
    <fb>39862</fb>
    <v>0</v>
  </rv>
  <rv s="0">
    <fb>21.51</fb>
    <v>1</v>
  </rv>
  <rv s="0">
    <fb>39863</fb>
    <v>0</v>
  </rv>
  <rv s="0">
    <fb>5.2986000000000004</fb>
    <v>1</v>
  </rv>
  <rv s="0">
    <fb>20.6</fb>
    <v>1</v>
  </rv>
  <rv s="0">
    <fb>39864</fb>
    <v>0</v>
  </rv>
  <rv s="0">
    <fb>5.2571000000000003</fb>
    <v>1</v>
  </rv>
  <rv s="0">
    <fb>19.899999999999999</fb>
    <v>1</v>
  </rv>
  <rv s="0">
    <fb>39867</fb>
    <v>0</v>
  </rv>
  <rv s="0">
    <fb>5.0829000000000004</fb>
    <v>1</v>
  </rv>
  <rv s="0">
    <fb>19.510000000000002</fb>
    <v>1</v>
  </rv>
  <rv s="0">
    <fb>39868</fb>
    <v>0</v>
  </rv>
  <rv s="0">
    <fb>5.1513999999999998</fb>
    <v>1</v>
  </rv>
  <rv s="0">
    <fb>21.02</fb>
    <v>1</v>
  </rv>
  <rv s="0">
    <fb>39869</fb>
    <v>0</v>
  </rv>
  <rv s="0">
    <fb>5.1128999999999998</fb>
    <v>1</v>
  </rv>
  <rv s="0">
    <fb>21.73</fb>
    <v>1</v>
  </rv>
  <rv s="0">
    <fb>39870</fb>
    <v>0</v>
  </rv>
  <rv s="0">
    <fb>23.05</fb>
    <v>1</v>
  </rv>
  <rv s="0">
    <fb>39871</fb>
    <v>0</v>
  </rv>
  <rv s="0">
    <fb>22.85</fb>
    <v>1</v>
  </rv>
  <rv s="0">
    <fb>39874</fb>
    <v>0</v>
  </rv>
  <rv s="0">
    <fb>4.9070999999999998</fb>
    <v>1</v>
  </rv>
  <rv s="0">
    <fb>21.16</fb>
    <v>1</v>
  </rv>
  <rv s="0">
    <fb>39875</fb>
    <v>0</v>
  </rv>
  <rv s="0">
    <fb>21.01</fb>
    <v>1</v>
  </rv>
  <rv s="0">
    <fb>39876</fb>
    <v>0</v>
  </rv>
  <rv s="0">
    <fb>5.3871000000000002</fb>
    <v>1</v>
  </rv>
  <rv s="0">
    <fb>19.3</fb>
    <v>1</v>
  </rv>
  <rv s="0">
    <fb>39877</fb>
    <v>0</v>
  </rv>
  <rv s="0">
    <fb>5.4142999999999999</fb>
    <v>1</v>
  </rv>
  <rv s="0">
    <fb>16.600000000000001</fb>
    <v>1</v>
  </rv>
  <rv s="0">
    <fb>39878</fb>
    <v>0</v>
  </rv>
  <rv s="0">
    <fb>5.4542999999999999</fb>
    <v>1</v>
  </rv>
  <rv s="0">
    <fb>15.93</fb>
    <v>1</v>
  </rv>
  <rv s="0">
    <fb>39881</fb>
    <v>0</v>
  </rv>
  <rv s="0">
    <fb>5.5</fb>
    <v>1</v>
  </rv>
  <rv s="0">
    <fb>15.9</fb>
    <v>1</v>
  </rv>
  <rv s="0">
    <fb>39882</fb>
    <v>0</v>
  </rv>
  <rv s="0">
    <fb>19.5</fb>
    <v>1</v>
  </rv>
  <rv s="0">
    <fb>39883</fb>
    <v>0</v>
  </rv>
  <rv s="0">
    <fb>5.3556999999999997</fb>
    <v>1</v>
  </rv>
  <rv s="0">
    <fb>20.399999999999999</fb>
    <v>1</v>
  </rv>
  <rv s="0">
    <fb>39884</fb>
    <v>0</v>
  </rv>
  <rv s="0">
    <fb>5.7085999999999997</fb>
    <v>1</v>
  </rv>
  <rv s="0">
    <fb>23.2</fb>
    <v>1</v>
  </rv>
  <rv s="0">
    <fb>39885</fb>
    <v>0</v>
  </rv>
  <rv s="0">
    <fb>5.6242999999999999</fb>
    <v>1</v>
  </rv>
  <rv s="0">
    <fb>23.75</fb>
    <v>1</v>
  </rv>
  <rv s="0">
    <fb>39888</fb>
    <v>0</v>
  </rv>
  <rv s="0">
    <fb>5.5228999999999999</fb>
    <v>1</v>
  </rv>
  <rv s="0">
    <fb>23.09</fb>
    <v>1</v>
  </rv>
  <rv s="0">
    <fb>39889</fb>
    <v>0</v>
  </rv>
  <rv s="0">
    <fb>5.8270999999999997</fb>
    <v>1</v>
  </rv>
  <rv s="0">
    <fb>25.14</fb>
    <v>1</v>
  </rv>
  <rv s="0">
    <fb>39890</fb>
    <v>0</v>
  </rv>
  <rv s="0">
    <fb>5.9457000000000004</fb>
    <v>1</v>
  </rv>
  <rv s="0">
    <fb>27.11</fb>
    <v>1</v>
  </rv>
  <rv s="0">
    <fb>39891</fb>
    <v>0</v>
  </rv>
  <rv s="0">
    <fb>5.93</fb>
    <v>1</v>
  </rv>
  <rv s="0">
    <fb>24.95</fb>
    <v>1</v>
  </rv>
  <rv s="0">
    <fb>39892</fb>
    <v>0</v>
  </rv>
  <rv s="0">
    <fb>5.95</fb>
    <v>1</v>
  </rv>
  <rv s="0">
    <fb>23.15</fb>
    <v>1</v>
  </rv>
  <rv s="0">
    <fb>39895</fb>
    <v>0</v>
  </rv>
  <rv s="0">
    <fb>6.2</fb>
    <v>1</v>
  </rv>
  <rv s="0">
    <fb>28.86</fb>
    <v>1</v>
  </rv>
  <rv s="0">
    <fb>39896</fb>
    <v>0</v>
  </rv>
  <rv s="0">
    <fb>6.2028999999999996</fb>
    <v>1</v>
  </rv>
  <rv s="0">
    <fb>26.22</fb>
    <v>1</v>
  </rv>
  <rv s="0">
    <fb>39897</fb>
    <v>0</v>
  </rv>
  <rv s="0">
    <fb>5.9371</fb>
    <v>1</v>
  </rv>
  <rv s="0">
    <fb>28.56</fb>
    <v>1</v>
  </rv>
  <rv s="0">
    <fb>39898</fb>
    <v>0</v>
  </rv>
  <rv s="0">
    <fb>5.9642999999999997</fb>
    <v>1</v>
  </rv>
  <rv s="0">
    <fb>29.1</fb>
    <v>1</v>
  </rv>
  <rv s="0">
    <fb>39899</fb>
    <v>0</v>
  </rv>
  <rv s="0">
    <fb>5.6685999999999996</fb>
    <v>1</v>
  </rv>
  <rv s="0">
    <fb>27.4</fb>
    <v>1</v>
  </rv>
  <rv s="0">
    <fb>39902</fb>
    <v>0</v>
  </rv>
  <rv s="0">
    <fb>6.0042999999999997</fb>
    <v>1</v>
  </rv>
  <rv s="0">
    <fb>24.85</fb>
    <v>1</v>
  </rv>
  <rv s="0">
    <fb>39903</fb>
    <v>0</v>
  </rv>
  <rv s="0">
    <fb>6.1314000000000002</fb>
    <v>1</v>
  </rv>
  <rv s="0">
    <fb>26.58</fb>
    <v>1</v>
  </rv>
  <rv s="0">
    <fb>39904</fb>
    <v>0</v>
  </rv>
  <rv s="0">
    <fb>6.1242999999999999</fb>
    <v>1</v>
  </rv>
  <rv s="0">
    <fb>28.14</fb>
    <v>1</v>
  </rv>
  <rv s="0">
    <fb>39905</fb>
    <v>0</v>
  </rv>
  <rv s="0">
    <fb>6.1614000000000004</fb>
    <v>1</v>
  </rv>
  <rv s="0">
    <fb>28.16</fb>
    <v>1</v>
  </rv>
  <rv s="0">
    <fb>39906</fb>
    <v>0</v>
  </rv>
  <rv s="0">
    <fb>6.1528999999999998</fb>
    <v>1</v>
  </rv>
  <rv s="0">
    <fb>29.28</fb>
    <v>1</v>
  </rv>
  <rv s="0">
    <fb>39909</fb>
    <v>0</v>
  </rv>
  <rv s="0">
    <fb>6.3571</fb>
    <v>1</v>
  </rv>
  <rv s="0">
    <fb>28.2</fb>
    <v>1</v>
  </rv>
  <rv s="0">
    <fb>39910</fb>
    <v>0</v>
  </rv>
  <rv s="0">
    <fb>6.2428999999999997</fb>
    <v>1</v>
  </rv>
  <rv s="0">
    <fb>27.25</fb>
    <v>1</v>
  </rv>
  <rv s="0">
    <fb>39911</fb>
    <v>0</v>
  </rv>
  <rv s="0">
    <fb>6.3257000000000003</fb>
    <v>1</v>
  </rv>
  <rv s="0">
    <fb>27.43</fb>
    <v>1</v>
  </rv>
  <rv s="0">
    <fb>39912</fb>
    <v>0</v>
  </rv>
  <rv s="0">
    <fb>6.7070999999999996</fb>
    <v>1</v>
  </rv>
  <rv s="0">
    <fb>32.75</fb>
    <v>1</v>
  </rv>
  <rv s="0">
    <fb>39916</fb>
    <v>0</v>
  </rv>
  <rv s="0">
    <fb>7.06</fb>
    <v>1</v>
  </rv>
  <rv s="0">
    <fb>33.700000000000003</fb>
    <v>1</v>
  </rv>
  <rv s="0">
    <fb>39917</fb>
    <v>0</v>
  </rv>
  <rv s="0">
    <fb>6.8285999999999998</fb>
    <v>1</v>
  </rv>
  <rv s="0">
    <fb>30.7</fb>
    <v>1</v>
  </rv>
  <rv s="0">
    <fb>39918</fb>
    <v>0</v>
  </rv>
  <rv s="0">
    <fb>6.6557000000000004</fb>
    <v>1</v>
  </rv>
  <rv s="0">
    <fb>32.56</fb>
    <v>1</v>
  </rv>
  <rv s="0">
    <fb>39919</fb>
    <v>0</v>
  </rv>
  <rv s="0">
    <fb>6.8956999999999997</fb>
    <v>1</v>
  </rv>
  <rv s="0">
    <fb>33.24</fb>
    <v>1</v>
  </rv>
  <rv s="0">
    <fb>39920</fb>
    <v>0</v>
  </rv>
  <rv s="0">
    <fb>6.9756999999999998</fb>
    <v>1</v>
  </rv>
  <rv s="0">
    <fb>33.26</fb>
    <v>1</v>
  </rv>
  <rv s="0">
    <fb>39923</fb>
    <v>0</v>
  </rv>
  <rv s="0">
    <fb>7.0871000000000004</fb>
    <v>1</v>
  </rv>
  <rv s="0">
    <fb>29.69</fb>
    <v>1</v>
  </rv>
  <rv s="0">
    <fb>39924</fb>
    <v>0</v>
  </rv>
  <rv s="0">
    <fb>6.6570999999999998</fb>
    <v>1</v>
  </rv>
  <rv s="0">
    <fb>32.53</fb>
    <v>1</v>
  </rv>
  <rv s="0">
    <fb>39925</fb>
    <v>0</v>
  </rv>
  <rv s="0">
    <fb>6.5542999999999996</fb>
    <v>1</v>
  </rv>
  <rv s="0">
    <fb>31.9</fb>
    <v>1</v>
  </rv>
  <rv s="0">
    <fb>39926</fb>
    <v>0</v>
  </rv>
  <rv s="0">
    <fb>6.4743000000000004</fb>
    <v>1</v>
  </rv>
  <rv s="0">
    <fb>33.21</fb>
    <v>1</v>
  </rv>
  <rv s="0">
    <fb>39927</fb>
    <v>0</v>
  </rv>
  <rv s="0">
    <fb>6.1043000000000003</fb>
    <v>1</v>
  </rv>
  <rv s="0">
    <fb>33.380000000000003</fb>
    <v>1</v>
  </rv>
  <rv s="0">
    <fb>39930</fb>
    <v>0</v>
  </rv>
  <rv s="0">
    <fb>6.6242999999999999</fb>
    <v>1</v>
  </rv>
  <rv s="0">
    <fb>32.78</fb>
    <v>1</v>
  </rv>
  <rv s="0">
    <fb>39931</fb>
    <v>0</v>
  </rv>
  <rv s="0">
    <fb>6.5971000000000002</fb>
    <v>1</v>
  </rv>
  <rv s="0">
    <fb>32.79</fb>
    <v>1</v>
  </rv>
  <rv s="0">
    <fb>39932</fb>
    <v>0</v>
  </rv>
  <rv s="0">
    <fb>6.4614000000000003</fb>
    <v>1</v>
  </rv>
  <rv s="0">
    <fb>34.479999999999997</fb>
    <v>1</v>
  </rv>
  <rv s="0">
    <fb>39933</fb>
    <v>0</v>
  </rv>
  <rv s="0">
    <fb>6.4729000000000001</fb>
    <v>1</v>
  </rv>
  <rv s="0">
    <fb>33</fb>
    <v>1</v>
  </rv>
  <rv s="0">
    <fb>39934</fb>
    <v>0</v>
  </rv>
  <rv s="0">
    <fb>6.3543000000000003</fb>
    <v>1</v>
  </rv>
  <rv s="0">
    <fb>32.49</fb>
    <v>1</v>
  </rv>
  <rv s="0">
    <fb>39937</fb>
    <v>0</v>
  </rv>
  <rv s="0">
    <fb>6.42</fb>
    <v>1</v>
  </rv>
  <rv s="0">
    <fb>35.79</fb>
    <v>1</v>
  </rv>
  <rv s="0">
    <fb>39938</fb>
    <v>0</v>
  </rv>
  <rv s="0">
    <fb>6.4443000000000001</fb>
    <v>1</v>
  </rv>
  <rv s="0">
    <fb>34.82</fb>
    <v>1</v>
  </rv>
  <rv s="0">
    <fb>39939</fb>
    <v>0</v>
  </rv>
  <rv s="0">
    <fb>6.1414</fb>
    <v>1</v>
  </rv>
  <rv s="0">
    <fb>37.22</fb>
    <v>1</v>
  </rv>
  <rv s="0">
    <fb>39940</fb>
    <v>0</v>
  </rv>
  <rv s="0">
    <fb>5.71</fb>
    <v>1</v>
  </rv>
  <rv s="0">
    <fb>35.24</fb>
    <v>1</v>
  </rv>
  <rv s="0">
    <fb>39941</fb>
    <v>0</v>
  </rv>
  <rv s="0">
    <fb>5.7457000000000003</fb>
    <v>1</v>
  </rv>
  <rv s="0">
    <fb>38.94</fb>
    <v>1</v>
  </rv>
  <rv s="0">
    <fb>39944</fb>
    <v>0</v>
  </rv>
  <rv s="0">
    <fb>5.6570999999999998</fb>
    <v>1</v>
  </rv>
  <rv s="0">
    <fb>35.83</fb>
    <v>1</v>
  </rv>
  <rv s="0">
    <fb>39945</fb>
    <v>0</v>
  </rv>
  <rv s="0">
    <fb>5.7614000000000001</fb>
    <v>1</v>
  </rv>
  <rv s="0">
    <fb>35.36</fb>
    <v>1</v>
  </rv>
  <rv s="0">
    <fb>39946</fb>
    <v>0</v>
  </rv>
  <rv s="0">
    <fb>5.3785999999999996</fb>
    <v>1</v>
  </rv>
  <rv s="0">
    <fb>34.049999999999997</fb>
    <v>1</v>
  </rv>
  <rv s="0">
    <fb>39947</fb>
    <v>0</v>
  </rv>
  <rv s="0">
    <fb>5.2971000000000004</fb>
    <v>1</v>
  </rv>
  <rv s="0">
    <fb>35.54</fb>
    <v>1</v>
  </rv>
  <rv s="0">
    <fb>39948</fb>
    <v>0</v>
  </rv>
  <rv s="0">
    <fb>34.909999999999997</fb>
    <v>1</v>
  </rv>
  <rv s="0">
    <fb>39951</fb>
    <v>0</v>
  </rv>
  <rv s="0">
    <fb>5.5385999999999997</fb>
    <v>1</v>
  </rv>
  <rv s="0">
    <fb>37.26</fb>
    <v>1</v>
  </rv>
  <rv s="0">
    <fb>39952</fb>
    <v>0</v>
  </rv>
  <rv s="0">
    <fb>5.6614000000000004</fb>
    <v>1</v>
  </rv>
  <rv s="0">
    <fb>35.81</fb>
    <v>1</v>
  </rv>
  <rv s="0">
    <fb>39953</fb>
    <v>0</v>
  </rv>
  <rv s="0">
    <fb>5.75</fb>
    <v>1</v>
  </rv>
  <rv s="0">
    <fb>34.549999999999997</fb>
    <v>1</v>
  </rv>
  <rv s="0">
    <fb>39954</fb>
    <v>0</v>
  </rv>
  <rv s="0">
    <fb>5.5871000000000004</fb>
    <v>1</v>
  </rv>
  <rv s="0">
    <fb>34.9</fb>
    <v>1</v>
  </rv>
  <rv s="0">
    <fb>39955</fb>
    <v>0</v>
  </rv>
  <rv s="0">
    <fb>5.5429000000000004</fb>
    <v>1</v>
  </rv>
  <rv s="0">
    <fb>34.409999999999997</fb>
    <v>1</v>
  </rv>
  <rv s="0">
    <fb>39959</fb>
    <v>0</v>
  </rv>
  <rv s="0">
    <fb>5.7271000000000001</fb>
    <v>1</v>
  </rv>
  <rv s="0">
    <fb>39960</fb>
    <v>0</v>
  </rv>
  <rv s="0">
    <fb>5.5613999999999999</fb>
    <v>1</v>
  </rv>
  <rv s="0">
    <fb>34.659999999999997</fb>
    <v>1</v>
  </rv>
  <rv s="0">
    <fb>39961</fb>
    <v>0</v>
  </rv>
  <rv s="0">
    <fb>36.65</fb>
    <v>1</v>
  </rv>
  <rv s="0">
    <fb>39962</fb>
    <v>0</v>
  </rv>
  <rv s="0">
    <fb>5.6314000000000002</fb>
    <v>1</v>
  </rv>
  <rv s="0">
    <fb>36.9</fb>
    <v>1</v>
  </rv>
  <rv s="0">
    <fb>39965</fb>
    <v>0</v>
  </rv>
  <rv s="0">
    <fb>5.8486000000000002</fb>
    <v>1</v>
  </rv>
  <rv s="0">
    <fb>36.11</fb>
    <v>1</v>
  </rv>
  <rv s="0">
    <fb>39966</fb>
    <v>0</v>
  </rv>
  <rv s="0">
    <fb>5.8814000000000002</fb>
    <v>1</v>
  </rv>
  <rv s="0">
    <fb>34.5</fb>
    <v>1</v>
  </rv>
  <rv s="0">
    <fb>39967</fb>
    <v>0</v>
  </rv>
  <rv s="0">
    <fb>5.7857000000000003</fb>
    <v>1</v>
  </rv>
  <rv s="0">
    <fb>33.979999999999997</fb>
    <v>1</v>
  </rv>
  <rv s="0">
    <fb>39968</fb>
    <v>0</v>
  </rv>
  <rv s="0">
    <fb>5.8156999999999996</fb>
    <v>1</v>
  </rv>
  <rv s="0">
    <fb>35.35</fb>
    <v>1</v>
  </rv>
  <rv s="0">
    <fb>39969</fb>
    <v>0</v>
  </rv>
  <rv s="0">
    <fb>5.5986000000000002</fb>
    <v>1</v>
  </rv>
  <rv s="0">
    <fb>39972</fb>
    <v>0</v>
  </rv>
  <rv s="0">
    <fb>5.5442999999999998</fb>
    <v>1</v>
  </rv>
  <rv s="0">
    <fb>35.39</fb>
    <v>1</v>
  </rv>
  <rv s="0">
    <fb>39973</fb>
    <v>0</v>
  </rv>
  <rv s="0">
    <fb>5.5728999999999997</fb>
    <v>1</v>
  </rv>
  <rv s="0">
    <fb>35.26</fb>
    <v>1</v>
  </rv>
  <rv s="0">
    <fb>39974</fb>
    <v>0</v>
  </rv>
  <rv s="0">
    <fb>34.840000000000003</fb>
    <v>1</v>
  </rv>
  <rv s="0">
    <fb>39975</fb>
    <v>0</v>
  </rv>
  <rv s="0">
    <fb>5.3914</fb>
    <v>1</v>
  </rv>
  <rv s="0">
    <fb>34.94</fb>
    <v>1</v>
  </rv>
  <rv s="0">
    <fb>39976</fb>
    <v>0</v>
  </rv>
  <rv s="0">
    <fb>5.4057000000000004</fb>
    <v>1</v>
  </rv>
  <rv s="0">
    <fb>35.130000000000003</fb>
    <v>1</v>
  </rv>
  <rv s="0">
    <fb>39979</fb>
    <v>0</v>
  </rv>
  <rv s="0">
    <fb>5.4513999999999996</fb>
    <v>1</v>
  </rv>
  <rv s="0">
    <fb>39980</fb>
    <v>0</v>
  </rv>
  <rv s="0">
    <fb>5.4043000000000001</fb>
    <v>1</v>
  </rv>
  <rv s="0">
    <fb>33.5</fb>
    <v>1</v>
  </rv>
  <rv s="0">
    <fb>39981</fb>
    <v>0</v>
  </rv>
  <rv s="0">
    <fb>5.7713999999999999</fb>
    <v>1</v>
  </rv>
  <rv s="0">
    <fb>32.729999999999997</fb>
    <v>1</v>
  </rv>
  <rv s="0">
    <fb>39982</fb>
    <v>0</v>
  </rv>
  <rv s="0">
    <fb>5.9013999999999998</fb>
    <v>1</v>
  </rv>
  <rv s="0">
    <fb>34.17</fb>
    <v>1</v>
  </rv>
  <rv s="0">
    <fb>39983</fb>
    <v>0</v>
  </rv>
  <rv s="0">
    <fb>5.9413999999999998</fb>
    <v>1</v>
  </rv>
  <rv s="0">
    <fb>35</fb>
    <v>1</v>
  </rv>
  <rv s="0">
    <fb>39986</fb>
    <v>0</v>
  </rv>
  <rv s="0">
    <fb>5.7929000000000004</fb>
    <v>1</v>
  </rv>
  <rv s="0">
    <fb>32.869999999999997</fb>
    <v>1</v>
  </rv>
  <rv s="0">
    <fb>39987</fb>
    <v>0</v>
  </rv>
  <rv s="0">
    <fb>5.6528999999999998</fb>
    <v>1</v>
  </rv>
  <rv s="0">
    <fb>33.57</fb>
    <v>1</v>
  </rv>
  <rv s="0">
    <fb>39988</fb>
    <v>0</v>
  </rv>
  <rv s="0">
    <fb>5.6557000000000004</fb>
    <v>1</v>
  </rv>
  <rv s="0">
    <fb>33.46</fb>
    <v>1</v>
  </rv>
  <rv s="0">
    <fb>39989</fb>
    <v>0</v>
  </rv>
  <rv s="0">
    <fb>5.8728999999999996</fb>
    <v>1</v>
  </rv>
  <rv s="0">
    <fb>34.14</fb>
    <v>1</v>
  </rv>
  <rv s="0">
    <fb>39990</fb>
    <v>0</v>
  </rv>
  <rv s="0">
    <fb>5.7671000000000001</fb>
    <v>1</v>
  </rv>
  <rv s="0">
    <fb>34.450000000000003</fb>
    <v>1</v>
  </rv>
  <rv s="0">
    <fb>39993</fb>
    <v>0</v>
  </rv>
  <rv s="0">
    <fb>5.8856999999999999</fb>
    <v>1</v>
  </rv>
  <rv s="0">
    <fb>39994</fb>
    <v>0</v>
  </rv>
  <rv s="0">
    <fb>5.9057000000000004</fb>
    <v>1</v>
  </rv>
  <rv s="0">
    <fb>34.11</fb>
    <v>1</v>
  </rv>
  <rv s="0">
    <fb>39995</fb>
    <v>0</v>
  </rv>
  <rv s="0">
    <fb>5.8029000000000002</fb>
    <v>1</v>
  </rv>
  <rv s="0">
    <fb>33.770000000000003</fb>
    <v>1</v>
  </rv>
  <rv s="0">
    <fb>39996</fb>
    <v>0</v>
  </rv>
  <rv s="0">
    <fb>5.7028999999999996</fb>
    <v>1</v>
  </rv>
  <rv s="0">
    <fb>32.270000000000003</fb>
    <v>1</v>
  </rv>
  <rv s="0">
    <fb>40000</fb>
    <v>0</v>
  </rv>
  <rv s="0">
    <fb>5.6829000000000001</fb>
    <v>1</v>
  </rv>
  <rv s="0">
    <fb>32.6</fb>
    <v>1</v>
  </rv>
  <rv s="0">
    <fb>40001</fb>
    <v>0</v>
  </rv>
  <rv s="0">
    <fb>32.81</fb>
    <v>1</v>
  </rv>
  <rv s="0">
    <fb>40002</fb>
    <v>0</v>
  </rv>
  <rv s="0">
    <fb>5.5286</fb>
    <v>1</v>
  </rv>
  <rv s="0">
    <fb>32.71</fb>
    <v>1</v>
  </rv>
  <rv s="0">
    <fb>40003</fb>
    <v>0</v>
  </rv>
  <rv s="0">
    <fb>5.7070999999999996</fb>
    <v>1</v>
  </rv>
  <rv s="0">
    <fb>33.619999999999997</fb>
    <v>1</v>
  </rv>
  <rv s="0">
    <fb>40004</fb>
    <v>0</v>
  </rv>
  <rv s="0">
    <fb>5.7243000000000004</fb>
    <v>1</v>
  </rv>
  <rv s="0">
    <fb>32.340000000000003</fb>
    <v>1</v>
  </rv>
  <rv s="0">
    <fb>40007</fb>
    <v>0</v>
  </rv>
  <rv s="0">
    <fb>6.0270999999999999</fb>
    <v>1</v>
  </rv>
  <rv s="0">
    <fb>34.71</fb>
    <v>1</v>
  </rv>
  <rv s="0">
    <fb>40008</fb>
    <v>0</v>
  </rv>
  <rv s="0">
    <fb>6.1856999999999998</fb>
    <v>1</v>
  </rv>
  <rv s="0">
    <fb>34.700000000000003</fb>
    <v>1</v>
  </rv>
  <rv s="0">
    <fb>40009</fb>
    <v>0</v>
  </rv>
  <rv s="0">
    <fb>6.3442999999999996</fb>
    <v>1</v>
  </rv>
  <rv s="0">
    <fb>40010</fb>
    <v>0</v>
  </rv>
  <rv s="0">
    <fb>6.3042999999999996</fb>
    <v>1</v>
  </rv>
  <rv s="0">
    <fb>40011</fb>
    <v>0</v>
  </rv>
  <rv s="0">
    <fb>6.3056999999999999</fb>
    <v>1</v>
  </rv>
  <rv s="0">
    <fb>36.89</fb>
    <v>1</v>
  </rv>
  <rv s="0">
    <fb>40014</fb>
    <v>0</v>
  </rv>
  <rv s="0">
    <fb>6.4028999999999998</fb>
    <v>1</v>
  </rv>
  <rv s="0">
    <fb>36.979999999999997</fb>
    <v>1</v>
  </rv>
  <rv s="0">
    <fb>40015</fb>
    <v>0</v>
  </rv>
  <rv s="0">
    <fb>6.3971</fb>
    <v>1</v>
  </rv>
  <rv s="0">
    <fb>36.94</fb>
    <v>1</v>
  </rv>
  <rv s="0">
    <fb>40016</fb>
    <v>0</v>
  </rv>
  <rv s="0">
    <fb>6.4686000000000003</fb>
    <v>1</v>
  </rv>
  <rv s="0">
    <fb>36.83</fb>
    <v>1</v>
  </rv>
  <rv s="0">
    <fb>40017</fb>
    <v>0</v>
  </rv>
  <rv s="0">
    <fb>6.6371000000000002</fb>
    <v>1</v>
  </rv>
  <rv s="0">
    <fb>38.15</fb>
    <v>1</v>
  </rv>
  <rv s="0">
    <fb>40018</fb>
    <v>0</v>
  </rv>
  <rv s="0">
    <fb>6.0286</fb>
    <v>1</v>
  </rv>
  <rv s="0">
    <fb>40021</fb>
    <v>0</v>
  </rv>
  <rv s="0">
    <fb>5.9570999999999996</fb>
    <v>1</v>
  </rv>
  <rv s="0">
    <fb>38.130000000000003</fb>
    <v>1</v>
  </rv>
  <rv s="0">
    <fb>40022</fb>
    <v>0</v>
  </rv>
  <rv s="0">
    <fb>6.0486000000000004</fb>
    <v>1</v>
  </rv>
  <rv s="0">
    <fb>38.08</fb>
    <v>1</v>
  </rv>
  <rv s="0">
    <fb>40023</fb>
    <v>0</v>
  </rv>
  <rv s="0">
    <fb>6.1</fb>
    <v>1</v>
  </rv>
  <rv s="0">
    <fb>37.770000000000003</fb>
    <v>1</v>
  </rv>
  <rv s="0">
    <fb>40024</fb>
    <v>0</v>
  </rv>
  <rv s="0">
    <fb>6.23</fb>
    <v>1</v>
  </rv>
  <rv s="0">
    <fb>38.47</fb>
    <v>1</v>
  </rv>
  <rv s="0">
    <fb>40025</fb>
    <v>0</v>
  </rv>
  <rv s="0">
    <fb>6.2770999999999999</fb>
    <v>1</v>
  </rv>
  <rv s="0">
    <fb>40028</fb>
    <v>0</v>
  </rv>
  <rv s="0">
    <fb>6.4242999999999997</fb>
    <v>1</v>
  </rv>
  <rv s="0">
    <fb>40029</fb>
    <v>0</v>
  </rv>
  <rv s="0">
    <fb>6.3113999999999999</fb>
    <v>1</v>
  </rv>
  <rv s="0">
    <fb>40.21</fb>
    <v>1</v>
  </rv>
  <rv s="0">
    <fb>40030</fb>
    <v>0</v>
  </rv>
  <rv s="0">
    <fb>6.33</fb>
    <v>1</v>
  </rv>
  <rv s="0">
    <fb>41.78</fb>
    <v>1</v>
  </rv>
  <rv s="0">
    <fb>40031</fb>
    <v>0</v>
  </rv>
  <rv s="0">
    <fb>6.2142999999999997</fb>
    <v>1</v>
  </rv>
  <rv s="0">
    <fb>40032</fb>
    <v>0</v>
  </rv>
  <rv s="0">
    <fb>6.4286000000000003</fb>
    <v>1</v>
  </rv>
  <rv s="0">
    <fb>42.36</fb>
    <v>1</v>
  </rv>
  <rv s="0">
    <fb>40035</fb>
    <v>0</v>
  </rv>
  <rv s="0">
    <fb>6.5429000000000004</fb>
    <v>1</v>
  </rv>
  <rv s="0">
    <fb>42.69</fb>
    <v>1</v>
  </rv>
  <rv s="0">
    <fb>40036</fb>
    <v>0</v>
  </rv>
  <rv s="0">
    <fb>6.5842999999999998</fb>
    <v>1</v>
  </rv>
  <rv s="0">
    <fb>41.24</fb>
    <v>1</v>
  </rv>
  <rv s="0">
    <fb>40037</fb>
    <v>0</v>
  </rv>
  <rv s="0">
    <fb>6.6113999999999997</fb>
    <v>1</v>
  </rv>
  <rv s="0">
    <fb>42.21</fb>
    <v>1</v>
  </rv>
  <rv s="0">
    <fb>40038</fb>
    <v>0</v>
  </rv>
  <rv s="0">
    <fb>42.9</fb>
    <v>1</v>
  </rv>
  <rv s="0">
    <fb>40039</fb>
    <v>0</v>
  </rv>
  <rv s="0">
    <fb>6.3556999999999997</fb>
    <v>1</v>
  </rv>
  <rv s="0">
    <fb>42.45</fb>
    <v>1</v>
  </rv>
  <rv s="0">
    <fb>40042</fb>
    <v>0</v>
  </rv>
  <rv s="0">
    <fb>6.1585999999999999</fb>
    <v>1</v>
  </rv>
  <rv s="0">
    <fb>40043</fb>
    <v>0</v>
  </rv>
  <rv s="0">
    <fb>6.2214</fb>
    <v>1</v>
  </rv>
  <rv s="0">
    <fb>41.7</fb>
    <v>1</v>
  </rv>
  <rv s="0">
    <fb>40044</fb>
    <v>0</v>
  </rv>
  <rv s="0">
    <fb>6.41</fb>
    <v>1</v>
  </rv>
  <rv s="0">
    <fb>41.41</fb>
    <v>1</v>
  </rv>
  <rv s="0">
    <fb>40045</fb>
    <v>0</v>
  </rv>
  <rv s="0">
    <fb>6.4257</fb>
    <v>1</v>
  </rv>
  <rv s="0">
    <fb>40046</fb>
    <v>0</v>
  </rv>
  <rv s="0">
    <fb>6.4428999999999998</fb>
    <v>1</v>
  </rv>
  <rv s="0">
    <fb>43.66</fb>
    <v>1</v>
  </rv>
  <rv s="0">
    <fb>40049</fb>
    <v>0</v>
  </rv>
  <rv s="0">
    <fb>6.3314000000000004</fb>
    <v>1</v>
  </rv>
  <rv s="0">
    <fb>40050</fb>
    <v>0</v>
  </rv>
  <rv s="0">
    <fb>6.3513999999999999</fb>
    <v>1</v>
  </rv>
  <rv s="0">
    <fb>43.58</fb>
    <v>1</v>
  </rv>
  <rv s="0">
    <fb>40051</fb>
    <v>0</v>
  </rv>
  <rv s="0">
    <fb>6.2813999999999997</fb>
    <v>1</v>
  </rv>
  <rv s="0">
    <fb>43.3</fb>
    <v>1</v>
  </rv>
  <rv s="0">
    <fb>40052</fb>
    <v>0</v>
  </rv>
  <rv s="0">
    <fb>6.25</fb>
    <v>1</v>
  </rv>
  <rv s="0">
    <fb>43.45</fb>
    <v>1</v>
  </rv>
  <rv s="0">
    <fb>40053</fb>
    <v>0</v>
  </rv>
  <rv s="0">
    <fb>6.3170999999999999</fb>
    <v>1</v>
  </rv>
  <rv s="0">
    <fb>42.92</fb>
    <v>1</v>
  </rv>
  <rv s="0">
    <fb>40056</fb>
    <v>0</v>
  </rv>
  <rv s="0">
    <fb>6.2328999999999999</fb>
    <v>1</v>
  </rv>
  <rv s="0">
    <fb>40057</fb>
    <v>0</v>
  </rv>
  <rv s="0">
    <fb>6.0213999999999999</fb>
    <v>1</v>
  </rv>
  <rv s="0">
    <fb>41.67</fb>
    <v>1</v>
  </rv>
  <rv s="0">
    <fb>40058</fb>
    <v>0</v>
  </rv>
  <rv s="0">
    <fb>5.9686000000000003</fb>
    <v>1</v>
  </rv>
  <rv s="0">
    <fb>40059</fb>
    <v>0</v>
  </rv>
  <rv s="0">
    <fb>5.7557</fb>
    <v>1</v>
  </rv>
  <rv s="0">
    <fb>42.11</fb>
    <v>1</v>
  </rv>
  <rv s="0">
    <fb>40060</fb>
    <v>0</v>
  </rv>
  <rv s="0">
    <fb>5.85</fb>
    <v>1</v>
  </rv>
  <rv s="0">
    <fb>42.34</fb>
    <v>1</v>
  </rv>
  <rv s="0">
    <fb>40064</fb>
    <v>0</v>
  </rv>
  <rv s="0">
    <fb>5.9257</fb>
    <v>1</v>
  </rv>
  <rv s="0">
    <fb>42.54</fb>
    <v>1</v>
  </rv>
  <rv s="0">
    <fb>40065</fb>
    <v>0</v>
  </rv>
  <rv s="0">
    <fb>6.1757</fb>
    <v>1</v>
  </rv>
  <rv s="0">
    <fb>40066</fb>
    <v>0</v>
  </rv>
  <rv s="0">
    <fb>43.02</fb>
    <v>1</v>
  </rv>
  <rv s="0">
    <fb>40067</fb>
    <v>0</v>
  </rv>
  <rv s="0">
    <fb>6.0942999999999996</fb>
    <v>1</v>
  </rv>
  <rv s="0">
    <fb>42.5</fb>
    <v>1</v>
  </rv>
  <rv s="0">
    <fb>40070</fb>
    <v>0</v>
  </rv>
  <rv s="0">
    <fb>6.1829000000000001</fb>
    <v>1</v>
  </rv>
  <rv s="0">
    <fb>43.75</fb>
    <v>1</v>
  </rv>
  <rv s="0">
    <fb>40071</fb>
    <v>0</v>
  </rv>
  <rv s="0">
    <fb>43.19</fb>
    <v>1</v>
  </rv>
  <rv s="0">
    <fb>40072</fb>
    <v>0</v>
  </rv>
  <rv s="0">
    <fb>6.6856999999999998</fb>
    <v>1</v>
  </rv>
  <rv s="0">
    <fb>44.65</fb>
    <v>1</v>
  </rv>
  <rv s="0">
    <fb>40073</fb>
    <v>0</v>
  </rv>
  <rv s="0">
    <fb>6.6342999999999996</fb>
    <v>1</v>
  </rv>
  <rv s="0">
    <fb>40074</fb>
    <v>0</v>
  </rv>
  <rv s="0">
    <fb>6.7713999999999999</fb>
    <v>1</v>
  </rv>
  <rv s="0">
    <fb>44.95</fb>
    <v>1</v>
  </rv>
  <rv s="0">
    <fb>40077</fb>
    <v>0</v>
  </rv>
  <rv s="0">
    <fb>6.7857000000000003</fb>
    <v>1</v>
  </rv>
  <rv s="0">
    <fb>44.55</fb>
    <v>1</v>
  </rv>
  <rv s="0">
    <fb>40078</fb>
    <v>0</v>
  </rv>
  <rv s="0">
    <fb>6.8186</fb>
    <v>1</v>
  </rv>
  <rv s="0">
    <fb>46.47</fb>
    <v>1</v>
  </rv>
  <rv s="0">
    <fb>40079</fb>
    <v>0</v>
  </rv>
  <rv s="0">
    <fb>6.6928999999999998</fb>
    <v>1</v>
  </rv>
  <rv s="0">
    <fb>45.06</fb>
    <v>1</v>
  </rv>
  <rv s="0">
    <fb>40080</fb>
    <v>0</v>
  </rv>
  <rv s="0">
    <fb>6.66</fb>
    <v>1</v>
  </rv>
  <rv s="0">
    <fb>44.37</fb>
    <v>1</v>
  </rv>
  <rv s="0">
    <fb>40081</fb>
    <v>0</v>
  </rv>
  <rv s="0">
    <fb>6.6086</fb>
    <v>1</v>
  </rv>
  <rv s="0">
    <fb>43.65</fb>
    <v>1</v>
  </rv>
  <rv s="0">
    <fb>40084</fb>
    <v>0</v>
  </rv>
  <rv s="0">
    <fb>6.5670999999999999</fb>
    <v>1</v>
  </rv>
  <rv s="0">
    <fb>44.81</fb>
    <v>1</v>
  </rv>
  <rv s="0">
    <fb>40085</fb>
    <v>0</v>
  </rv>
  <rv s="0">
    <fb>44.88</fb>
    <v>1</v>
  </rv>
  <rv s="0">
    <fb>40086</fb>
    <v>0</v>
  </rv>
  <rv s="0">
    <fb>6.5956999999999999</fb>
    <v>1</v>
  </rv>
  <rv s="0">
    <fb>40087</fb>
    <v>0</v>
  </rv>
  <rv s="0">
    <fb>6.3742999999999999</fb>
    <v>1</v>
  </rv>
  <rv s="0">
    <fb>41.37</fb>
    <v>1</v>
  </rv>
  <rv s="0">
    <fb>40088</fb>
    <v>0</v>
  </rv>
  <rv s="0">
    <fb>6.3886000000000003</fb>
    <v>1</v>
  </rv>
  <rv s="0">
    <fb>41.86</fb>
    <v>1</v>
  </rv>
  <rv s="0">
    <fb>40091</fb>
    <v>0</v>
  </rv>
  <rv s="0">
    <fb>6.4885999999999999</fb>
    <v>1</v>
  </rv>
  <rv s="0">
    <fb>43.8</fb>
    <v>1</v>
  </rv>
  <rv s="0">
    <fb>40092</fb>
    <v>0</v>
  </rv>
  <rv s="0">
    <fb>44.91</fb>
    <v>1</v>
  </rv>
  <rv s="0">
    <fb>40093</fb>
    <v>0</v>
  </rv>
  <rv s="0">
    <fb>6.6071</fb>
    <v>1</v>
  </rv>
  <rv s="0">
    <fb>45.7</fb>
    <v>1</v>
  </rv>
  <rv s="0">
    <fb>40094</fb>
    <v>0</v>
  </rv>
  <rv s="0">
    <fb>6.5770999999999997</fb>
    <v>1</v>
  </rv>
  <rv s="0">
    <fb>45.3</fb>
    <v>1</v>
  </rv>
  <rv s="0">
    <fb>40095</fb>
    <v>0</v>
  </rv>
  <rv s="0">
    <fb>6.7013999999999996</fb>
    <v>1</v>
  </rv>
  <rv s="0">
    <fb>45.85</fb>
    <v>1</v>
  </rv>
  <rv s="0">
    <fb>40098</fb>
    <v>0</v>
  </rv>
  <rv s="0">
    <fb>6.58</fb>
    <v>1</v>
  </rv>
  <rv s="0">
    <fb>46.08</fb>
    <v>1</v>
  </rv>
  <rv s="0">
    <fb>40099</fb>
    <v>0</v>
  </rv>
  <rv s="0">
    <fb>6.6414</fb>
    <v>1</v>
  </rv>
  <rv s="0">
    <fb>45.66</fb>
    <v>1</v>
  </rv>
  <rv s="0">
    <fb>40100</fb>
    <v>0</v>
  </rv>
  <rv s="0">
    <fb>6.8670999999999998</fb>
    <v>1</v>
  </rv>
  <rv s="0">
    <fb>47.16</fb>
    <v>1</v>
  </rv>
  <rv s="0">
    <fb>40101</fb>
    <v>0</v>
  </rv>
  <rv s="0">
    <fb>7.1928000000000001</fb>
    <v>1</v>
  </rv>
  <rv s="0">
    <fb>40102</fb>
    <v>0</v>
  </rv>
  <rv s="0">
    <fb>6.9985999999999997</fb>
    <v>1</v>
  </rv>
  <rv s="0">
    <fb>40105</fb>
    <v>0</v>
  </rv>
  <rv s="0">
    <fb>7.1143000000000001</fb>
    <v>1</v>
  </rv>
  <rv s="0">
    <fb>45.98</fb>
    <v>1</v>
  </rv>
  <rv s="0">
    <fb>40106</fb>
    <v>0</v>
  </rv>
  <rv s="0">
    <fb>6.9943</fb>
    <v>1</v>
  </rv>
  <rv s="0">
    <fb>46.03</fb>
    <v>1</v>
  </rv>
  <rv s="0">
    <fb>40107</fb>
    <v>0</v>
  </rv>
  <rv s="0">
    <fb>6.8357000000000001</fb>
    <v>1</v>
  </rv>
  <rv s="0">
    <fb>40108</fb>
    <v>0</v>
  </rv>
  <rv s="0">
    <fb>7.09</fb>
    <v>1</v>
  </rv>
  <rv s="0">
    <fb>45.71</fb>
    <v>1</v>
  </rv>
  <rv s="0">
    <fb>40109</fb>
    <v>0</v>
  </rv>
  <rv s="0">
    <fb>7.8414000000000001</fb>
    <v>1</v>
  </rv>
  <rv s="0">
    <fb>40112</fb>
    <v>0</v>
  </rv>
  <rv s="0">
    <fb>7.8814000000000002</fb>
    <v>1</v>
  </rv>
  <rv s="0">
    <fb>40113</fb>
    <v>0</v>
  </rv>
  <rv s="0">
    <fb>7.7485999999999997</fb>
    <v>1</v>
  </rv>
  <rv s="0">
    <fb>43.9</fb>
    <v>1</v>
  </rv>
  <rv s="0">
    <fb>40114</fb>
    <v>0</v>
  </rv>
  <rv s="0">
    <fb>7.6486000000000001</fb>
    <v>1</v>
  </rv>
  <rv s="0">
    <fb>42.68</fb>
    <v>1</v>
  </rv>
  <rv s="0">
    <fb>40115</fb>
    <v>0</v>
  </rv>
  <rv s="0">
    <fb>7.9028</fb>
    <v>1</v>
  </rv>
  <rv s="0">
    <fb>44.35</fb>
    <v>1</v>
  </rv>
  <rv s="0">
    <fb>40116</fb>
    <v>0</v>
  </rv>
  <rv s="0">
    <fb>7.6356999999999999</fb>
    <v>1</v>
  </rv>
  <rv s="0">
    <fb>41.77</fb>
    <v>1</v>
  </rv>
  <rv s="0">
    <fb>40119</fb>
    <v>0</v>
  </rv>
  <rv s="0">
    <fb>7.6856999999999998</fb>
    <v>1</v>
  </rv>
  <rv s="0">
    <fb>42.58</fb>
    <v>1</v>
  </rv>
  <rv s="0">
    <fb>40120</fb>
    <v>0</v>
  </rv>
  <rv s="0">
    <fb>7.6786000000000003</fb>
    <v>1</v>
  </rv>
  <rv s="0">
    <fb>42.7</fb>
    <v>1</v>
  </rv>
  <rv s="0">
    <fb>40121</fb>
    <v>0</v>
  </rv>
  <rv s="0">
    <fb>7.7370999999999999</fb>
    <v>1</v>
  </rv>
  <rv s="0">
    <fb>40122</fb>
    <v>0</v>
  </rv>
  <rv s="0">
    <fb>8.0556999999999999</fb>
    <v>1</v>
  </rv>
  <rv s="0">
    <fb>43.87</fb>
    <v>1</v>
  </rv>
  <rv s="0">
    <fb>40123</fb>
    <v>0</v>
  </rv>
  <rv s="0">
    <fb>7.98</fb>
    <v>1</v>
  </rv>
  <rv s="0">
    <fb>43.48</fb>
    <v>1</v>
  </rv>
  <rv s="0">
    <fb>40126</fb>
    <v>0</v>
  </rv>
  <rv s="0">
    <fb>8.1714000000000002</fb>
    <v>1</v>
  </rv>
  <rv s="0">
    <fb>40127</fb>
    <v>0</v>
  </rv>
  <rv s="0">
    <fb>8.3428000000000004</fb>
    <v>1</v>
  </rv>
  <rv s="0">
    <fb>44.17</fb>
    <v>1</v>
  </rv>
  <rv s="0">
    <fb>40128</fb>
    <v>0</v>
  </rv>
  <rv s="0">
    <fb>8.4914000000000005</fb>
    <v>1</v>
  </rv>
  <rv s="0">
    <fb>44.32</fb>
    <v>1</v>
  </rv>
  <rv s="0">
    <fb>40129</fb>
    <v>0</v>
  </rv>
  <rv s="0">
    <fb>8.3127999999999993</fb>
    <v>1</v>
  </rv>
  <rv s="0">
    <fb>40130</fb>
    <v>0</v>
  </rv>
  <rv s="0">
    <fb>8.4756999999999998</fb>
    <v>1</v>
  </rv>
  <rv s="0">
    <fb>40133</fb>
    <v>0</v>
  </rv>
  <rv s="0">
    <fb>8.4943000000000008</fb>
    <v>1</v>
  </rv>
  <rv s="0">
    <fb>43.04</fb>
    <v>1</v>
  </rv>
  <rv s="0">
    <fb>40134</fb>
    <v>0</v>
  </rv>
  <rv s="0">
    <fb>8.6785999999999994</fb>
    <v>1</v>
  </rv>
  <rv s="0">
    <fb>43.16</fb>
    <v>1</v>
  </rv>
  <rv s="0">
    <fb>40135</fb>
    <v>0</v>
  </rv>
  <rv s="0">
    <fb>8.7327999999999992</fb>
    <v>1</v>
  </rv>
  <rv s="0">
    <fb>43.38</fb>
    <v>1</v>
  </rv>
  <rv s="0">
    <fb>40136</fb>
    <v>0</v>
  </rv>
  <rv s="0">
    <fb>8.6085999999999991</fb>
    <v>1</v>
  </rv>
  <rv s="0">
    <fb>42.55</fb>
    <v>1</v>
  </rv>
  <rv s="0">
    <fb>40137</fb>
    <v>0</v>
  </rv>
  <rv s="0">
    <fb>8.5670999999999999</fb>
    <v>1</v>
  </rv>
  <rv s="0">
    <fb>42.46</fb>
    <v>1</v>
  </rv>
  <rv s="0">
    <fb>40140</fb>
    <v>0</v>
  </rv>
  <rv s="0">
    <fb>8.6257000000000001</fb>
    <v>1</v>
  </rv>
  <rv s="0">
    <fb>43.28</fb>
    <v>1</v>
  </rv>
  <rv s="0">
    <fb>40141</fb>
    <v>0</v>
  </rv>
  <rv s="0">
    <fb>8.5243000000000002</fb>
    <v>1</v>
  </rv>
  <rv s="0">
    <fb>42.48</fb>
    <v>1</v>
  </rv>
  <rv s="0">
    <fb>40142</fb>
    <v>0</v>
  </rv>
  <rv s="0">
    <fb>8.4600000000000009</fb>
    <v>1</v>
  </rv>
  <rv s="0">
    <fb>42.16</fb>
    <v>1</v>
  </rv>
  <rv s="0">
    <fb>40144</fb>
    <v>0</v>
  </rv>
  <rv s="0">
    <fb>8.2643000000000004</fb>
    <v>1</v>
  </rv>
  <rv s="0">
    <fb>40147</fb>
    <v>0</v>
  </rv>
  <rv s="0">
    <fb>8.3757000000000001</fb>
    <v>1</v>
  </rv>
  <rv s="0">
    <fb>42.49</fb>
    <v>1</v>
  </rv>
  <rv s="0">
    <fb>40148</fb>
    <v>0</v>
  </rv>
  <rv s="0">
    <fb>8.3186</fb>
    <v>1</v>
  </rv>
  <rv s="0">
    <fb>42.22</fb>
    <v>1</v>
  </rv>
  <rv s="0">
    <fb>40149</fb>
    <v>0</v>
  </rv>
  <rv s="0">
    <fb>8.4285999999999994</fb>
    <v>1</v>
  </rv>
  <rv s="0">
    <fb>41.93</fb>
    <v>1</v>
  </rv>
  <rv s="0">
    <fb>40150</fb>
    <v>0</v>
  </rv>
  <rv s="0">
    <fb>8.2843</fb>
    <v>1</v>
  </rv>
  <rv s="0">
    <fb>41.4</fb>
    <v>1</v>
  </rv>
  <rv s="0">
    <fb>40151</fb>
    <v>0</v>
  </rv>
  <rv s="0">
    <fb>8.0327999999999999</fb>
    <v>1</v>
  </rv>
  <rv s="0">
    <fb>41.74</fb>
    <v>1</v>
  </rv>
  <rv s="0">
    <fb>40154</fb>
    <v>0</v>
  </rv>
  <rv s="0">
    <fb>7.9870999999999999</fb>
    <v>1</v>
  </rv>
  <rv s="0">
    <fb>40155</fb>
    <v>0</v>
  </rv>
  <rv s="0">
    <fb>7.9885999999999999</fb>
    <v>1</v>
  </rv>
  <rv s="0">
    <fb>41.21</fb>
    <v>1</v>
  </rv>
  <rv s="0">
    <fb>40156</fb>
    <v>0</v>
  </rv>
  <rv s="0">
    <fb>7.9943</fb>
    <v>1</v>
  </rv>
  <rv s="0">
    <fb>41.19</fb>
    <v>1</v>
  </rv>
  <rv s="0">
    <fb>40157</fb>
    <v>0</v>
  </rv>
  <rv s="0">
    <fb>8.1057000000000006</fb>
    <v>1</v>
  </rv>
  <rv s="0">
    <fb>41.27</fb>
    <v>1</v>
  </rv>
  <rv s="0">
    <fb>40158</fb>
    <v>0</v>
  </rv>
  <rv s="0">
    <fb>7.9570999999999996</fb>
    <v>1</v>
  </rv>
  <rv s="0">
    <fb>40.96</fb>
    <v>1</v>
  </rv>
  <rv s="0">
    <fb>40161</fb>
    <v>0</v>
  </rv>
  <rv s="0">
    <fb>8.0586000000000002</fb>
    <v>1</v>
  </rv>
  <rv s="0">
    <fb>40162</fb>
    <v>0</v>
  </rv>
  <rv s="0">
    <fb>8.1313999999999993</fb>
    <v>1</v>
  </rv>
  <rv s="0">
    <fb>40163</fb>
    <v>0</v>
  </rv>
  <rv s="0">
    <fb>7.8685999999999998</fb>
    <v>1</v>
  </rv>
  <rv s="0">
    <fb>40164</fb>
    <v>0</v>
  </rv>
  <rv s="0">
    <fb>7.6757</fb>
    <v>1</v>
  </rv>
  <rv s="0">
    <fb>40.270000000000003</fb>
    <v>1</v>
  </rv>
  <rv s="0">
    <fb>40165</fb>
    <v>0</v>
  </rv>
  <rv s="0">
    <fb>7.61</fb>
    <v>1</v>
  </rv>
  <rv s="0">
    <fb>40.950000000000003</fb>
    <v>1</v>
  </rv>
  <rv s="0">
    <fb>40168</fb>
    <v>0</v>
  </rv>
  <rv s="0">
    <fb>7.7085999999999997</fb>
    <v>1</v>
  </rv>
  <rv s="0">
    <fb>41.9</fb>
    <v>1</v>
  </rv>
  <rv s="0">
    <fb>40169</fb>
    <v>0</v>
  </rv>
  <rv s="0">
    <fb>7.6585999999999999</fb>
    <v>1</v>
  </rv>
  <rv s="0">
    <fb>41.94</fb>
    <v>1</v>
  </rv>
  <rv s="0">
    <fb>40170</fb>
    <v>0</v>
  </rv>
  <rv s="0">
    <fb>8.1213999999999995</fb>
    <v>1</v>
  </rv>
  <rv s="0">
    <fb>41.56</fb>
    <v>1</v>
  </rv>
  <rv s="0">
    <fb>40171</fb>
    <v>0</v>
  </rv>
  <rv s="0">
    <fb>8.1271000000000004</fb>
    <v>1</v>
  </rv>
  <rv s="0">
    <fb>40175</fb>
    <v>0</v>
  </rv>
  <rv s="0">
    <fb>8.1913999999999998</fb>
    <v>1</v>
  </rv>
  <rv s="0">
    <fb>41.72</fb>
    <v>1</v>
  </rv>
  <rv s="0">
    <fb>40176</fb>
    <v>0</v>
  </rv>
  <rv s="0">
    <fb>8.14</fb>
    <v>1</v>
  </rv>
  <rv s="0">
    <fb>41.49</fb>
    <v>1</v>
  </rv>
  <rv s="0">
    <fb>40177</fb>
    <v>0</v>
  </rv>
  <rv s="0">
    <fb>7.9474</fb>
    <v>1</v>
  </rv>
  <rv s="0">
    <fb>41.53</fb>
    <v>1</v>
  </rv>
  <rv s="0">
    <fb>40178</fb>
    <v>0</v>
  </rv>
  <rv s="0">
    <fb>7.87</fb>
    <v>1</v>
  </rv>
  <rv s="0">
    <fb>40182</fb>
    <v>0</v>
  </rv>
  <rv s="0">
    <fb>7.64</fb>
    <v>1</v>
  </rv>
  <rv s="0">
    <fb>42.85</fb>
    <v>1</v>
  </rv>
  <rv s="0">
    <fb>40183</fb>
    <v>0</v>
  </rv>
  <rv s="0">
    <fb>7.3586</fb>
    <v>1</v>
  </rv>
  <rv s="0">
    <fb>43.68</fb>
    <v>1</v>
  </rv>
  <rv s="0">
    <fb>40184</fb>
    <v>0</v>
  </rv>
  <rv s="0">
    <fb>7.6170999999999998</fb>
    <v>1</v>
  </rv>
  <rv s="0">
    <fb>43.92</fb>
    <v>1</v>
  </rv>
  <rv s="0">
    <fb>40185</fb>
    <v>0</v>
  </rv>
  <rv s="0">
    <fb>7.4856999999999996</fb>
    <v>1</v>
  </rv>
  <rv s="0">
    <fb>44.79</fb>
    <v>1</v>
  </rv>
  <rv s="0">
    <fb>40186</fb>
    <v>0</v>
  </rv>
  <rv s="0">
    <fb>7.6143000000000001</fb>
    <v>1</v>
  </rv>
  <rv s="0">
    <fb>44.68</fb>
    <v>1</v>
  </rv>
  <rv s="0">
    <fb>40189</fb>
    <v>0</v>
  </rv>
  <rv s="0">
    <fb>7.6043000000000003</fb>
    <v>1</v>
  </rv>
  <rv s="0">
    <fb>44.53</fb>
    <v>1</v>
  </rv>
  <rv s="0">
    <fb>40190</fb>
    <v>0</v>
  </rv>
  <rv s="0">
    <fb>7.4813999999999998</fb>
    <v>1</v>
  </rv>
  <rv s="0">
    <fb>43.49</fb>
    <v>1</v>
  </rv>
  <rv s="0">
    <fb>40191</fb>
    <v>0</v>
  </rv>
  <rv s="0">
    <fb>44.25</fb>
    <v>1</v>
  </rv>
  <rv s="0">
    <fb>40192</fb>
    <v>0</v>
  </rv>
  <rv s="0">
    <fb>7.2843</fb>
    <v>1</v>
  </rv>
  <rv s="0">
    <fb>44.69</fb>
    <v>1</v>
  </rv>
  <rv s="0">
    <fb>40193</fb>
    <v>0</v>
  </rv>
  <rv s="0">
    <fb>7.2786</fb>
    <v>1</v>
  </rv>
  <rv s="0">
    <fb>40197</fb>
    <v>0</v>
  </rv>
  <rv s="0">
    <fb>7.3143000000000002</fb>
    <v>1</v>
  </rv>
  <rv s="0">
    <fb>40198</fb>
    <v>0</v>
  </rv>
  <rv s="0">
    <fb>7.32</fb>
    <v>1</v>
  </rv>
  <rv s="0">
    <fb>43.4</fb>
    <v>1</v>
  </rv>
  <rv s="0">
    <fb>40199</fb>
    <v>0</v>
  </rv>
  <rv s="0">
    <fb>7.3128000000000002</fb>
    <v>1</v>
  </rv>
  <rv s="0">
    <fb>40.54</fb>
    <v>1</v>
  </rv>
  <rv s="0">
    <fb>40200</fb>
    <v>0</v>
  </rv>
  <rv s="0">
    <fb>7.27</fb>
    <v>1</v>
  </rv>
  <rv s="0">
    <fb>39.159999999999997</fb>
    <v>1</v>
  </rv>
  <rv s="0">
    <fb>40203</fb>
    <v>0</v>
  </rv>
  <rv s="0">
    <fb>7.0186000000000002</fb>
    <v>1</v>
  </rv>
  <rv s="0">
    <fb>39.21</fb>
    <v>1</v>
  </rv>
  <rv s="0">
    <fb>40204</fb>
    <v>0</v>
  </rv>
  <rv s="0">
    <fb>7.1356999999999999</fb>
    <v>1</v>
  </rv>
  <rv s="0">
    <fb>38.44</fb>
    <v>1</v>
  </rv>
  <rv s="0">
    <fb>40205</fb>
    <v>0</v>
  </rv>
  <rv s="0">
    <fb>7.2813999999999997</fb>
    <v>1</v>
  </rv>
  <rv s="0">
    <fb>40206</fb>
    <v>0</v>
  </rv>
  <rv s="0">
    <fb>9.0056999999999992</fb>
    <v>1</v>
  </rv>
  <rv s="0">
    <fb>39.479999999999997</fb>
    <v>1</v>
  </rv>
  <rv s="0">
    <fb>40207</fb>
    <v>0</v>
  </rv>
  <rv s="0">
    <fb>8.8927999999999994</fb>
    <v>1</v>
  </rv>
  <rv s="0">
    <fb>40210</fb>
    <v>0</v>
  </rv>
  <rv s="0">
    <fb>8.7186000000000003</fb>
    <v>1</v>
  </rv>
  <rv s="0">
    <fb>39.630000000000003</fb>
    <v>1</v>
  </rv>
  <rv s="0">
    <fb>40211</fb>
    <v>0</v>
  </rv>
  <rv s="0">
    <fb>8.8356999999999992</fb>
    <v>1</v>
  </rv>
  <rv s="0">
    <fb>40.549999999999997</fb>
    <v>1</v>
  </rv>
  <rv s="0">
    <fb>40212</fb>
    <v>0</v>
  </rv>
  <rv s="0">
    <fb>8.85</fb>
    <v>1</v>
  </rv>
  <rv s="0">
    <fb>40.29</fb>
    <v>1</v>
  </rv>
  <rv s="0">
    <fb>40213</fb>
    <v>0</v>
  </rv>
  <rv s="0">
    <fb>8.6199999999999992</fb>
    <v>1</v>
  </rv>
  <rv s="0">
    <fb>38.35</fb>
    <v>1</v>
  </rv>
  <rv s="0">
    <fb>40214</fb>
    <v>0</v>
  </rv>
  <rv s="0">
    <fb>8.6913999999999998</fb>
    <v>1</v>
  </rv>
  <rv s="0">
    <fb>38.299999999999997</fb>
    <v>1</v>
  </rv>
  <rv s="0">
    <fb>40217</fb>
    <v>0</v>
  </rv>
  <rv s="0">
    <fb>8.6999999999999993</fb>
    <v>1</v>
  </rv>
  <rv s="0">
    <fb>37.700000000000003</fb>
    <v>1</v>
  </rv>
  <rv s="0">
    <fb>40218</fb>
    <v>0</v>
  </rv>
  <rv s="0">
    <fb>8.8757000000000001</fb>
    <v>1</v>
  </rv>
  <rv s="0">
    <fb>38.39</fb>
    <v>1</v>
  </rv>
  <rv s="0">
    <fb>40219</fb>
    <v>0</v>
  </rv>
  <rv s="0">
    <fb>8.7843</fb>
    <v>1</v>
  </rv>
  <rv s="0">
    <fb>38.869999999999997</fb>
    <v>1</v>
  </rv>
  <rv s="0">
    <fb>40220</fb>
    <v>0</v>
  </rv>
  <rv s="0">
    <fb>9.0513999999999992</fb>
    <v>1</v>
  </rv>
  <rv s="0">
    <fb>39.020000000000003</fb>
    <v>1</v>
  </rv>
  <rv s="0">
    <fb>40221</fb>
    <v>0</v>
  </rv>
  <rv s="0">
    <fb>9.0257000000000005</fb>
    <v>1</v>
  </rv>
  <rv s="0">
    <fb>38.950000000000003</fb>
    <v>1</v>
  </rv>
  <rv s="0">
    <fb>40225</fb>
    <v>0</v>
  </rv>
  <rv s="0">
    <fb>9.2657000000000007</fb>
    <v>1</v>
  </rv>
  <rv s="0">
    <fb>40.07</fb>
    <v>1</v>
  </rv>
  <rv s="0">
    <fb>40226</fb>
    <v>0</v>
  </rv>
  <rv s="0">
    <fb>9.2157</fb>
    <v>1</v>
  </rv>
  <rv s="0">
    <fb>40227</fb>
    <v>0</v>
  </rv>
  <rv s="0">
    <fb>9.4428000000000001</fb>
    <v>1</v>
  </rv>
  <rv s="0">
    <fb>40.409999999999997</fb>
    <v>1</v>
  </rv>
  <rv s="0">
    <fb>40228</fb>
    <v>0</v>
  </rv>
  <rv s="0">
    <fb>9.5213999999999999</fb>
    <v>1</v>
  </rv>
  <rv s="0">
    <fb>40.03</fb>
    <v>1</v>
  </rv>
  <rv s="0">
    <fb>40231</fb>
    <v>0</v>
  </rv>
  <rv s="0">
    <fb>9.3242999999999991</fb>
    <v>1</v>
  </rv>
  <rv s="0">
    <fb>40.85</fb>
    <v>1</v>
  </rv>
  <rv s="0">
    <fb>40232</fb>
    <v>0</v>
  </rv>
  <rv s="0">
    <fb>9.1928000000000001</fb>
    <v>1</v>
  </rv>
  <rv s="0">
    <fb>39.880000000000003</fb>
    <v>1</v>
  </rv>
  <rv s="0">
    <fb>40233</fb>
    <v>0</v>
  </rv>
  <rv s="0">
    <fb>9.2414000000000005</fb>
    <v>1</v>
  </rv>
  <rv s="0">
    <fb>40234</fb>
    <v>0</v>
  </rv>
  <rv s="0">
    <fb>9.3727999999999998</fb>
    <v>1</v>
  </rv>
  <rv s="0">
    <fb>40.64</fb>
    <v>1</v>
  </rv>
  <rv s="0">
    <fb>40235</fb>
    <v>0</v>
  </rv>
  <rv s="0">
    <fb>9.4357000000000006</fb>
    <v>1</v>
  </rv>
  <rv s="0">
    <fb>41.97</fb>
    <v>1</v>
  </rv>
  <rv s="0">
    <fb>40238</fb>
    <v>0</v>
  </rv>
  <rv s="0">
    <fb>9.9571000000000005</fb>
    <v>1</v>
  </rv>
  <rv s="0">
    <fb>41.83</fb>
    <v>1</v>
  </rv>
  <rv s="0">
    <fb>40239</fb>
    <v>0</v>
  </rv>
  <rv s="0">
    <fb>9.8543000000000003</fb>
    <v>1</v>
  </rv>
  <rv s="0">
    <fb>41.62</fb>
    <v>1</v>
  </rv>
  <rv s="0">
    <fb>40240</fb>
    <v>0</v>
  </rv>
  <rv s="0">
    <fb>9.65</fb>
    <v>1</v>
  </rv>
  <rv s="0">
    <fb>40241</fb>
    <v>0</v>
  </rv>
  <rv s="0">
    <fb>9.7157</fb>
    <v>1</v>
  </rv>
  <rv s="0">
    <fb>41.92</fb>
    <v>1</v>
  </rv>
  <rv s="0">
    <fb>40242</fb>
    <v>0</v>
  </rv>
  <rv s="0">
    <fb>9.6643000000000008</fb>
    <v>1</v>
  </rv>
  <rv s="0">
    <fb>42.81</fb>
    <v>1</v>
  </rv>
  <rv s="0">
    <fb>40245</fb>
    <v>0</v>
  </rv>
  <rv s="0">
    <fb>9.8114000000000008</fb>
    <v>1</v>
  </rv>
  <rv s="0">
    <fb>42.59</fb>
    <v>1</v>
  </rv>
  <rv s="0">
    <fb>40246</fb>
    <v>0</v>
  </rv>
  <rv s="0">
    <fb>9.9914000000000005</fb>
    <v>1</v>
  </rv>
  <rv s="0">
    <fb>40247</fb>
    <v>0</v>
  </rv>
  <rv s="0">
    <fb>10.1828</fb>
    <v>1</v>
  </rv>
  <rv s="0">
    <fb>42.93</fb>
    <v>1</v>
  </rv>
  <rv s="0">
    <fb>40248</fb>
    <v>0</v>
  </rv>
  <rv s="0">
    <fb>10.17</fb>
    <v>1</v>
  </rv>
  <rv s="0">
    <fb>43.18</fb>
    <v>1</v>
  </rv>
  <rv s="0">
    <fb>40249</fb>
    <v>0</v>
  </rv>
  <rv s="0">
    <fb>9.9970999999999997</fb>
    <v>1</v>
  </rv>
  <rv s="0">
    <fb>40252</fb>
    <v>0</v>
  </rv>
  <rv s="0">
    <fb>9.9428000000000001</fb>
    <v>1</v>
  </rv>
  <rv s="0">
    <fb>40253</fb>
    <v>0</v>
  </rv>
  <rv s="0">
    <fb>10.09</fb>
    <v>1</v>
  </rv>
  <rv s="0">
    <fb>43.24</fb>
    <v>1</v>
  </rv>
  <rv s="0">
    <fb>40254</fb>
    <v>0</v>
  </rv>
  <rv s="0">
    <fb>10.131399999999999</fb>
    <v>1</v>
  </rv>
  <rv s="0">
    <fb>43.79</fb>
    <v>1</v>
  </rv>
  <rv s="0">
    <fb>40255</fb>
    <v>0</v>
  </rv>
  <rv s="0">
    <fb>10.0771</fb>
    <v>1</v>
  </rv>
  <rv s="0">
    <fb>40256</fb>
    <v>0</v>
  </rv>
  <rv s="0">
    <fb>10.064299999999999</fb>
    <v>1</v>
  </rv>
  <rv s="0">
    <fb>40259</fb>
    <v>0</v>
  </rv>
  <rv s="0">
    <fb>10.412800000000001</fb>
    <v>1</v>
  </rv>
  <rv s="0">
    <fb>43.74</fb>
    <v>1</v>
  </rv>
  <rv s="0">
    <fb>40260</fb>
    <v>0</v>
  </rv>
  <rv s="0">
    <fb>10.422800000000001</fb>
    <v>1</v>
  </rv>
  <rv s="0">
    <fb>44.58</fb>
    <v>1</v>
  </rv>
  <rv s="0">
    <fb>40261</fb>
    <v>0</v>
  </rv>
  <rv s="0">
    <fb>10.3386</fb>
    <v>1</v>
  </rv>
  <rv s="0">
    <fb>44.94</fb>
    <v>1</v>
  </rv>
  <rv s="0">
    <fb>40262</fb>
    <v>0</v>
  </rv>
  <rv s="0">
    <fb>10.505699999999999</fb>
    <v>1</v>
  </rv>
  <rv s="0">
    <fb>40263</fb>
    <v>0</v>
  </rv>
  <rv s="0">
    <fb>10.6143</fb>
    <v>1</v>
  </rv>
  <rv s="0">
    <fb>45.02</fb>
    <v>1</v>
  </rv>
  <rv s="0">
    <fb>40266</fb>
    <v>0</v>
  </rv>
  <rv s="0">
    <fb>10.5571</fb>
    <v>1</v>
  </rv>
  <rv s="0">
    <fb>40267</fb>
    <v>0</v>
  </rv>
  <rv s="0">
    <fb>10.722799999999999</fb>
    <v>1</v>
  </rv>
  <rv s="0">
    <fb>40268</fb>
    <v>0</v>
  </rv>
  <rv s="0">
    <fb>10.5343</fb>
    <v>1</v>
  </rv>
  <rv s="0">
    <fb>44.75</fb>
    <v>1</v>
  </rv>
  <rv s="0">
    <fb>40269</fb>
    <v>0</v>
  </rv>
  <rv s="0">
    <fb>10.7143</fb>
    <v>1</v>
  </rv>
  <rv s="0">
    <fb>45.18</fb>
    <v>1</v>
  </rv>
  <rv s="0">
    <fb>40273</fb>
    <v>0</v>
  </rv>
  <rv s="0">
    <fb>11.427099999999999</fb>
    <v>1</v>
  </rv>
  <rv s="0">
    <fb>45.34</fb>
    <v>1</v>
  </rv>
  <rv s="0">
    <fb>40274</fb>
    <v>0</v>
  </rv>
  <rv s="0">
    <fb>11.91</fb>
    <v>1</v>
  </rv>
  <rv s="0">
    <fb>45.84</fb>
    <v>1</v>
  </rv>
  <rv s="0">
    <fb>40275</fb>
    <v>0</v>
  </rv>
  <rv s="0">
    <fb>11.39</fb>
    <v>1</v>
  </rv>
  <rv s="0">
    <fb>45.32</fb>
    <v>1</v>
  </rv>
  <rv s="0">
    <fb>40276</fb>
    <v>0</v>
  </rv>
  <rv s="0">
    <fb>11.69</fb>
    <v>1</v>
  </rv>
  <rv s="0">
    <fb>40277</fb>
    <v>0</v>
  </rv>
  <rv s="0">
    <fb>11.7743</fb>
    <v>1</v>
  </rv>
  <rv s="0">
    <fb>40280</fb>
    <v>0</v>
  </rv>
  <rv s="0">
    <fb>11.8828</fb>
    <v>1</v>
  </rv>
  <rv s="0">
    <fb>46.14</fb>
    <v>1</v>
  </rv>
  <rv s="0">
    <fb>40281</fb>
    <v>0</v>
  </rv>
  <rv s="0">
    <fb>12.34</fb>
    <v>1</v>
  </rv>
  <rv s="0">
    <fb>45.87</fb>
    <v>1</v>
  </rv>
  <rv s="0">
    <fb>40282</fb>
    <v>0</v>
  </rv>
  <rv s="0">
    <fb>12.51</fb>
    <v>1</v>
  </rv>
  <rv s="0">
    <fb>47.73</fb>
    <v>1</v>
  </rv>
  <rv s="0">
    <fb>40283</fb>
    <v>0</v>
  </rv>
  <rv s="0">
    <fb>12.404299999999999</fb>
    <v>1</v>
  </rv>
  <rv s="0">
    <fb>47.81</fb>
    <v>1</v>
  </rv>
  <rv s="0">
    <fb>40284</fb>
    <v>0</v>
  </rv>
  <rv s="0">
    <fb>12.187099999999999</fb>
    <v>1</v>
  </rv>
  <rv s="0">
    <fb>45.55</fb>
    <v>1</v>
  </rv>
  <rv s="0">
    <fb>40287</fb>
    <v>0</v>
  </rv>
  <rv s="0">
    <fb>12.1143</fb>
    <v>1</v>
  </rv>
  <rv s="0">
    <fb>45.39</fb>
    <v>1</v>
  </rv>
  <rv s="0">
    <fb>40288</fb>
    <v>0</v>
  </rv>
  <rv s="0">
    <fb>12.438599999999999</fb>
    <v>1</v>
  </rv>
  <rv s="0">
    <fb>45.88</fb>
    <v>1</v>
  </rv>
  <rv s="0">
    <fb>40289</fb>
    <v>0</v>
  </rv>
  <rv s="0">
    <fb>12.425700000000001</fb>
    <v>1</v>
  </rv>
  <rv s="0">
    <fb>45.35</fb>
    <v>1</v>
  </rv>
  <rv s="0">
    <fb>40290</fb>
    <v>0</v>
  </rv>
  <rv s="0">
    <fb>14.321400000000001</fb>
    <v>1</v>
  </rv>
  <rv s="0">
    <fb>44.74</fb>
    <v>1</v>
  </rv>
  <rv s="0">
    <fb>40291</fb>
    <v>0</v>
  </rv>
  <rv s="0">
    <fb>14.2471</fb>
    <v>1</v>
  </rv>
  <rv s="0">
    <fb>40294</fb>
    <v>0</v>
  </rv>
  <rv s="0">
    <fb>15.4528</fb>
    <v>1</v>
  </rv>
  <rv s="0">
    <fb>40295</fb>
    <v>0</v>
  </rv>
  <rv s="0">
    <fb>14.5814</fb>
    <v>1</v>
  </rv>
  <rv s="0">
    <fb>42.41</fb>
    <v>1</v>
  </rv>
  <rv s="0">
    <fb>40296</fb>
    <v>0</v>
  </rv>
  <rv s="0">
    <fb>14.198600000000001</fb>
    <v>1</v>
  </rv>
  <rv s="0">
    <fb>40297</fb>
    <v>0</v>
  </rv>
  <rv s="0">
    <fb>14.7386</fb>
    <v>1</v>
  </rv>
  <rv s="0">
    <fb>40298</fb>
    <v>0</v>
  </rv>
  <rv s="0">
    <fb>14.1286</fb>
    <v>1</v>
  </rv>
  <rv s="0">
    <fb>40301</fb>
    <v>0</v>
  </rv>
  <rv s="0">
    <fb>14.57</fb>
    <v>1</v>
  </rv>
  <rv s="0">
    <fb>43.53</fb>
    <v>1</v>
  </rv>
  <rv s="0">
    <fb>40302</fb>
    <v>0</v>
  </rv>
  <rv s="0">
    <fb>14.1943</fb>
    <v>1</v>
  </rv>
  <rv s="0">
    <fb>40303</fb>
    <v>0</v>
  </rv>
  <rv s="0">
    <fb>14.0328</fb>
    <v>1</v>
  </rv>
  <rv s="0">
    <fb>42.63</fb>
    <v>1</v>
  </rv>
  <rv s="0">
    <fb>40304</fb>
    <v>0</v>
  </rv>
  <rv s="0">
    <fb>13.8528</fb>
    <v>1</v>
  </rv>
  <rv s="0">
    <fb>40.81</fb>
    <v>1</v>
  </rv>
  <rv s="0">
    <fb>40305</fb>
    <v>0</v>
  </rv>
  <rv s="0">
    <fb>13.0128</fb>
    <v>1</v>
  </rv>
  <rv s="0">
    <fb>40308</fb>
    <v>0</v>
  </rv>
  <rv s="0">
    <fb>13.9293</fb>
    <v>1</v>
  </rv>
  <rv s="0">
    <fb>41.95</fb>
    <v>1</v>
  </rv>
  <rv s="0">
    <fb>40309</fb>
    <v>0</v>
  </rv>
  <rv s="0">
    <fb>14.26</fb>
    <v>1</v>
  </rv>
  <rv s="0">
    <fb>40310</fb>
    <v>0</v>
  </rv>
  <rv s="0">
    <fb>15.404299999999999</fb>
    <v>1</v>
  </rv>
  <rv s="0">
    <fb>41.69</fb>
    <v>1</v>
  </rv>
  <rv s="0">
    <fb>40311</fb>
    <v>0</v>
  </rv>
  <rv s="0">
    <fb>15.7157</fb>
    <v>1</v>
  </rv>
  <rv s="0">
    <fb>40312</fb>
    <v>0</v>
  </rv>
  <rv s="0">
    <fb>14.3657</fb>
    <v>1</v>
  </rv>
  <rv s="0">
    <fb>39.89</fb>
    <v>1</v>
  </rv>
  <rv s="0">
    <fb>40315</fb>
    <v>0</v>
  </rv>
  <rv s="0">
    <fb>15.1928</fb>
    <v>1</v>
  </rv>
  <rv s="0">
    <fb>39.840000000000003</fb>
    <v>1</v>
  </rv>
  <rv s="0">
    <fb>40316</fb>
    <v>0</v>
  </rv>
  <rv s="0">
    <fb>14.572800000000001</fb>
    <v>1</v>
  </rv>
  <rv s="0">
    <fb>40317</fb>
    <v>0</v>
  </rv>
  <rv s="0">
    <fb>14.3728</fb>
    <v>1</v>
  </rv>
  <rv s="0">
    <fb>39.380000000000003</fb>
    <v>1</v>
  </rv>
  <rv s="0">
    <fb>40318</fb>
    <v>0</v>
  </rv>
  <rv s="0">
    <fb>13.57</fb>
    <v>1</v>
  </rv>
  <rv s="0">
    <fb>37.83</fb>
    <v>1</v>
  </rv>
  <rv s="0">
    <fb>40319</fb>
    <v>0</v>
  </rv>
  <rv s="0">
    <fb>14.21</fb>
    <v>1</v>
  </rv>
  <rv s="0">
    <fb>40.049999999999997</fb>
    <v>1</v>
  </rv>
  <rv s="0">
    <fb>40322</fb>
    <v>0</v>
  </rv>
  <rv s="0">
    <fb>14.517099999999999</fb>
    <v>1</v>
  </rv>
  <rv s="0">
    <fb>38.619999999999997</fb>
    <v>1</v>
  </rv>
  <rv s="0">
    <fb>40323</fb>
    <v>0</v>
  </rv>
  <rv s="0">
    <fb>15</fb>
    <v>1</v>
  </rv>
  <rv s="0">
    <fb>40324</fb>
    <v>0</v>
  </rv>
  <rv s="0">
    <fb>14.971399999999999</fb>
    <v>1</v>
  </rv>
  <rv s="0">
    <fb>38.78</fb>
    <v>1</v>
  </rv>
  <rv s="0">
    <fb>40325</fb>
    <v>0</v>
  </rv>
  <rv s="0">
    <fb>15.551399999999999</fb>
    <v>1</v>
  </rv>
  <rv s="0">
    <fb>40.42</fb>
    <v>1</v>
  </rv>
  <rv s="0">
    <fb>40326</fb>
    <v>0</v>
  </rv>
  <rv s="0">
    <fb>15.8786</fb>
    <v>1</v>
  </rv>
  <rv s="0">
    <fb>40330</fb>
    <v>0</v>
  </rv>
  <rv s="0">
    <fb>15.3271</fb>
    <v>1</v>
  </rv>
  <rv s="0">
    <fb>38.54</fb>
    <v>1</v>
  </rv>
  <rv s="0">
    <fb>40331</fb>
    <v>0</v>
  </rv>
  <rv s="0">
    <fb>15.825699999999999</fb>
    <v>1</v>
  </rv>
  <rv s="0">
    <fb>39.549999999999997</fb>
    <v>1</v>
  </rv>
  <rv s="0">
    <fb>40332</fb>
    <v>0</v>
  </rv>
  <rv s="0">
    <fb>15.9786</fb>
    <v>1</v>
  </rv>
  <rv s="0">
    <fb>39.1</fb>
    <v>1</v>
  </rv>
  <rv s="0">
    <fb>40333</fb>
    <v>0</v>
  </rv>
  <rv s="0">
    <fb>15.6828</fb>
    <v>1</v>
  </rv>
  <rv s="0">
    <fb>40336</fb>
    <v>0</v>
  </rv>
  <rv s="0">
    <fb>15.5943</fb>
    <v>1</v>
  </rv>
  <rv s="0">
    <fb>36.72</fb>
    <v>1</v>
  </rv>
  <rv s="0">
    <fb>40337</fb>
    <v>0</v>
  </rv>
  <rv s="0">
    <fb>15.7614</fb>
    <v>1</v>
  </rv>
  <rv s="0">
    <fb>37.78</fb>
    <v>1</v>
  </rv>
  <rv s="0">
    <fb>40338</fb>
    <v>0</v>
  </rv>
  <rv s="0">
    <fb>16.489999999999998</fb>
    <v>1</v>
  </rv>
  <rv s="0">
    <fb>37.119999999999997</fb>
    <v>1</v>
  </rv>
  <rv s="0">
    <fb>40339</fb>
    <v>0</v>
  </rv>
  <rv s="0">
    <fb>16.9514</fb>
    <v>1</v>
  </rv>
  <rv s="0">
    <fb>40340</fb>
    <v>0</v>
  </rv>
  <rv s="0">
    <fb>17.241399999999999</fb>
    <v>1</v>
  </rv>
  <rv s="0">
    <fb>38.090000000000003</fb>
    <v>1</v>
  </rv>
  <rv s="0">
    <fb>40343</fb>
    <v>0</v>
  </rv>
  <rv s="0">
    <fb>18.1157</fb>
    <v>1</v>
  </rv>
  <rv s="0">
    <fb>37.33</fb>
    <v>1</v>
  </rv>
  <rv s="0">
    <fb>40344</fb>
    <v>0</v>
  </rv>
  <rv s="0">
    <fb>17.642800000000001</fb>
    <v>1</v>
  </rv>
  <rv s="0">
    <fb>38.25</fb>
    <v>1</v>
  </rv>
  <rv s="0">
    <fb>40345</fb>
    <v>0</v>
  </rv>
  <rv s="0">
    <fb>17.809999999999999</fb>
    <v>1</v>
  </rv>
  <rv s="0">
    <fb>38.520000000000003</fb>
    <v>1</v>
  </rv>
  <rv s="0">
    <fb>40346</fb>
    <v>0</v>
  </rv>
  <rv s="0">
    <fb>17.98</fb>
    <v>1</v>
  </rv>
  <rv s="0">
    <fb>40347</fb>
    <v>0</v>
  </rv>
  <rv s="0">
    <fb>18.059999999999999</fb>
    <v>1</v>
  </rv>
  <rv s="0">
    <fb>39.18</fb>
    <v>1</v>
  </rv>
  <rv s="0">
    <fb>40350</fb>
    <v>0</v>
  </rv>
  <rv s="0">
    <fb>16.9986</fb>
    <v>1</v>
  </rv>
  <rv s="0">
    <fb>40351</fb>
    <v>0</v>
  </rv>
  <rv s="0">
    <fb>16.6328</fb>
    <v>1</v>
  </rv>
  <rv s="0">
    <fb>38.33</fb>
    <v>1</v>
  </rv>
  <rv s="0">
    <fb>40352</fb>
    <v>0</v>
  </rv>
  <rv s="0">
    <fb>16.824300000000001</fb>
    <v>1</v>
  </rv>
  <rv s="0">
    <fb>38.89</fb>
    <v>1</v>
  </rv>
  <rv s="0">
    <fb>40353</fb>
    <v>0</v>
  </rv>
  <rv s="0">
    <fb>16.464300000000001</fb>
    <v>1</v>
  </rv>
  <rv s="0">
    <fb>38.03</fb>
    <v>1</v>
  </rv>
  <rv s="0">
    <fb>40354</fb>
    <v>0</v>
  </rv>
  <rv s="0">
    <fb>16.854299999999999</fb>
    <v>1</v>
  </rv>
  <rv s="0">
    <fb>39.44</fb>
    <v>1</v>
  </rv>
  <rv s="0">
    <fb>40357</fb>
    <v>0</v>
  </rv>
  <rv s="0">
    <fb>16.801400000000001</fb>
    <v>1</v>
  </rv>
  <rv s="0">
    <fb>40358</fb>
    <v>0</v>
  </rv>
  <rv s="0">
    <fb>16.082799999999999</fb>
    <v>1</v>
  </rv>
  <rv s="0">
    <fb>37.06</fb>
    <v>1</v>
  </rv>
  <rv s="0">
    <fb>40359</fb>
    <v>0</v>
  </rv>
  <rv s="0">
    <fb>15.5214</fb>
    <v>1</v>
  </rv>
  <rv s="0">
    <fb>40360</fb>
    <v>0</v>
  </rv>
  <rv s="0">
    <fb>15.665699999999999</fb>
    <v>1</v>
  </rv>
  <rv s="0">
    <fb>36.08</fb>
    <v>1</v>
  </rv>
  <rv s="0">
    <fb>40361</fb>
    <v>0</v>
  </rv>
  <rv s="0">
    <fb>15.2971</fb>
    <v>1</v>
  </rv>
  <rv s="0">
    <fb>40365</fb>
    <v>0</v>
  </rv>
  <rv s="0">
    <fb>15.324299999999999</fb>
    <v>1</v>
  </rv>
  <rv s="0">
    <fb>36.33</fb>
    <v>1</v>
  </rv>
  <rv s="0">
    <fb>40366</fb>
    <v>0</v>
  </rv>
  <rv s="0">
    <fb>16.927099999999999</fb>
    <v>1</v>
  </rv>
  <rv s="0">
    <fb>40367</fb>
    <v>0</v>
  </rv>
  <rv s="0">
    <fb>16.711400000000001</fb>
    <v>1</v>
  </rv>
  <rv s="0">
    <fb>38.159999999999997</fb>
    <v>1</v>
  </rv>
  <rv s="0">
    <fb>40368</fb>
    <v>0</v>
  </rv>
  <rv s="0">
    <fb>16.790600000000001</fb>
    <v>1</v>
  </rv>
  <rv s="0">
    <fb>38.85</fb>
    <v>1</v>
  </rv>
  <rv s="0">
    <fb>40371</fb>
    <v>0</v>
  </rv>
  <rv s="0">
    <fb>17.054300000000001</fb>
    <v>1</v>
  </rv>
  <rv s="0">
    <fb>40372</fb>
    <v>0</v>
  </rv>
  <rv s="0">
    <fb>17.2743</fb>
    <v>1</v>
  </rv>
  <rv s="0">
    <fb>40.479999999999997</fb>
    <v>1</v>
  </rv>
  <rv s="0">
    <fb>40373</fb>
    <v>0</v>
  </rv>
  <rv s="0">
    <fb>17.571400000000001</fb>
    <v>1</v>
  </rv>
  <rv s="0">
    <fb>40.35</fb>
    <v>1</v>
  </rv>
  <rv s="0">
    <fb>40374</fb>
    <v>0</v>
  </rv>
  <rv s="0">
    <fb>17.301400000000001</fb>
    <v>1</v>
  </rv>
  <rv s="0">
    <fb>40.46</fb>
    <v>1</v>
  </rv>
  <rv s="0">
    <fb>40375</fb>
    <v>0</v>
  </rv>
  <rv s="0">
    <fb>16.912800000000001</fb>
    <v>1</v>
  </rv>
  <rv s="0">
    <fb>39</fb>
    <v>1</v>
  </rv>
  <rv s="0">
    <fb>40378</fb>
    <v>0</v>
  </rv>
  <rv s="0">
    <fb>16.985700000000001</fb>
    <v>1</v>
  </rv>
  <rv s="0">
    <fb>40379</fb>
    <v>0</v>
  </rv>
  <rv s="0">
    <fb>17.198599999999999</fb>
    <v>1</v>
  </rv>
  <rv s="0">
    <fb>40380</fb>
    <v>0</v>
  </rv>
  <rv s="0">
    <fb>17.0928</fb>
    <v>1</v>
  </rv>
  <rv s="0">
    <fb>38.42</fb>
    <v>1</v>
  </rv>
  <rv s="0">
    <fb>40381</fb>
    <v>0</v>
  </rv>
  <rv s="0">
    <fb>14.7943</fb>
    <v>1</v>
  </rv>
  <rv s="0">
    <fb>39.35</fb>
    <v>1</v>
  </rv>
  <rv s="0">
    <fb>40382</fb>
    <v>0</v>
  </rv>
  <rv s="0">
    <fb>15.3857</fb>
    <v>1</v>
  </rv>
  <rv s="0">
    <fb>39.83</fb>
    <v>1</v>
  </rv>
  <rv s="0">
    <fb>40385</fb>
    <v>0</v>
  </rv>
  <rv s="0">
    <fb>14.6843</fb>
    <v>1</v>
  </rv>
  <rv s="0">
    <fb>40.33</fb>
    <v>1</v>
  </rv>
  <rv s="0">
    <fb>40386</fb>
    <v>0</v>
  </rv>
  <rv s="0">
    <fb>14.87</fb>
    <v>1</v>
  </rv>
  <rv s="0">
    <fb>40.69</fb>
    <v>1</v>
  </rv>
  <rv s="0">
    <fb>40387</fb>
    <v>0</v>
  </rv>
  <rv s="0">
    <fb>14.33</fb>
    <v>1</v>
  </rv>
  <rv s="0">
    <fb>40.32</fb>
    <v>1</v>
  </rv>
  <rv s="0">
    <fb>40388</fb>
    <v>0</v>
  </rv>
  <rv s="0">
    <fb>14.002800000000001</fb>
    <v>1</v>
  </rv>
  <rv s="0">
    <fb>40389</fb>
    <v>0</v>
  </rv>
  <rv s="0">
    <fb>14.65</fb>
    <v>1</v>
  </rv>
  <rv s="0">
    <fb>40.28</fb>
    <v>1</v>
  </rv>
  <rv s="0">
    <fb>40392</fb>
    <v>0</v>
  </rv>
  <rv s="0">
    <fb>14.5543</fb>
    <v>1</v>
  </rv>
  <rv s="0">
    <fb>40393</fb>
    <v>0</v>
  </rv>
  <rv s="0">
    <fb>14.915699999999999</fb>
    <v>1</v>
  </rv>
  <rv s="0">
    <fb>41.08</fb>
    <v>1</v>
  </rv>
  <rv s="0">
    <fb>40394</fb>
    <v>0</v>
  </rv>
  <rv s="0">
    <fb>15.447100000000001</fb>
    <v>1</v>
  </rv>
  <rv s="0">
    <fb>41.29</fb>
    <v>1</v>
  </rv>
  <rv s="0">
    <fb>40395</fb>
    <v>0</v>
  </rv>
  <rv s="0">
    <fb>15.79</fb>
    <v>1</v>
  </rv>
  <rv s="0">
    <fb>40396</fb>
    <v>0</v>
  </rv>
  <rv s="0">
    <fb>16.902799999999999</fb>
    <v>1</v>
  </rv>
  <rv s="0">
    <fb>40.44</fb>
    <v>1</v>
  </rv>
  <rv s="0">
    <fb>40399</fb>
    <v>0</v>
  </rv>
  <rv s="0">
    <fb>16.7</fb>
    <v>1</v>
  </rv>
  <rv s="0">
    <fb>40400</fb>
    <v>0</v>
  </rv>
  <rv s="0">
    <fb>17.858599999999999</fb>
    <v>1</v>
  </rv>
  <rv s="0">
    <fb>40401</fb>
    <v>0</v>
  </rv>
  <rv s="0">
    <fb>18.0671</fb>
    <v>1</v>
  </rv>
  <rv s="0">
    <fb>40402</fb>
    <v>0</v>
  </rv>
  <rv s="0">
    <fb>19.007100000000001</fb>
    <v>1</v>
  </rv>
  <rv s="0">
    <fb>40403</fb>
    <v>0</v>
  </rv>
  <rv s="0">
    <fb>18.894300000000001</fb>
    <v>1</v>
  </rv>
  <rv s="0">
    <fb>37.5</fb>
    <v>1</v>
  </rv>
  <rv s="0">
    <fb>40406</fb>
    <v>0</v>
  </rv>
  <rv s="0">
    <fb>19.602799999999998</fb>
    <v>1</v>
  </rv>
  <rv s="0">
    <fb>37.69</fb>
    <v>1</v>
  </rv>
  <rv s="0">
    <fb>40407</fb>
    <v>0</v>
  </rv>
  <rv s="0">
    <fb>18.995699999999999</fb>
    <v>1</v>
  </rv>
  <rv s="0">
    <fb>37.479999999999997</fb>
    <v>1</v>
  </rv>
  <rv s="0">
    <fb>40408</fb>
    <v>0</v>
  </rv>
  <rv s="0">
    <fb>17.957100000000001</fb>
    <v>1</v>
  </rv>
  <rv s="0">
    <fb>37.89</fb>
    <v>1</v>
  </rv>
  <rv s="0">
    <fb>40409</fb>
    <v>0</v>
  </rv>
  <rv s="0">
    <fb>18.32</fb>
    <v>1</v>
  </rv>
  <rv s="0">
    <fb>37.07</fb>
    <v>1</v>
  </rv>
  <rv s="0">
    <fb>40410</fb>
    <v>0</v>
  </rv>
  <rv s="0">
    <fb>18.5657</fb>
    <v>1</v>
  </rv>
  <rv s="0">
    <fb>40413</fb>
    <v>0</v>
  </rv>
  <rv s="0">
    <fb>18.128599999999999</fb>
    <v>1</v>
  </rv>
  <rv s="0">
    <fb>36.880000000000003</fb>
    <v>1</v>
  </rv>
  <rv s="0">
    <fb>40414</fb>
    <v>0</v>
  </rv>
  <rv s="0">
    <fb>17.325700000000001</fb>
    <v>1</v>
  </rv>
  <rv s="0">
    <fb>36.21</fb>
    <v>1</v>
  </rv>
  <rv s="0">
    <fb>40415</fb>
    <v>0</v>
  </rv>
  <rv s="0">
    <fb>17.75</fb>
    <v>1</v>
  </rv>
  <rv s="0">
    <fb>36.229999999999997</fb>
    <v>1</v>
  </rv>
  <rv s="0">
    <fb>40416</fb>
    <v>0</v>
  </rv>
  <rv s="0">
    <fb>17.9771</fb>
    <v>1</v>
  </rv>
  <rv s="0">
    <fb>35.630000000000003</fb>
    <v>1</v>
  </rv>
  <rv s="0">
    <fb>40417</fb>
    <v>0</v>
  </rv>
  <rv s="0">
    <fb>18.014299999999999</fb>
    <v>1</v>
  </rv>
  <rv s="0">
    <fb>36.6</fb>
    <v>1</v>
  </rv>
  <rv s="0">
    <fb>40420</fb>
    <v>0</v>
  </rv>
  <rv s="0">
    <fb>17.585699999999999</fb>
    <v>1</v>
  </rv>
  <rv s="0">
    <fb>35.85</fb>
    <v>1</v>
  </rv>
  <rv s="0">
    <fb>40421</fb>
    <v>0</v>
  </rv>
  <rv s="0">
    <fb>17.9314</fb>
    <v>1</v>
  </rv>
  <rv s="0">
    <fb>36.36</fb>
    <v>1</v>
  </rv>
  <rv s="0">
    <fb>40422</fb>
    <v>0</v>
  </rv>
  <rv s="0">
    <fb>19.273599999999998</fb>
    <v>1</v>
  </rv>
  <rv s="0">
    <fb>37.74</fb>
    <v>1</v>
  </rv>
  <rv s="0">
    <fb>40423</fb>
    <v>0</v>
  </rv>
  <rv s="0">
    <fb>19.714300000000001</fb>
    <v>1</v>
  </rv>
  <rv s="0">
    <fb>40424</fb>
    <v>0</v>
  </rv>
  <rv s="0">
    <fb>19.782800000000002</fb>
    <v>1</v>
  </rv>
  <rv s="0">
    <fb>40428</fb>
    <v>0</v>
  </rv>
  <rv s="0">
    <fb>20.255700000000001</fb>
    <v>1</v>
  </rv>
  <rv s="0">
    <fb>38.28</fb>
    <v>1</v>
  </rv>
  <rv s="0">
    <fb>40429</fb>
    <v>0</v>
  </rv>
  <rv s="0">
    <fb>20.857099999999999</fb>
    <v>1</v>
  </rv>
  <rv s="0">
    <fb>39.119999999999997</fb>
    <v>1</v>
  </rv>
  <rv s="0">
    <fb>40430</fb>
    <v>0</v>
  </rv>
  <rv s="0">
    <fb>20.811399999999999</fb>
    <v>1</v>
  </rv>
  <rv s="0">
    <fb>40.1</fb>
    <v>1</v>
  </rv>
  <rv s="0">
    <fb>40431</fb>
    <v>0</v>
  </rv>
  <rv s="0">
    <fb>20.88</fb>
    <v>1</v>
  </rv>
  <rv s="0">
    <fb>39.76</fb>
    <v>1</v>
  </rv>
  <rv s="0">
    <fb>40434</fb>
    <v>0</v>
  </rv>
  <rv s="0">
    <fb>21.1343</fb>
    <v>1</v>
  </rv>
  <rv s="0">
    <fb>41.12</fb>
    <v>1</v>
  </rv>
  <rv s="0">
    <fb>40435</fb>
    <v>0</v>
  </rv>
  <rv s="0">
    <fb>20.95</fb>
    <v>1</v>
  </rv>
  <rv s="0">
    <fb>40.72</fb>
    <v>1</v>
  </rv>
  <rv s="0">
    <fb>40436</fb>
    <v>0</v>
  </rv>
  <rv s="0">
    <fb>20.445699999999999</fb>
    <v>1</v>
  </rv>
  <rv s="0">
    <fb>40.98</fb>
    <v>1</v>
  </rv>
  <rv s="0">
    <fb>40437</fb>
    <v>0</v>
  </rv>
  <rv s="0">
    <fb>20.071400000000001</fb>
    <v>1</v>
  </rv>
  <rv s="0">
    <fb>40.99</fb>
    <v>1</v>
  </rv>
  <rv s="0">
    <fb>40438</fb>
    <v>0</v>
  </rv>
  <rv s="0">
    <fb>20.0657</fb>
    <v>1</v>
  </rv>
  <rv s="0">
    <fb>40.06</fb>
    <v>1</v>
  </rv>
  <rv s="0">
    <fb>40441</fb>
    <v>0</v>
  </rv>
  <rv s="0">
    <fb>20.412800000000001</fb>
    <v>1</v>
  </rv>
  <rv s="0">
    <fb>40442</fb>
    <v>0</v>
  </rv>
  <rv s="0">
    <fb>21.028600000000001</fb>
    <v>1</v>
  </rv>
  <rv s="0">
    <fb>40.590000000000003</fb>
    <v>1</v>
  </rv>
  <rv s="0">
    <fb>40443</fb>
    <v>0</v>
  </rv>
  <rv s="0">
    <fb>22.418500000000002</fb>
    <v>1</v>
  </rv>
  <rv s="0">
    <fb>40444</fb>
    <v>0</v>
  </rv>
  <rv s="0">
    <fb>22.924299999999999</fb>
    <v>1</v>
  </rv>
  <rv s="0">
    <fb>40445</fb>
    <v>0</v>
  </rv>
  <rv s="0">
    <fb>23.172799999999999</fb>
    <v>1</v>
  </rv>
  <rv s="0">
    <fb>39.752499999999998</fb>
    <v>1</v>
  </rv>
  <rv s="0">
    <fb>40448</fb>
    <v>0</v>
  </rv>
  <rv s="0">
    <fb>23.57</fb>
    <v>1</v>
  </rv>
  <rv s="0">
    <fb>39.08</fb>
    <v>1</v>
  </rv>
  <rv s="0">
    <fb>40449</fb>
    <v>0</v>
  </rv>
  <rv s="0">
    <fb>23.122800000000002</fb>
    <v>1</v>
  </rv>
  <rv s="0">
    <fb>40450</fb>
    <v>0</v>
  </rv>
  <rv s="0">
    <fb>24.375699999999998</fb>
    <v>1</v>
  </rv>
  <rv s="0">
    <fb>38.409999999999997</fb>
    <v>1</v>
  </rv>
  <rv s="0">
    <fb>40451</fb>
    <v>0</v>
  </rv>
  <rv s="0">
    <fb>23.165700000000001</fb>
    <v>1</v>
  </rv>
  <rv s="0">
    <fb>38.06</fb>
    <v>1</v>
  </rv>
  <rv s="0">
    <fb>40452</fb>
    <v>0</v>
  </rv>
  <rv s="0">
    <fb>22.0943</fb>
    <v>1</v>
  </rv>
  <rv s="0">
    <fb>38.81</fb>
    <v>1</v>
  </rv>
  <rv s="0">
    <fb>40455</fb>
    <v>0</v>
  </rv>
  <rv s="0">
    <fb>22.3414</fb>
    <v>1</v>
  </rv>
  <rv s="0">
    <fb>40456</fb>
    <v>0</v>
  </rv>
  <rv s="0">
    <fb>22.308900000000001</fb>
    <v>1</v>
  </rv>
  <rv s="0">
    <fb>39.64</fb>
    <v>1</v>
  </rv>
  <rv s="0">
    <fb>40457</fb>
    <v>0</v>
  </rv>
  <rv s="0">
    <fb>21.467099999999999</fb>
    <v>1</v>
  </rv>
  <rv s="0">
    <fb>39.9</fb>
    <v>1</v>
  </rv>
  <rv s="0">
    <fb>40458</fb>
    <v>0</v>
  </rv>
  <rv s="0">
    <fb>21.6328</fb>
    <v>1</v>
  </rv>
  <rv s="0">
    <fb>40459</fb>
    <v>0</v>
  </rv>
  <rv s="0">
    <fb>21.377099999999999</fb>
    <v>1</v>
  </rv>
  <rv s="0">
    <fb>39.31</fb>
    <v>1</v>
  </rv>
  <rv s="0">
    <fb>40462</fb>
    <v>0</v>
  </rv>
  <rv s="0">
    <fb>21.9557</fb>
    <v>1</v>
  </rv>
  <rv s="0">
    <fb>39.729999999999997</fb>
    <v>1</v>
  </rv>
  <rv s="0">
    <fb>40463</fb>
    <v>0</v>
  </rv>
  <rv s="0">
    <fb>22.198499999999999</fb>
    <v>1</v>
  </rv>
  <rv s="0">
    <fb>40.4</fb>
    <v>1</v>
  </rv>
  <rv s="0">
    <fb>40464</fb>
    <v>0</v>
  </rv>
  <rv s="0">
    <fb>22.0871</fb>
    <v>1</v>
  </rv>
  <rv s="0">
    <fb>40465</fb>
    <v>0</v>
  </rv>
  <rv s="0">
    <fb>21.825700000000001</fb>
    <v>1</v>
  </rv>
  <rv s="0">
    <fb>38.72</fb>
    <v>1</v>
  </rv>
  <rv s="0">
    <fb>40466</fb>
    <v>0</v>
  </rv>
  <rv s="0">
    <fb>22.245699999999999</fb>
    <v>1</v>
  </rv>
  <rv s="0">
    <fb>37.15</fb>
    <v>1</v>
  </rv>
  <rv s="0">
    <fb>40469</fb>
    <v>0</v>
  </rv>
  <rv s="0">
    <fb>21.857099999999999</fb>
    <v>1</v>
  </rv>
  <rv s="0">
    <fb>38.200000000000003</fb>
    <v>1</v>
  </rv>
  <rv s="0">
    <fb>40470</fb>
    <v>0</v>
  </rv>
  <rv s="0">
    <fb>21.332799999999999</fb>
    <v>1</v>
  </rv>
  <rv s="0">
    <fb>40471</fb>
    <v>0</v>
  </rv>
  <rv s="0">
    <fb>21.878499999999999</fb>
    <v>1</v>
  </rv>
  <rv s="0">
    <fb>38.1</fb>
    <v>1</v>
  </rv>
  <rv s="0">
    <fb>40472</fb>
    <v>0</v>
  </rv>
  <rv s="0">
    <fb>24.67</fb>
    <v>1</v>
  </rv>
  <rv s="0">
    <fb>40473</fb>
    <v>0</v>
  </rv>
  <rv s="0">
    <fb>24.014299999999999</fb>
    <v>1</v>
  </rv>
  <rv s="0">
    <fb>40476</fb>
    <v>0</v>
  </rv>
  <rv s="0">
    <fb>23.834299999999999</fb>
    <v>1</v>
  </rv>
  <rv s="0">
    <fb>40477</fb>
    <v>0</v>
  </rv>
  <rv s="0">
    <fb>25.374300000000002</fb>
    <v>1</v>
  </rv>
  <rv s="0">
    <fb>37.200000000000003</fb>
    <v>1</v>
  </rv>
  <rv s="0">
    <fb>40478</fb>
    <v>0</v>
  </rv>
  <rv s="0">
    <fb>25.5</fb>
    <v>1</v>
  </rv>
  <rv s="0">
    <fb>37.54</fb>
    <v>1</v>
  </rv>
  <rv s="0">
    <fb>40479</fb>
    <v>0</v>
  </rv>
  <rv s="0">
    <fb>25.1</fb>
    <v>1</v>
  </rv>
  <rv s="0">
    <fb>40480</fb>
    <v>0</v>
  </rv>
  <rv s="0">
    <fb>24.7957</fb>
    <v>1</v>
  </rv>
  <rv s="0">
    <fb>37.630000000000003</fb>
    <v>1</v>
  </rv>
  <rv s="0">
    <fb>40483</fb>
    <v>0</v>
  </rv>
  <rv s="0">
    <fb>23.91</fb>
    <v>1</v>
  </rv>
  <rv s="0">
    <fb>37.42</fb>
    <v>1</v>
  </rv>
  <rv s="0">
    <fb>40484</fb>
    <v>0</v>
  </rv>
  <rv s="0">
    <fb>24.515699999999999</fb>
    <v>1</v>
  </rv>
  <rv s="0">
    <fb>36.96</fb>
    <v>1</v>
  </rv>
  <rv s="0">
    <fb>40485</fb>
    <v>0</v>
  </rv>
  <rv s="0">
    <fb>24.494299999999999</fb>
    <v>1</v>
  </rv>
  <rv s="0">
    <fb>40486</fb>
    <v>0</v>
  </rv>
  <rv s="0">
    <fb>23.974299999999999</fb>
    <v>1</v>
  </rv>
  <rv s="0">
    <fb>39.799999999999997</fb>
    <v>1</v>
  </rv>
  <rv s="0">
    <fb>40487</fb>
    <v>0</v>
  </rv>
  <rv s="0">
    <fb>40.94</fb>
    <v>1</v>
  </rv>
  <rv s="0">
    <fb>40490</fb>
    <v>0</v>
  </rv>
  <rv s="0">
    <fb>24.1614</fb>
    <v>1</v>
  </rv>
  <rv s="0">
    <fb>40.51</fb>
    <v>1</v>
  </rv>
  <rv s="0">
    <fb>40491</fb>
    <v>0</v>
  </rv>
  <rv s="0">
    <fb>24.351400000000002</fb>
    <v>1</v>
  </rv>
  <rv s="0">
    <fb>40492</fb>
    <v>0</v>
  </rv>
  <rv s="0">
    <fb>25.267099999999999</fb>
    <v>1</v>
  </rv>
  <rv s="0">
    <fb>40.619999999999997</fb>
    <v>1</v>
  </rv>
  <rv s="0">
    <fb>40493</fb>
    <v>0</v>
  </rv>
  <rv s="0">
    <fb>25.02</fb>
    <v>1</v>
  </rv>
  <rv s="0">
    <fb>40494</fb>
    <v>0</v>
  </rv>
  <rv s="0">
    <fb>24.714300000000001</fb>
    <v>1</v>
  </rv>
  <rv s="0">
    <fb>39.61</fb>
    <v>1</v>
  </rv>
  <rv s="0">
    <fb>40497</fb>
    <v>0</v>
  </rv>
  <rv s="0">
    <fb>24.0428</fb>
    <v>1</v>
  </rv>
  <rv s="0">
    <fb>40.08</fb>
    <v>1</v>
  </rv>
  <rv s="0">
    <fb>40498</fb>
    <v>0</v>
  </rv>
  <rv s="0">
    <fb>23.628499999999999</fb>
    <v>1</v>
  </rv>
  <rv s="0">
    <fb>40499</fb>
    <v>0</v>
  </rv>
  <rv s="0">
    <fb>23.811399999999999</fb>
    <v>1</v>
  </rv>
  <rv s="0">
    <fb>40500</fb>
    <v>0</v>
  </rv>
  <rv s="0">
    <fb>24.0471</fb>
    <v>1</v>
  </rv>
  <rv s="0">
    <fb>39.659999999999997</fb>
    <v>1</v>
  </rv>
  <rv s="0">
    <fb>40501</fb>
    <v>0</v>
  </rv>
  <rv s="0">
    <fb>24.72</fb>
    <v>1</v>
  </rv>
  <rv s="0">
    <fb>39.409999999999997</fb>
    <v>1</v>
  </rv>
  <rv s="0">
    <fb>40504</fb>
    <v>0</v>
  </rv>
  <rv s="0">
    <fb>26.902799999999999</fb>
    <v>1</v>
  </rv>
  <rv s="0">
    <fb>38.51</fb>
    <v>1</v>
  </rv>
  <rv s="0">
    <fb>40505</fb>
    <v>0</v>
  </rv>
  <rv s="0">
    <fb>26.8157</fb>
    <v>1</v>
  </rv>
  <rv s="0">
    <fb>40506</fb>
    <v>0</v>
  </rv>
  <rv s="0">
    <fb>26.967099999999999</fb>
    <v>1</v>
  </rv>
  <rv s="0">
    <fb>40508</fb>
    <v>0</v>
  </rv>
  <rv s="0">
    <fb>27.312799999999999</fb>
    <v>1</v>
  </rv>
  <rv s="0">
    <fb>40511</fb>
    <v>0</v>
  </rv>
  <rv s="0">
    <fb>28.417100000000001</fb>
    <v>1</v>
  </rv>
  <rv s="0">
    <fb>40512</fb>
    <v>0</v>
  </rv>
  <rv s="0">
    <fb>29.414300000000001</fb>
    <v>1</v>
  </rv>
  <rv s="0">
    <fb>37.4</fb>
    <v>1</v>
  </rv>
  <rv s="0">
    <fb>40513</fb>
    <v>0</v>
  </rv>
  <rv s="0">
    <fb>28.5914</fb>
    <v>1</v>
  </rv>
  <rv s="0">
    <fb>40514</fb>
    <v>0</v>
  </rv>
  <rv s="0">
    <fb>27.631399999999999</fb>
    <v>1</v>
  </rv>
  <rv s="0">
    <fb>40515</fb>
    <v>0</v>
  </rv>
  <rv s="0">
    <fb>26.492799999999999</fb>
    <v>1</v>
  </rv>
  <rv s="0">
    <fb>40518</fb>
    <v>0</v>
  </rv>
  <rv s="0">
    <fb>27.638500000000001</fb>
    <v>1</v>
  </rv>
  <rv s="0">
    <fb>39.905000000000001</fb>
    <v>1</v>
  </rv>
  <rv s="0">
    <fb>40519</fb>
    <v>0</v>
  </rv>
  <rv s="0">
    <fb>27.1157</fb>
    <v>1</v>
  </rv>
  <rv s="0">
    <fb>39.25</fb>
    <v>1</v>
  </rv>
  <rv s="0">
    <fb>40520</fb>
    <v>0</v>
  </rv>
  <rv s="0">
    <fb>26.89</fb>
    <v>1</v>
  </rv>
  <rv s="0">
    <fb>40521</fb>
    <v>0</v>
  </rv>
  <rv s="0">
    <fb>27.2928</fb>
    <v>1</v>
  </rv>
  <rv s="0">
    <fb>40522</fb>
    <v>0</v>
  </rv>
  <rv s="0">
    <fb>27.804300000000001</fb>
    <v>1</v>
  </rv>
  <rv s="0">
    <fb>40525</fb>
    <v>0</v>
  </rv>
  <rv s="0">
    <fb>26.257100000000001</fb>
    <v>1</v>
  </rv>
  <rv s="0">
    <fb>41.51</fb>
    <v>1</v>
  </rv>
  <rv s="0">
    <fb>40526</fb>
    <v>0</v>
  </rv>
  <rv s="0">
    <fb>25.492799999999999</fb>
    <v>1</v>
  </rv>
  <rv s="0">
    <fb>40.79</fb>
    <v>1</v>
  </rv>
  <rv s="0">
    <fb>40527</fb>
    <v>0</v>
  </rv>
  <rv s="0">
    <fb>40528</fb>
    <v>0</v>
  </rv>
  <rv s="0">
    <fb>25.95</fb>
    <v>1</v>
  </rv>
  <rv s="0">
    <fb>40.012500000000003</fb>
    <v>1</v>
  </rv>
  <rv s="0">
    <fb>40529</fb>
    <v>0</v>
  </rv>
  <rv s="0">
    <fb>25.717099999999999</fb>
    <v>1</v>
  </rv>
  <rv s="0">
    <fb>39.67</fb>
    <v>1</v>
  </rv>
  <rv s="0">
    <fb>40532</fb>
    <v>0</v>
  </rv>
  <rv s="0">
    <fb>25.435700000000001</fb>
    <v>1</v>
  </rv>
  <rv s="0">
    <fb>39.950000000000003</fb>
    <v>1</v>
  </rv>
  <rv s="0">
    <fb>40533</fb>
    <v>0</v>
  </rv>
  <rv s="0">
    <fb>26.605699999999999</fb>
    <v>1</v>
  </rv>
  <rv s="0">
    <fb>40534</fb>
    <v>0</v>
  </rv>
  <rv s="0">
    <fb>26.4785</fb>
    <v>1</v>
  </rv>
  <rv s="0">
    <fb>40535</fb>
    <v>0</v>
  </rv>
  <rv s="0">
    <fb>26.368500000000001</fb>
    <v>1</v>
  </rv>
  <rv s="0">
    <fb>42.08</fb>
    <v>1</v>
  </rv>
  <rv s="0">
    <fb>40539</fb>
    <v>0</v>
  </rv>
  <rv s="0">
    <fb>25.715699999999998</fb>
    <v>1</v>
  </rv>
  <rv s="0">
    <fb>42.67</fb>
    <v>1</v>
  </rv>
  <rv s="0">
    <fb>40540</fb>
    <v>0</v>
  </rv>
  <rv s="0">
    <fb>26.238499999999998</fb>
    <v>1</v>
  </rv>
  <rv s="0">
    <fb>40541</fb>
    <v>0</v>
  </rv>
  <rv s="0">
    <fb>25.752800000000001</fb>
    <v>1</v>
  </rv>
  <rv s="0">
    <fb>40542</fb>
    <v>0</v>
  </rv>
  <rv s="0">
    <fb>25.685700000000001</fb>
    <v>1</v>
  </rv>
  <rv s="0">
    <fb>42.23</fb>
    <v>1</v>
  </rv>
  <rv s="0">
    <fb>40543</fb>
    <v>0</v>
  </rv>
  <rv s="0">
    <fb>40546</fb>
    <v>0</v>
  </rv>
  <rv s="0">
    <fb>25.487100000000002</fb>
    <v>1</v>
  </rv>
  <rv s="0">
    <fb>40547</fb>
    <v>0</v>
  </rv>
  <rv s="0">
    <fb>44.16</fb>
    <v>1</v>
  </rv>
  <rv s="0">
    <fb>40548</fb>
    <v>0</v>
  </rv>
  <rv s="0">
    <fb>25.675699999999999</fb>
    <v>1</v>
  </rv>
  <rv s="0">
    <fb>44.7</fb>
    <v>1</v>
  </rv>
  <rv s="0">
    <fb>40549</fb>
    <v>0</v>
  </rv>
  <rv s="0">
    <fb>25.427099999999999</fb>
    <v>1</v>
  </rv>
  <rv s="0">
    <fb>44.48</fb>
    <v>1</v>
  </rv>
  <rv s="0">
    <fb>40550</fb>
    <v>0</v>
  </rv>
  <rv s="0">
    <fb>25.6143</fb>
    <v>1</v>
  </rv>
  <rv s="0">
    <fb>40553</fb>
    <v>0</v>
  </rv>
  <rv s="0">
    <fb>26.84</fb>
    <v>1</v>
  </rv>
  <rv s="0">
    <fb>40554</fb>
    <v>0</v>
  </rv>
  <rv s="0">
    <fb>26.664300000000001</fb>
    <v>1</v>
  </rv>
  <rv s="0">
    <fb>43.6</fb>
    <v>1</v>
  </rv>
  <rv s="0">
    <fb>40555</fb>
    <v>0</v>
  </rv>
  <rv s="0">
    <fb>26.985700000000001</fb>
    <v>1</v>
  </rv>
  <rv s="0">
    <fb>44.71</fb>
    <v>1</v>
  </rv>
  <rv s="0">
    <fb>40556</fb>
    <v>0</v>
  </rv>
  <rv s="0">
    <fb>27.355699999999999</fb>
    <v>1</v>
  </rv>
  <rv s="0">
    <fb>44.45</fb>
    <v>1</v>
  </rv>
  <rv s="0">
    <fb>40557</fb>
    <v>0</v>
  </rv>
  <rv s="0">
    <fb>27.354299999999999</fb>
    <v>1</v>
  </rv>
  <rv s="0">
    <fb>40561</fb>
    <v>0</v>
  </rv>
  <rv s="0">
    <fb>27.668500000000002</fb>
    <v>1</v>
  </rv>
  <rv s="0">
    <fb>40562</fb>
    <v>0</v>
  </rv>
  <rv s="0">
    <fb>27.267099999999999</fb>
    <v>1</v>
  </rv>
  <rv s="0">
    <fb>43.71</fb>
    <v>1</v>
  </rv>
  <rv s="0">
    <fb>40563</fb>
    <v>0</v>
  </rv>
  <rv s="0">
    <fb>26.4285</fb>
    <v>1</v>
  </rv>
  <rv s="0">
    <fb>40564</fb>
    <v>0</v>
  </rv>
  <rv s="0">
    <fb>26.012799999999999</fb>
    <v>1</v>
  </rv>
  <rv s="0">
    <fb>45.29</fb>
    <v>1</v>
  </rv>
  <rv s="0">
    <fb>40567</fb>
    <v>0</v>
  </rv>
  <rv s="0">
    <fb>26.28</fb>
    <v>1</v>
  </rv>
  <rv s="0">
    <fb>40568</fb>
    <v>0</v>
  </rv>
  <rv s="0">
    <fb>26.677099999999999</fb>
    <v>1</v>
  </rv>
  <rv s="0">
    <fb>44.87</fb>
    <v>1</v>
  </rv>
  <rv s="0">
    <fb>40569</fb>
    <v>0</v>
  </rv>
  <rv s="0">
    <fb>26.147099999999998</fb>
    <v>1</v>
  </rv>
  <rv s="0">
    <fb>44.98</fb>
    <v>1</v>
  </rv>
  <rv s="0">
    <fb>40570</fb>
    <v>0</v>
  </rv>
  <rv s="0">
    <fb>30.124300000000002</fb>
    <v>1</v>
  </rv>
  <rv s="0">
    <fb>45.1</fb>
    <v>1</v>
  </rv>
  <rv s="0">
    <fb>40571</fb>
    <v>0</v>
  </rv>
  <rv s="0">
    <fb>31.14</fb>
    <v>1</v>
  </rv>
  <rv s="0">
    <fb>44.54</fb>
    <v>1</v>
  </rv>
  <rv s="0">
    <fb>40574</fb>
    <v>0</v>
  </rv>
  <rv s="0">
    <fb>30.582799999999999</fb>
    <v>1</v>
  </rv>
  <rv s="0">
    <fb>40575</fb>
    <v>0</v>
  </rv>
  <rv s="0">
    <fb>30.414300000000001</fb>
    <v>1</v>
  </rv>
  <rv s="0">
    <fb>45.93</fb>
    <v>1</v>
  </rv>
  <rv s="0">
    <fb>40576</fb>
    <v>0</v>
  </rv>
  <rv s="0">
    <fb>30.18</fb>
    <v>1</v>
  </rv>
  <rv s="0">
    <fb>45.45</fb>
    <v>1</v>
  </rv>
  <rv s="0">
    <fb>40577</fb>
    <v>0</v>
  </rv>
  <rv s="0">
    <fb>30.212800000000001</fb>
    <v>1</v>
  </rv>
  <rv s="0">
    <fb>45.46</fb>
    <v>1</v>
  </rv>
  <rv s="0">
    <fb>40578</fb>
    <v>0</v>
  </rv>
  <rv s="0">
    <fb>31.438500000000001</fb>
    <v>1</v>
  </rv>
  <rv s="0">
    <fb>44.59</fb>
    <v>1</v>
  </rv>
  <rv s="0">
    <fb>40581</fb>
    <v>0</v>
  </rv>
  <rv s="0">
    <fb>31.145700000000001</fb>
    <v>1</v>
  </rv>
  <rv s="0">
    <fb>45.5</fb>
    <v>1</v>
  </rv>
  <rv s="0">
    <fb>40582</fb>
    <v>0</v>
  </rv>
  <rv s="0">
    <fb>31.089300000000001</fb>
    <v>1</v>
  </rv>
  <rv s="0">
    <fb>45.74</fb>
    <v>1</v>
  </rv>
  <rv s="0">
    <fb>40583</fb>
    <v>0</v>
  </rv>
  <rv s="0">
    <fb>31.755700000000001</fb>
    <v>1</v>
  </rv>
  <rv s="0">
    <fb>40584</fb>
    <v>0</v>
  </rv>
  <rv s="0">
    <fb>31.8857</fb>
    <v>1</v>
  </rv>
  <rv s="0">
    <fb>45.53</fb>
    <v>1</v>
  </rv>
  <rv s="0">
    <fb>40585</fb>
    <v>0</v>
  </rv>
  <rv s="0">
    <fb>33.01</fb>
    <v>1</v>
  </rv>
  <rv s="0">
    <fb>40588</fb>
    <v>0</v>
  </rv>
  <rv s="0">
    <fb>35.3643</fb>
    <v>1</v>
  </rv>
  <rv s="0">
    <fb>46.54</fb>
    <v>1</v>
  </rv>
  <rv s="0">
    <fb>40589</fb>
    <v>0</v>
  </rv>
  <rv s="0">
    <fb>34.398499999999999</fb>
    <v>1</v>
  </rv>
  <rv s="0">
    <fb>46.82</fb>
    <v>1</v>
  </rv>
  <rv s="0">
    <fb>40590</fb>
    <v>0</v>
  </rv>
  <rv s="0">
    <fb>33.960299999999997</fb>
    <v>1</v>
  </rv>
  <rv s="0">
    <fb>47.94</fb>
    <v>1</v>
  </rv>
  <rv s="0">
    <fb>40591</fb>
    <v>0</v>
  </rv>
  <rv s="0">
    <fb>33.6614</fb>
    <v>1</v>
  </rv>
  <rv s="0">
    <fb>47.82</fb>
    <v>1</v>
  </rv>
  <rv s="0">
    <fb>40592</fb>
    <v>0</v>
  </rv>
  <rv s="0">
    <fb>33.644300000000001</fb>
    <v>1</v>
  </rv>
  <rv s="0">
    <fb>40596</fb>
    <v>0</v>
  </rv>
  <rv s="0">
    <fb>31.6571</fb>
    <v>1</v>
  </rv>
  <rv s="0">
    <fb>46.01</fb>
    <v>1</v>
  </rv>
  <rv s="0">
    <fb>40597</fb>
    <v>0</v>
  </rv>
  <rv s="0">
    <fb>30.171399999999998</fb>
    <v>1</v>
  </rv>
  <rv s="0">
    <fb>45.96</fb>
    <v>1</v>
  </rv>
  <rv s="0">
    <fb>40598</fb>
    <v>0</v>
  </rv>
  <rv s="0">
    <fb>30.74</fb>
    <v>1</v>
  </rv>
  <rv s="0">
    <fb>40599</fb>
    <v>0</v>
  </rv>
  <rv s="0">
    <fb>30.348500000000001</fb>
    <v>1</v>
  </rv>
  <rv s="0">
    <fb>46.68</fb>
    <v>1</v>
  </rv>
  <rv s="0">
    <fb>40602</fb>
    <v>0</v>
  </rv>
  <rv s="0">
    <fb>29.5243</fb>
    <v>1</v>
  </rv>
  <rv s="0">
    <fb>46.69</fb>
    <v>1</v>
  </rv>
  <rv s="0">
    <fb>40603</fb>
    <v>0</v>
  </rv>
  <rv s="0">
    <fb>29.232800000000001</fb>
    <v>1</v>
  </rv>
  <rv s="0">
    <fb>45.6</fb>
    <v>1</v>
  </rv>
  <rv s="0">
    <fb>40604</fb>
    <v>0</v>
  </rv>
  <rv s="0">
    <fb>29.175699999999999</fb>
    <v>1</v>
  </rv>
  <rv s="0">
    <fb>45.21</fb>
    <v>1</v>
  </rv>
  <rv s="0">
    <fb>40605</fb>
    <v>0</v>
  </rv>
  <rv s="0">
    <fb>29.052800000000001</fb>
    <v>1</v>
  </rv>
  <rv s="0">
    <fb>40606</fb>
    <v>0</v>
  </rv>
  <rv s="0">
    <fb>30.102799999999998</fb>
    <v>1</v>
  </rv>
  <rv s="0">
    <fb>45.52</fb>
    <v>1</v>
  </rv>
  <rv s="0">
    <fb>40609</fb>
    <v>0</v>
  </rv>
  <rv s="0">
    <fb>29.628499999999999</fb>
    <v>1</v>
  </rv>
  <rv s="0">
    <fb>45.19</fb>
    <v>1</v>
  </rv>
  <rv s="0">
    <fb>40610</fb>
    <v>0</v>
  </rv>
  <rv s="0">
    <fb>27.921399999999998</fb>
    <v>1</v>
  </rv>
  <rv s="0">
    <fb>46.4</fb>
    <v>1</v>
  </rv>
  <rv s="0">
    <fb>40611</fb>
    <v>0</v>
  </rv>
  <rv s="0">
    <fb>27.57</fb>
    <v>1</v>
  </rv>
  <rv s="0">
    <fb>46.56</fb>
    <v>1</v>
  </rv>
  <rv s="0">
    <fb>40612</fb>
    <v>0</v>
  </rv>
  <rv s="0">
    <fb>28.574300000000001</fb>
    <v>1</v>
  </rv>
  <rv s="0">
    <fb>40613</fb>
    <v>0</v>
  </rv>
  <rv s="0">
    <fb>29.220099999999999</fb>
    <v>1</v>
  </rv>
  <rv s="0">
    <fb>40616</fb>
    <v>0</v>
  </rv>
  <rv s="0">
    <fb>28.742799999999999</fb>
    <v>1</v>
  </rv>
  <rv s="0">
    <fb>40617</fb>
    <v>0</v>
  </rv>
  <rv s="0">
    <fb>31.015699999999999</fb>
    <v>1</v>
  </rv>
  <rv s="0">
    <fb>44.61</fb>
    <v>1</v>
  </rv>
  <rv s="0">
    <fb>40618</fb>
    <v>0</v>
  </rv>
  <rv s="0">
    <fb>30.548500000000001</fb>
    <v>1</v>
  </rv>
  <rv s="0">
    <fb>43.81</fb>
    <v>1</v>
  </rv>
  <rv s="0">
    <fb>40619</fb>
    <v>0</v>
  </rv>
  <rv s="0">
    <fb>30.557099999999998</fb>
    <v>1</v>
  </rv>
  <rv s="0">
    <fb>44.56</fb>
    <v>1</v>
  </rv>
  <rv s="0">
    <fb>40620</fb>
    <v>0</v>
  </rv>
  <rv s="0">
    <fb>29.914300000000001</fb>
    <v>1</v>
  </rv>
  <rv s="0">
    <fb>40623</fb>
    <v>0</v>
  </rv>
  <rv s="0">
    <fb>30.4057</fb>
    <v>1</v>
  </rv>
  <rv s="0">
    <fb>45.63</fb>
    <v>1</v>
  </rv>
  <rv s="0">
    <fb>40624</fb>
    <v>0</v>
  </rv>
  <rv s="0">
    <fb>31.627099999999999</fb>
    <v>1</v>
  </rv>
  <rv s="0">
    <fb>45.47</fb>
    <v>1</v>
  </rv>
  <rv s="0">
    <fb>40625</fb>
    <v>0</v>
  </rv>
  <rv s="0">
    <fb>32.722799999999999</fb>
    <v>1</v>
  </rv>
  <rv s="0">
    <fb>40626</fb>
    <v>0</v>
  </rv>
  <rv s="0">
    <fb>32.732799999999997</fb>
    <v>1</v>
  </rv>
  <rv s="0">
    <fb>45.73</fb>
    <v>1</v>
  </rv>
  <rv s="0">
    <fb>40627</fb>
    <v>0</v>
  </rv>
  <rv s="0">
    <fb>32.858499999999999</fb>
    <v>1</v>
  </rv>
  <rv s="0">
    <fb>45.86</fb>
    <v>1</v>
  </rv>
  <rv s="0">
    <fb>40630</fb>
    <v>0</v>
  </rv>
  <rv s="0">
    <fb>33.902799999999999</fb>
    <v>1</v>
  </rv>
  <rv s="0">
    <fb>40631</fb>
    <v>0</v>
  </rv>
  <rv s="0">
    <fb>33.9114</fb>
    <v>1</v>
  </rv>
  <rv s="0">
    <fb>46.02</fb>
    <v>1</v>
  </rv>
  <rv s="0">
    <fb>40632</fb>
    <v>0</v>
  </rv>
  <rv s="0">
    <fb>33.992800000000003</fb>
    <v>1</v>
  </rv>
  <rv s="0">
    <fb>46.45</fb>
    <v>1</v>
  </rv>
  <rv s="0">
    <fb>40633</fb>
    <v>0</v>
  </rv>
  <rv s="0">
    <fb>33.968499999999999</fb>
    <v>1</v>
  </rv>
  <rv s="0">
    <fb>46.1</fb>
    <v>1</v>
  </rv>
  <rv s="0">
    <fb>40634</fb>
    <v>0</v>
  </rv>
  <rv s="0">
    <fb>34.584299999999999</fb>
    <v>1</v>
  </rv>
  <rv s="0">
    <fb>46.35</fb>
    <v>1</v>
  </rv>
  <rv s="0">
    <fb>40637</fb>
    <v>0</v>
  </rv>
  <rv s="0">
    <fb>34.96</fb>
    <v>1</v>
  </rv>
  <rv s="0">
    <fb>46.34</fb>
    <v>1</v>
  </rv>
  <rv s="0">
    <fb>40638</fb>
    <v>0</v>
  </rv>
  <rv s="0">
    <fb>34.89</fb>
    <v>1</v>
  </rv>
  <rv s="0">
    <fb>46.58</fb>
    <v>1</v>
  </rv>
  <rv s="0">
    <fb>40639</fb>
    <v>0</v>
  </rv>
  <rv s="0">
    <fb>34.281399999999998</fb>
    <v>1</v>
  </rv>
  <rv s="0">
    <fb>47.64</fb>
    <v>1</v>
  </rv>
  <rv s="0">
    <fb>40640</fb>
    <v>0</v>
  </rv>
  <rv s="0">
    <fb>33.422800000000002</fb>
    <v>1</v>
  </rv>
  <rv s="0">
    <fb>40641</fb>
    <v>0</v>
  </rv>
  <rv s="0">
    <fb>33.551400000000001</fb>
    <v>1</v>
  </rv>
  <rv s="0">
    <fb>46.84</fb>
    <v>1</v>
  </rv>
  <rv s="0">
    <fb>40644</fb>
    <v>0</v>
  </rv>
  <rv s="0">
    <fb>32.594299999999997</fb>
    <v>1</v>
  </rv>
  <rv s="0">
    <fb>46.86</fb>
    <v>1</v>
  </rv>
  <rv s="0">
    <fb>40645</fb>
    <v>0</v>
  </rv>
  <rv s="0">
    <fb>33.417099999999998</fb>
    <v>1</v>
  </rv>
  <rv s="0">
    <fb>46.64</fb>
    <v>1</v>
  </rv>
  <rv s="0">
    <fb>40646</fb>
    <v>0</v>
  </rv>
  <rv s="0">
    <fb>34.107100000000003</fb>
    <v>1</v>
  </rv>
  <rv s="0">
    <fb>46.25</fb>
    <v>1</v>
  </rv>
  <rv s="0">
    <fb>40647</fb>
    <v>0</v>
  </rv>
  <rv s="0">
    <fb>33.8185</fb>
    <v>1</v>
  </rv>
  <rv s="0">
    <fb>44.97</fb>
    <v>1</v>
  </rv>
  <rv s="0">
    <fb>40648</fb>
    <v>0</v>
  </rv>
  <rv s="0">
    <fb>33.641399999999997</fb>
    <v>1</v>
  </rv>
  <rv s="0">
    <fb>44.89</fb>
    <v>1</v>
  </rv>
  <rv s="0">
    <fb>40651</fb>
    <v>0</v>
  </rv>
  <rv s="0">
    <fb>33.332799999999999</fb>
    <v>1</v>
  </rv>
  <rv s="0">
    <fb>43.96</fb>
    <v>1</v>
  </rv>
  <rv s="0">
    <fb>40652</fb>
    <v>0</v>
  </rv>
  <rv s="0">
    <fb>34.507100000000001</fb>
    <v>1</v>
  </rv>
  <rv s="0">
    <fb>44.650100000000002</fb>
    <v>1</v>
  </rv>
  <rv s="0">
    <fb>40653</fb>
    <v>0</v>
  </rv>
  <rv s="0">
    <fb>34.918500000000002</fb>
    <v>1</v>
  </rv>
  <rv s="0">
    <fb>40654</fb>
    <v>0</v>
  </rv>
  <rv s="0">
    <fb>36.031399999999998</fb>
    <v>1</v>
  </rv>
  <rv s="0">
    <fb>40658</fb>
    <v>0</v>
  </rv>
  <rv s="0">
    <fb>35.952800000000003</fb>
    <v>1</v>
  </rv>
  <rv s="0">
    <fb>40659</fb>
    <v>0</v>
  </rv>
  <rv s="0">
    <fb>32.7014</fb>
    <v>1</v>
  </rv>
  <rv s="0">
    <fb>40660</fb>
    <v>0</v>
  </rv>
  <rv s="0">
    <fb>33.708500000000001</fb>
    <v>1</v>
  </rv>
  <rv s="0">
    <fb>40661</fb>
    <v>0</v>
  </rv>
  <rv s="0">
    <fb>33.481400000000001</fb>
    <v>1</v>
  </rv>
  <rv s="0">
    <fb>40662</fb>
    <v>0</v>
  </rv>
  <rv s="0">
    <fb>33.238500000000002</fb>
    <v>1</v>
  </rv>
  <rv s="0">
    <fb>40665</fb>
    <v>0</v>
  </rv>
  <rv s="0">
    <fb>33.884500000000003</fb>
    <v>1</v>
  </rv>
  <rv s="0">
    <fb>40666</fb>
    <v>0</v>
  </rv>
  <rv s="0">
    <fb>33.034300000000002</fb>
    <v>1</v>
  </rv>
  <rv s="0">
    <fb>45.92</fb>
    <v>1</v>
  </rv>
  <rv s="0">
    <fb>40667</fb>
    <v>0</v>
  </rv>
  <rv s="0">
    <fb>32.741399999999999</fb>
    <v>1</v>
  </rv>
  <rv s="0">
    <fb>40668</fb>
    <v>0</v>
  </rv>
  <rv s="0">
    <fb>32.901400000000002</fb>
    <v>1</v>
  </rv>
  <rv s="0">
    <fb>45.17</fb>
    <v>1</v>
  </rv>
  <rv s="0">
    <fb>40669</fb>
    <v>0</v>
  </rv>
  <rv s="0">
    <fb>32.781399999999998</fb>
    <v>1</v>
  </rv>
  <rv s="0">
    <fb>45.04</fb>
    <v>1</v>
  </rv>
  <rv s="0">
    <fb>40672</fb>
    <v>0</v>
  </rv>
  <rv s="0">
    <fb>33.772799999999997</fb>
    <v>1</v>
  </rv>
  <rv s="0">
    <fb>40673</fb>
    <v>0</v>
  </rv>
  <rv s="0">
    <fb>33.947099999999999</fb>
    <v>1</v>
  </rv>
  <rv s="0">
    <fb>45.16</fb>
    <v>1</v>
  </rv>
  <rv s="0">
    <fb>40674</fb>
    <v>0</v>
  </rv>
  <rv s="0">
    <fb>34.381399999999999</fb>
    <v>1</v>
  </rv>
  <rv s="0">
    <fb>44.23</fb>
    <v>1</v>
  </rv>
  <rv s="0">
    <fb>40675</fb>
    <v>0</v>
  </rv>
  <rv s="0">
    <fb>35.11</fb>
    <v>1</v>
  </rv>
  <rv s="0">
    <fb>44.09</fb>
    <v>1</v>
  </rv>
  <rv s="0">
    <fb>40676</fb>
    <v>0</v>
  </rv>
  <rv s="0">
    <fb>35.217100000000002</fb>
    <v>1</v>
  </rv>
  <rv s="0">
    <fb>40679</fb>
    <v>0</v>
  </rv>
  <rv s="0">
    <fb>33.869999999999997</fb>
    <v>1</v>
  </rv>
  <rv s="0">
    <fb>42.88</fb>
    <v>1</v>
  </rv>
  <rv s="0">
    <fb>40680</fb>
    <v>0</v>
  </rv>
  <rv s="0">
    <fb>33.848500000000001</fb>
    <v>1</v>
  </rv>
  <rv s="0">
    <fb>40681</fb>
    <v>0</v>
  </rv>
  <rv s="0">
    <fb>34.648499999999999</fb>
    <v>1</v>
  </rv>
  <rv s="0">
    <fb>44.08</fb>
    <v>1</v>
  </rv>
  <rv s="0">
    <fb>40682</fb>
    <v>0</v>
  </rv>
  <rv s="0">
    <fb>34.675699999999999</fb>
    <v>1</v>
  </rv>
  <rv s="0">
    <fb>40683</fb>
    <v>0</v>
  </rv>
  <rv s="0">
    <fb>35.128500000000003</fb>
    <v>1</v>
  </rv>
  <rv s="0">
    <fb>43.13</fb>
    <v>1</v>
  </rv>
  <rv s="0">
    <fb>40686</fb>
    <v>0</v>
  </rv>
  <rv s="0">
    <fb>35.404299999999999</fb>
    <v>1</v>
  </rv>
  <rv s="0">
    <fb>40687</fb>
    <v>0</v>
  </rv>
  <rv s="0">
    <fb>35.371400000000001</fb>
    <v>1</v>
  </rv>
  <rv s="0">
    <fb>40688</fb>
    <v>0</v>
  </rv>
  <rv s="0">
    <fb>37.067100000000003</fb>
    <v>1</v>
  </rv>
  <rv s="0">
    <fb>42.27</fb>
    <v>1</v>
  </rv>
  <rv s="0">
    <fb>40689</fb>
    <v>0</v>
  </rv>
  <rv s="0">
    <fb>37.6785</fb>
    <v>1</v>
  </rv>
  <rv s="0">
    <fb>40690</fb>
    <v>0</v>
  </rv>
  <rv s="0">
    <fb>37.787100000000002</fb>
    <v>1</v>
  </rv>
  <rv s="0">
    <fb>42.79</fb>
    <v>1</v>
  </rv>
  <rv s="0">
    <fb>40694</fb>
    <v>0</v>
  </rv>
  <rv s="0">
    <fb>38.685699999999997</fb>
    <v>1</v>
  </rv>
  <rv s="0">
    <fb>40695</fb>
    <v>0</v>
  </rv>
  <rv s="0">
    <fb>38.18</fb>
    <v>1</v>
  </rv>
  <rv s="0">
    <fb>41.76</fb>
    <v>1</v>
  </rv>
  <rv s="0">
    <fb>40696</fb>
    <v>0</v>
  </rv>
  <rv s="0">
    <fb>38.8142</fb>
    <v>1</v>
  </rv>
  <rv s="0">
    <fb>41.61</fb>
    <v>1</v>
  </rv>
  <rv s="0">
    <fb>40697</fb>
    <v>0</v>
  </rv>
  <rv s="0">
    <fb>39.100200000000001</fb>
    <v>1</v>
  </rv>
  <rv s="0">
    <fb>40700</fb>
    <v>0</v>
  </rv>
  <rv s="0">
    <fb>37.512799999999999</fb>
    <v>1</v>
  </rv>
  <rv s="0">
    <fb>40.53</fb>
    <v>1</v>
  </rv>
  <rv s="0">
    <fb>40701</fb>
    <v>0</v>
  </rv>
  <rv s="0">
    <fb>40702</fb>
    <v>0</v>
  </rv>
  <rv s="0">
    <fb>37.465699999999998</fb>
    <v>1</v>
  </rv>
  <rv s="0">
    <fb>40.39</fb>
    <v>1</v>
  </rv>
  <rv s="0">
    <fb>40703</fb>
    <v>0</v>
  </rv>
  <rv s="0">
    <fb>40704</fb>
    <v>0</v>
  </rv>
  <rv s="0">
    <fb>36.945999999999998</fb>
    <v>1</v>
  </rv>
  <rv s="0">
    <fb>41.05</fb>
    <v>1</v>
  </rv>
  <rv s="0">
    <fb>40707</fb>
    <v>0</v>
  </rv>
  <rv s="0">
    <fb>36.745699999999999</fb>
    <v>1</v>
  </rv>
  <rv s="0">
    <fb>40708</fb>
    <v>0</v>
  </rv>
  <rv s="0">
    <fb>37.304000000000002</fb>
    <v>1</v>
  </rv>
  <rv s="0">
    <fb>41.604999999999997</fb>
    <v>1</v>
  </rv>
  <rv s="0">
    <fb>40709</fb>
    <v>0</v>
  </rv>
  <rv s="0">
    <fb>36.731400000000001</fb>
    <v>1</v>
  </rv>
  <rv s="0">
    <fb>40.68</fb>
    <v>1</v>
  </rv>
  <rv s="0">
    <fb>40710</fb>
    <v>0</v>
  </rv>
  <rv s="0">
    <fb>35.6143</fb>
    <v>1</v>
  </rv>
  <rv s="0">
    <fb>40.36</fb>
    <v>1</v>
  </rv>
  <rv s="0">
    <fb>40711</fb>
    <v>0</v>
  </rv>
  <rv s="0">
    <fb>35.095700000000001</fb>
    <v>1</v>
  </rv>
  <rv s="0">
    <fb>40714</fb>
    <v>0</v>
  </rv>
  <rv s="0">
    <fb>35.090000000000003</fb>
    <v>1</v>
  </rv>
  <rv s="0">
    <fb>40715</fb>
    <v>0</v>
  </rv>
  <rv s="0">
    <fb>36.235700000000001</fb>
    <v>1</v>
  </rv>
  <rv s="0">
    <fb>40.909999999999997</fb>
    <v>1</v>
  </rv>
  <rv s="0">
    <fb>40716</fb>
    <v>0</v>
  </rv>
  <rv s="0">
    <fb>35.522799999999997</fb>
    <v>1</v>
  </rv>
  <rv s="0">
    <fb>40717</fb>
    <v>0</v>
  </rv>
  <rv s="0">
    <fb>36.531399999999998</fb>
    <v>1</v>
  </rv>
  <rv s="0">
    <fb>40718</fb>
    <v>0</v>
  </rv>
  <rv s="0">
    <fb>36.708500000000001</fb>
    <v>1</v>
  </rv>
  <rv s="0">
    <fb>39.49</fb>
    <v>1</v>
  </rv>
  <rv s="0">
    <fb>40721</fb>
    <v>0</v>
  </rv>
  <rv s="0">
    <fb>37.159999999999997</fb>
    <v>1</v>
  </rv>
  <rv s="0">
    <fb>40722</fb>
    <v>0</v>
  </rv>
  <rv s="0">
    <fb>37.869999999999997</fb>
    <v>1</v>
  </rv>
  <rv s="0">
    <fb>39.54</fb>
    <v>1</v>
  </rv>
  <rv s="0">
    <fb>40723</fb>
    <v>0</v>
  </rv>
  <rv s="0">
    <fb>37.848500000000001</fb>
    <v>1</v>
  </rv>
  <rv s="0">
    <fb>40.450000000000003</fb>
    <v>1</v>
  </rv>
  <rv s="0">
    <fb>40724</fb>
    <v>0</v>
  </rv>
  <rv s="0">
    <fb>37.527099999999997</fb>
    <v>1</v>
  </rv>
  <rv s="0">
    <fb>40725</fb>
    <v>0</v>
  </rv>
  <rv s="0">
    <fb>38.284199999999998</fb>
    <v>1</v>
  </rv>
  <rv s="0">
    <fb>41.58</fb>
    <v>1</v>
  </rv>
  <rv s="0">
    <fb>40729</fb>
    <v>0</v>
  </rv>
  <rv s="0">
    <fb>41.375700000000002</fb>
    <v>1</v>
  </rv>
  <rv s="0">
    <fb>41.03</fb>
    <v>1</v>
  </rv>
  <rv s="0">
    <fb>40730</fb>
    <v>0</v>
  </rv>
  <rv s="0">
    <fb>41.5657</fb>
    <v>1</v>
  </rv>
  <rv s="0">
    <fb>40731</fb>
    <v>0</v>
  </rv>
  <rv s="0">
    <fb>41.7742</fb>
    <v>1</v>
  </rv>
  <rv s="0">
    <fb>41.32</fb>
    <v>1</v>
  </rv>
  <rv s="0">
    <fb>40732</fb>
    <v>0</v>
  </rv>
  <rv s="0">
    <fb>42.162799999999997</fb>
    <v>1</v>
  </rv>
  <rv s="0">
    <fb>40735</fb>
    <v>0</v>
  </rv>
  <rv s="0">
    <fb>41.534199999999998</fb>
    <v>1</v>
  </rv>
  <rv s="0">
    <fb>39.43</fb>
    <v>1</v>
  </rv>
  <rv s="0">
    <fb>40736</fb>
    <v>0</v>
  </rv>
  <rv s="0">
    <fb>39.39</fb>
    <v>1</v>
  </rv>
  <rv s="0">
    <fb>40737</fb>
    <v>0</v>
  </rv>
  <rv s="0">
    <fb>42.675699999999999</fb>
    <v>1</v>
  </rv>
  <rv s="0">
    <fb>39.619999999999997</fb>
    <v>1</v>
  </rv>
  <rv s="0">
    <fb>40738</fb>
    <v>0</v>
  </rv>
  <rv s="0">
    <fb>40.945700000000002</fb>
    <v>1</v>
  </rv>
  <rv s="0">
    <fb>40739</fb>
    <v>0</v>
  </rv>
  <rv s="0">
    <fb>39.979999999999997</fb>
    <v>1</v>
  </rv>
  <rv s="0">
    <fb>40742</fb>
    <v>0</v>
  </rv>
  <rv s="0">
    <fb>39.857100000000003</fb>
    <v>1</v>
  </rv>
  <rv s="0">
    <fb>40743</fb>
    <v>0</v>
  </rv>
  <rv s="0">
    <fb>41.041400000000003</fb>
    <v>1</v>
  </rv>
  <rv s="0">
    <fb>40744</fb>
    <v>0</v>
  </rv>
  <rv s="0">
    <fb>40.200000000000003</fb>
    <v>1</v>
  </rv>
  <rv s="0">
    <fb>40745</fb>
    <v>0</v>
  </rv>
  <rv s="0">
    <fb>39.401400000000002</fb>
    <v>1</v>
  </rv>
  <rv s="0">
    <fb>42.29</fb>
    <v>1</v>
  </rv>
  <rv s="0">
    <fb>40746</fb>
    <v>0</v>
  </rv>
  <rv s="0">
    <fb>39.511400000000002</fb>
    <v>1</v>
  </rv>
  <rv s="0">
    <fb>42.19</fb>
    <v>1</v>
  </rv>
  <rv s="0">
    <fb>40749</fb>
    <v>0</v>
  </rv>
  <rv s="0">
    <fb>40.218499999999999</fb>
    <v>1</v>
  </rv>
  <rv s="0">
    <fb>40750</fb>
    <v>0</v>
  </rv>
  <rv s="0">
    <fb>41.44</fb>
    <v>1</v>
  </rv>
  <rv s="0">
    <fb>40751</fb>
    <v>0</v>
  </rv>
  <rv s="0">
    <fb>38.488500000000002</fb>
    <v>1</v>
  </rv>
  <rv s="0">
    <fb>40.67</fb>
    <v>1</v>
  </rv>
  <rv s="0">
    <fb>40752</fb>
    <v>0</v>
  </rv>
  <rv s="0">
    <fb>38.088500000000003</fb>
    <v>1</v>
  </rv>
  <rv s="0">
    <fb>40753</fb>
    <v>0</v>
  </rv>
  <rv s="0">
    <fb>37.9985</fb>
    <v>1</v>
  </rv>
  <rv s="0">
    <fb>40756</fb>
    <v>0</v>
  </rv>
  <rv s="0">
    <fb>37.625700000000002</fb>
    <v>1</v>
  </rv>
  <rv s="0">
    <fb>40757</fb>
    <v>0</v>
  </rv>
  <rv s="0">
    <fb>36.742800000000003</fb>
    <v>1</v>
  </rv>
  <rv s="0">
    <fb>40758</fb>
    <v>0</v>
  </rv>
  <rv s="0">
    <fb>37.142800000000001</fb>
    <v>1</v>
  </rv>
  <rv s="0">
    <fb>40759</fb>
    <v>0</v>
  </rv>
  <rv s="0">
    <fb>40760</fb>
    <v>0</v>
  </rv>
  <rv s="0">
    <fb>34.444299999999998</fb>
    <v>1</v>
  </rv>
  <rv s="0">
    <fb>40763</fb>
    <v>0</v>
  </rv>
  <rv s="0">
    <fb>32.377099999999999</fb>
    <v>1</v>
  </rv>
  <rv s="0">
    <fb>34.06</fb>
    <v>1</v>
  </rv>
  <rv s="0">
    <fb>40764</fb>
    <v>0</v>
  </rv>
  <rv s="0">
    <fb>33.971400000000003</fb>
    <v>1</v>
  </rv>
  <rv s="0">
    <fb>36.4</fb>
    <v>1</v>
  </rv>
  <rv s="0">
    <fb>40765</fb>
    <v>0</v>
  </rv>
  <rv s="0">
    <fb>33.202800000000003</fb>
    <v>1</v>
  </rv>
  <rv s="0">
    <fb>34.369999999999997</fb>
    <v>1</v>
  </rv>
  <rv s="0">
    <fb>40766</fb>
    <v>0</v>
  </rv>
  <rv s="0">
    <fb>34.732799999999997</fb>
    <v>1</v>
  </rv>
  <rv s="0">
    <fb>36.69</fb>
    <v>1</v>
  </rv>
  <rv s="0">
    <fb>40767</fb>
    <v>0</v>
  </rv>
  <rv s="0">
    <fb>34.857100000000003</fb>
    <v>1</v>
  </rv>
  <rv s="0">
    <fb>35.909999999999997</fb>
    <v>1</v>
  </rv>
  <rv s="0">
    <fb>40770</fb>
    <v>0</v>
  </rv>
  <rv s="0">
    <fb>35.1828</fb>
    <v>1</v>
  </rv>
  <rv s="0">
    <fb>40771</fb>
    <v>0</v>
  </rv>
  <rv s="0">
    <fb>34.148499999999999</fb>
    <v>1</v>
  </rv>
  <rv s="0">
    <fb>36.03</fb>
    <v>1</v>
  </rv>
  <rv s="0">
    <fb>40772</fb>
    <v>0</v>
  </rv>
  <rv s="0">
    <fb>33.177100000000003</fb>
    <v>1</v>
  </rv>
  <rv s="0">
    <fb>36.57</fb>
    <v>1</v>
  </rv>
  <rv s="0">
    <fb>40773</fb>
    <v>0</v>
  </rv>
  <rv s="0">
    <fb>31.0685</fb>
    <v>1</v>
  </rv>
  <rv s="0">
    <fb>35.19</fb>
    <v>1</v>
  </rv>
  <rv s="0">
    <fb>40774</fb>
    <v>0</v>
  </rv>
  <rv s="0">
    <fb>29.3157</fb>
    <v>1</v>
  </rv>
  <rv s="0">
    <fb>34.35</fb>
    <v>1</v>
  </rv>
  <rv s="0">
    <fb>40777</fb>
    <v>0</v>
  </rv>
  <rv s="0">
    <fb>33.409999999999997</fb>
    <v>1</v>
  </rv>
  <rv s="0">
    <fb>40778</fb>
    <v>0</v>
  </rv>
  <rv s="0">
    <fb>31.3628</fb>
    <v>1</v>
  </rv>
  <rv s="0">
    <fb>34.78</fb>
    <v>1</v>
  </rv>
  <rv s="0">
    <fb>40779</fb>
    <v>0</v>
  </rv>
  <rv s="0">
    <fb>30.8614</fb>
    <v>1</v>
  </rv>
  <rv s="0">
    <fb>40780</fb>
    <v>0</v>
  </rv>
  <rv s="0">
    <fb>30.832799999999999</fb>
    <v>1</v>
  </rv>
  <rv s="0">
    <fb>35.72</fb>
    <v>1</v>
  </rv>
  <rv s="0">
    <fb>40781</fb>
    <v>0</v>
  </rv>
  <rv s="0">
    <fb>31.698499999999999</fb>
    <v>1</v>
  </rv>
  <rv s="0">
    <fb>40784</fb>
    <v>0</v>
  </rv>
  <rv s="0">
    <fb>32.147799999999997</fb>
    <v>1</v>
  </rv>
  <rv s="0">
    <fb>37.64</fb>
    <v>1</v>
  </rv>
  <rv s="0">
    <fb>40785</fb>
    <v>0</v>
  </rv>
  <rv s="0">
    <fb>33.754300000000001</fb>
    <v>1</v>
  </rv>
  <rv s="0">
    <fb>40786</fb>
    <v>0</v>
  </rv>
  <rv s="0">
    <fb>33.572800000000001</fb>
    <v>1</v>
  </rv>
  <rv s="0">
    <fb>40787</fb>
    <v>0</v>
  </rv>
  <rv s="0">
    <fb>33.324300000000001</fb>
    <v>1</v>
  </rv>
  <rv s="0">
    <fb>36.299999999999997</fb>
    <v>1</v>
  </rv>
  <rv s="0">
    <fb>40788</fb>
    <v>0</v>
  </rv>
  <rv s="0">
    <fb>30.444299999999998</fb>
    <v>1</v>
  </rv>
  <rv s="0">
    <fb>34.630000000000003</fb>
    <v>1</v>
  </rv>
  <rv s="0">
    <fb>40792</fb>
    <v>0</v>
  </rv>
  <rv s="0">
    <fb>31.252800000000001</fb>
    <v>1</v>
  </rv>
  <rv s="0">
    <fb>33.44</fb>
    <v>1</v>
  </rv>
  <rv s="0">
    <fb>40793</fb>
    <v>0</v>
  </rv>
  <rv s="0">
    <fb>30.857099999999999</fb>
    <v>1</v>
  </rv>
  <rv s="0">
    <fb>40794</fb>
    <v>0</v>
  </rv>
  <rv s="0">
    <fb>33.51</fb>
    <v>1</v>
  </rv>
  <rv s="0">
    <fb>40795</fb>
    <v>0</v>
  </rv>
  <rv s="0">
    <fb>29.138500000000001</fb>
    <v>1</v>
  </rv>
  <rv s="0">
    <fb>32.08</fb>
    <v>1</v>
  </rv>
  <rv s="0">
    <fb>40798</fb>
    <v>0</v>
  </rv>
  <rv s="0">
    <fb>30.007100000000001</fb>
    <v>1</v>
  </rv>
  <rv s="0">
    <fb>32.42</fb>
    <v>1</v>
  </rv>
  <rv s="0">
    <fb>40799</fb>
    <v>0</v>
  </rv>
  <rv s="0">
    <fb>29.821400000000001</fb>
    <v>1</v>
  </rv>
  <rv s="0">
    <fb>40800</fb>
    <v>0</v>
  </rv>
  <rv s="0">
    <fb>29.8157</fb>
    <v>1</v>
  </rv>
  <rv s="0">
    <fb>32.799999999999997</fb>
    <v>1</v>
  </rv>
  <rv s="0">
    <fb>40801</fb>
    <v>0</v>
  </rv>
  <rv s="0">
    <fb>24.1785</fb>
    <v>1</v>
  </rv>
  <rv s="0">
    <fb>33.81</fb>
    <v>1</v>
  </rv>
  <rv s="0">
    <fb>40802</fb>
    <v>0</v>
  </rv>
  <rv s="0">
    <fb>22.17</fb>
    <v>1</v>
  </rv>
  <rv s="0">
    <fb>33.43</fb>
    <v>1</v>
  </rv>
  <rv s="0">
    <fb>40805</fb>
    <v>0</v>
  </rv>
  <rv s="0">
    <fb>20.535699999999999</fb>
    <v>1</v>
  </rv>
  <rv s="0">
    <fb>40806</fb>
    <v>0</v>
  </rv>
  <rv s="0">
    <fb>18.575700000000001</fb>
    <v>1</v>
  </rv>
  <rv s="0">
    <fb>32.25</fb>
    <v>1</v>
  </rv>
  <rv s="0">
    <fb>40807</fb>
    <v>0</v>
  </rv>
  <rv s="0">
    <fb>18.357099999999999</fb>
    <v>1</v>
  </rv>
  <rv s="0">
    <fb>30.34</fb>
    <v>1</v>
  </rv>
  <rv s="0">
    <fb>40808</fb>
    <v>0</v>
  </rv>
  <rv s="0">
    <fb>18.3614</fb>
    <v>1</v>
  </rv>
  <rv s="0">
    <fb>29.27</fb>
    <v>1</v>
  </rv>
  <rv s="0">
    <fb>40809</fb>
    <v>0</v>
  </rv>
  <rv s="0">
    <fb>18.48</fb>
    <v>1</v>
  </rv>
  <rv s="0">
    <fb>29.59</fb>
    <v>1</v>
  </rv>
  <rv s="0">
    <fb>40812</fb>
    <v>0</v>
  </rv>
  <rv s="0">
    <fb>18.8886</fb>
    <v>1</v>
  </rv>
  <rv s="0">
    <fb>31.65</fb>
    <v>1</v>
  </rv>
  <rv s="0">
    <fb>40813</fb>
    <v>0</v>
  </rv>
  <rv s="0">
    <fb>18.212800000000001</fb>
    <v>1</v>
  </rv>
  <rv s="0">
    <fb>31.57</fb>
    <v>1</v>
  </rv>
  <rv s="0">
    <fb>40814</fb>
    <v>0</v>
  </rv>
  <rv s="0">
    <fb>18.162800000000001</fb>
    <v>1</v>
  </rv>
  <rv s="0">
    <fb>30.47</fb>
    <v>1</v>
  </rv>
  <rv s="0">
    <fb>40815</fb>
    <v>0</v>
  </rv>
  <rv s="0">
    <fb>16.170000000000002</fb>
    <v>1</v>
  </rv>
  <rv s="0">
    <fb>31.39</fb>
    <v>1</v>
  </rv>
  <rv s="0">
    <fb>40816</fb>
    <v>0</v>
  </rv>
  <rv s="0">
    <fb>16.1814</fb>
    <v>1</v>
  </rv>
  <rv s="0">
    <fb>30.12</fb>
    <v>1</v>
  </rv>
  <rv s="0">
    <fb>40819</fb>
    <v>0</v>
  </rv>
  <rv s="0">
    <fb>16.178599999999999</fb>
    <v>1</v>
  </rv>
  <rv s="0">
    <fb>28.65</fb>
    <v>1</v>
  </rv>
  <rv s="0">
    <fb>40820</fb>
    <v>0</v>
  </rv>
  <rv s="0">
    <fb>16.414300000000001</fb>
    <v>1</v>
  </rv>
  <rv s="0">
    <fb>30.26</fb>
    <v>1</v>
  </rv>
  <rv s="0">
    <fb>40821</fb>
    <v>0</v>
  </rv>
  <rv s="0">
    <fb>17.108599999999999</fb>
    <v>1</v>
  </rv>
  <rv s="0">
    <fb>30.84</fb>
    <v>1</v>
  </rv>
  <rv s="0">
    <fb>40822</fb>
    <v>0</v>
  </rv>
  <rv s="0">
    <fb>17.605699999999999</fb>
    <v>1</v>
  </rv>
  <rv s="0">
    <fb>32.380000000000003</fb>
    <v>1</v>
  </rv>
  <rv s="0">
    <fb>40823</fb>
    <v>0</v>
  </rv>
  <rv s="0">
    <fb>16.744299999999999</fb>
    <v>1</v>
  </rv>
  <rv s="0">
    <fb>40826</fb>
    <v>0</v>
  </rv>
  <rv s="0">
    <fb>15.9457</fb>
    <v>1</v>
  </rv>
  <rv s="0">
    <fb>32.299999999999997</fb>
    <v>1</v>
  </rv>
  <rv s="0">
    <fb>40827</fb>
    <v>0</v>
  </rv>
  <rv s="0">
    <fb>15.5228</fb>
    <v>1</v>
  </rv>
  <rv s="0">
    <fb>40828</fb>
    <v>0</v>
  </rv>
  <rv s="0">
    <fb>16.231400000000001</fb>
    <v>1</v>
  </rv>
  <rv s="0">
    <fb>33.200000000000003</fb>
    <v>1</v>
  </rv>
  <rv s="0">
    <fb>40829</fb>
    <v>0</v>
  </rv>
  <rv s="0">
    <fb>16.715699999999998</fb>
    <v>1</v>
  </rv>
  <rv s="0">
    <fb>31.6</fb>
    <v>1</v>
  </rv>
  <rv s="0">
    <fb>40830</fb>
    <v>0</v>
  </rv>
  <rv s="0">
    <fb>16.577100000000002</fb>
    <v>1</v>
  </rv>
  <rv s="0">
    <fb>31.89</fb>
    <v>1</v>
  </rv>
  <rv s="0">
    <fb>40833</fb>
    <v>0</v>
  </rv>
  <rv s="0">
    <fb>16.761399999999998</fb>
    <v>1</v>
  </rv>
  <rv s="0">
    <fb>31.04</fb>
    <v>1</v>
  </rv>
  <rv s="0">
    <fb>40834</fb>
    <v>0</v>
  </rv>
  <rv s="0">
    <fb>15.9628</fb>
    <v>1</v>
  </rv>
  <rv s="0">
    <fb>40835</fb>
    <v>0</v>
  </rv>
  <rv s="0">
    <fb>15.631399999999999</fb>
    <v>1</v>
  </rv>
  <rv s="0">
    <fb>40836</fb>
    <v>0</v>
  </rv>
  <rv s="0">
    <fb>15.925700000000001</fb>
    <v>1</v>
  </rv>
  <rv s="0">
    <fb>33.130000000000003</fb>
    <v>1</v>
  </rv>
  <rv s="0">
    <fb>40837</fb>
    <v>0</v>
  </rv>
  <rv s="0">
    <fb>16.72</fb>
    <v>1</v>
  </rv>
  <rv s="0">
    <fb>33.42</fb>
    <v>1</v>
  </rv>
  <rv s="0">
    <fb>40840</fb>
    <v>0</v>
  </rv>
  <rv s="0">
    <fb>16.9771</fb>
    <v>1</v>
  </rv>
  <rv s="0">
    <fb>40841</fb>
    <v>0</v>
  </rv>
  <rv s="0">
    <fb>11.0528</fb>
    <v>1</v>
  </rv>
  <rv s="0">
    <fb>33.49</fb>
    <v>1</v>
  </rv>
  <rv s="0">
    <fb>40842</fb>
    <v>0</v>
  </rv>
  <rv s="0">
    <fb>11.3428</fb>
    <v>1</v>
  </rv>
  <rv s="0">
    <fb>34.18</fb>
    <v>1</v>
  </rv>
  <rv s="0">
    <fb>40843</fb>
    <v>0</v>
  </rv>
  <rv s="0">
    <fb>11.551399999999999</fb>
    <v>1</v>
  </rv>
  <rv s="0">
    <fb>37.020000000000003</fb>
    <v>1</v>
  </rv>
  <rv s="0">
    <fb>40844</fb>
    <v>0</v>
  </rv>
  <rv s="0">
    <fb>12.02</fb>
    <v>1</v>
  </rv>
  <rv s="0">
    <fb>40847</fb>
    <v>0</v>
  </rv>
  <rv s="0">
    <fb>11.7257</fb>
    <v>1</v>
  </rv>
  <rv s="0">
    <fb>34.76</fb>
    <v>1</v>
  </rv>
  <rv s="0">
    <fb>40848</fb>
    <v>0</v>
  </rv>
  <rv s="0">
    <fb>11.4414</fb>
    <v>1</v>
  </rv>
  <rv s="0">
    <fb>40849</fb>
    <v>0</v>
  </rv>
  <rv s="0">
    <fb>11.912800000000001</fb>
    <v>1</v>
  </rv>
  <rv s="0">
    <fb>33.64</fb>
    <v>1</v>
  </rv>
  <rv s="0">
    <fb>40850</fb>
    <v>0</v>
  </rv>
  <rv s="0">
    <fb>13.1843</fb>
    <v>1</v>
  </rv>
  <rv s="0">
    <fb>34.380000000000003</fb>
    <v>1</v>
  </rv>
  <rv s="0">
    <fb>40851</fb>
    <v>0</v>
  </rv>
  <rv s="0">
    <fb>12.86</fb>
    <v>1</v>
  </rv>
  <rv s="0">
    <fb>33.97</fb>
    <v>1</v>
  </rv>
  <rv s="0">
    <fb>40854</fb>
    <v>0</v>
  </rv>
  <rv s="0">
    <fb>12.9757</fb>
    <v>1</v>
  </rv>
  <rv s="0">
    <fb>34.24</fb>
    <v>1</v>
  </rv>
  <rv s="0">
    <fb>40855</fb>
    <v>0</v>
  </rv>
  <rv s="0">
    <fb>12.924300000000001</fb>
    <v>1</v>
  </rv>
  <rv s="0">
    <fb>35.020000000000003</fb>
    <v>1</v>
  </rv>
  <rv s="0">
    <fb>40856</fb>
    <v>0</v>
  </rv>
  <rv s="0">
    <fb>12.5786</fb>
    <v>1</v>
  </rv>
  <rv s="0">
    <fb>32.54</fb>
    <v>1</v>
  </rv>
  <rv s="0">
    <fb>40857</fb>
    <v>0</v>
  </rv>
  <rv s="0">
    <fb>12.16</fb>
    <v>1</v>
  </rv>
  <rv s="0">
    <fb>32.74</fb>
    <v>1</v>
  </rv>
  <rv s="0">
    <fb>40858</fb>
    <v>0</v>
  </rv>
  <rv s="0">
    <fb>12.5357</fb>
    <v>1</v>
  </rv>
  <rv s="0">
    <fb>33.28</fb>
    <v>1</v>
  </rv>
  <rv s="0">
    <fb>40861</fb>
    <v>0</v>
  </rv>
  <rv s="0">
    <fb>12.245699999999999</fb>
    <v>1</v>
  </rv>
  <rv s="0">
    <fb>32.549999999999997</fb>
    <v>1</v>
  </rv>
  <rv s="0">
    <fb>40862</fb>
    <v>0</v>
  </rv>
  <rv s="0">
    <fb>12.325699999999999</fb>
    <v>1</v>
  </rv>
  <rv s="0">
    <fb>32.700000000000003</fb>
    <v>1</v>
  </rv>
  <rv s="0">
    <fb>40863</fb>
    <v>0</v>
  </rv>
  <rv s="0">
    <fb>11.597099999999999</fb>
    <v>1</v>
  </rv>
  <rv s="0">
    <fb>31.47</fb>
    <v>1</v>
  </rv>
  <rv s="0">
    <fb>40864</fb>
    <v>0</v>
  </rv>
  <rv s="0">
    <fb>10.922800000000001</fb>
    <v>1</v>
  </rv>
  <rv s="0">
    <fb>30.49</fb>
    <v>1</v>
  </rv>
  <rv s="0">
    <fb>40865</fb>
    <v>0</v>
  </rv>
  <rv s="0">
    <fb>11.151400000000001</fb>
    <v>1</v>
  </rv>
  <rv s="0">
    <fb>40868</fb>
    <v>0</v>
  </rv>
  <rv s="0">
    <fb>10.6386</fb>
    <v>1</v>
  </rv>
  <rv s="0">
    <fb>29.91</fb>
    <v>1</v>
  </rv>
  <rv s="0">
    <fb>40869</fb>
    <v>0</v>
  </rv>
  <rv s="0">
    <fb>29.41</fb>
    <v>1</v>
  </rv>
  <rv s="0">
    <fb>40870</fb>
    <v>0</v>
  </rv>
  <rv s="0">
    <fb>9.7857000000000003</fb>
    <v>1</v>
  </rv>
  <rv s="0">
    <fb>28.38</fb>
    <v>1</v>
  </rv>
  <rv s="0">
    <fb>40872</fb>
    <v>0</v>
  </rv>
  <rv s="0">
    <fb>9.1226000000000003</fb>
    <v>1</v>
  </rv>
  <rv s="0">
    <fb>28.48</fb>
    <v>1</v>
  </rv>
  <rv s="0">
    <fb>40875</fb>
    <v>0</v>
  </rv>
  <rv s="0">
    <fb>9.9928000000000008</fb>
    <v>1</v>
  </rv>
  <rv s="0">
    <fb>29.16</fb>
    <v>1</v>
  </rv>
  <rv s="0">
    <fb>40876</fb>
    <v>0</v>
  </rv>
  <rv s="0">
    <fb>9.6527999999999992</fb>
    <v>1</v>
  </rv>
  <rv s="0">
    <fb>40877</fb>
    <v>0</v>
  </rv>
  <rv s="0">
    <fb>9.2186000000000003</fb>
    <v>1</v>
  </rv>
  <rv s="0">
    <fb>30.97</fb>
    <v>1</v>
  </rv>
  <rv s="0">
    <fb>40878</fb>
    <v>0</v>
  </rv>
  <rv s="0">
    <fb>9.5957000000000008</fb>
    <v>1</v>
  </rv>
  <rv s="0">
    <fb>30.46</fb>
    <v>1</v>
  </rv>
  <rv s="0">
    <fb>40879</fb>
    <v>0</v>
  </rv>
  <rv s="0">
    <fb>9.4814000000000007</fb>
    <v>1</v>
  </rv>
  <rv s="0">
    <fb>32.33</fb>
    <v>1</v>
  </rv>
  <rv s="0">
    <fb>40882</fb>
    <v>0</v>
  </rv>
  <rv s="0">
    <fb>10.017099999999999</fb>
    <v>1</v>
  </rv>
  <rv s="0">
    <fb>40883</fb>
    <v>0</v>
  </rv>
  <rv s="0">
    <fb>9.7342999999999993</fb>
    <v>1</v>
  </rv>
  <rv s="0">
    <fb>33.229999999999997</fb>
    <v>1</v>
  </rv>
  <rv s="0">
    <fb>40884</fb>
    <v>0</v>
  </rv>
  <rv s="0">
    <fb>10.28</fb>
    <v>1</v>
  </rv>
  <rv s="0">
    <fb>40885</fb>
    <v>0</v>
  </rv>
  <rv s="0">
    <fb>9.9170999999999996</fb>
    <v>1</v>
  </rv>
  <rv s="0">
    <fb>32.22</fb>
    <v>1</v>
  </rv>
  <rv s="0">
    <fb>40886</fb>
    <v>0</v>
  </rv>
  <rv s="0">
    <fb>10.1271</fb>
    <v>1</v>
  </rv>
  <rv s="0">
    <fb>33.18</fb>
    <v>1</v>
  </rv>
  <rv s="0">
    <fb>40889</fb>
    <v>0</v>
  </rv>
  <rv s="0">
    <fb>10.7514</fb>
    <v>1</v>
  </rv>
  <rv s="0">
    <fb>32.04</fb>
    <v>1</v>
  </rv>
  <rv s="0">
    <fb>40890</fb>
    <v>0</v>
  </rv>
  <rv s="0">
    <fb>10.301399999999999</fb>
    <v>1</v>
  </rv>
  <rv s="0">
    <fb>31.29</fb>
    <v>1</v>
  </rv>
  <rv s="0">
    <fb>40891</fb>
    <v>0</v>
  </rv>
  <rv s="0">
    <fb>10.1486</fb>
    <v>1</v>
  </rv>
  <rv s="0">
    <fb>31.51</fb>
    <v>1</v>
  </rv>
  <rv s="0">
    <fb>40892</fb>
    <v>0</v>
  </rv>
  <rv s="0">
    <fb>9.9600000000000009</fb>
    <v>1</v>
  </rv>
  <rv s="0">
    <fb>31.76</fb>
    <v>1</v>
  </rv>
  <rv s="0">
    <fb>40893</fb>
    <v>0</v>
  </rv>
  <rv s="0">
    <fb>9.9742999999999995</fb>
    <v>1</v>
  </rv>
  <rv s="0">
    <fb>40896</fb>
    <v>0</v>
  </rv>
  <rv s="0">
    <fb>9.5928000000000004</fb>
    <v>1</v>
  </rv>
  <rv s="0">
    <fb>40897</fb>
    <v>0</v>
  </rv>
  <rv s="0">
    <fb>10.199999999999999</fb>
    <v>1</v>
  </rv>
  <rv s="0">
    <fb>32.21</fb>
    <v>1</v>
  </rv>
  <rv s="0">
    <fb>40898</fb>
    <v>0</v>
  </rv>
  <rv s="0">
    <fb>10.1386</fb>
    <v>1</v>
  </rv>
  <rv s="0">
    <fb>32.32</fb>
    <v>1</v>
  </rv>
  <rv s="0">
    <fb>40899</fb>
    <v>0</v>
  </rv>
  <rv s="0">
    <fb>10.5486</fb>
    <v>1</v>
  </rv>
  <rv s="0">
    <fb>33.450000000000003</fb>
    <v>1</v>
  </rv>
  <rv s="0">
    <fb>40900</fb>
    <v>0</v>
  </rv>
  <rv s="0">
    <fb>10.3743</fb>
    <v>1</v>
  </rv>
  <rv s="0">
    <fb>40904</fb>
    <v>0</v>
  </rv>
  <rv s="0">
    <fb>10.085100000000001</fb>
    <v>1</v>
  </rv>
  <rv s="0">
    <fb>33.03</fb>
    <v>1</v>
  </rv>
  <rv s="0">
    <fb>40905</fb>
    <v>0</v>
  </rv>
  <rv s="0">
    <fb>9.8856999999999999</fb>
    <v>1</v>
  </rv>
  <rv s="0">
    <fb>32.65</fb>
    <v>1</v>
  </rv>
  <rv s="0">
    <fb>40906</fb>
    <v>0</v>
  </rv>
  <rv s="0">
    <fb>9.9</fb>
    <v>1</v>
  </rv>
  <rv s="0">
    <fb>40907</fb>
    <v>0</v>
  </rv>
  <rv s="0">
    <fb>9.8986000000000001</fb>
    <v>1</v>
  </rv>
  <rv s="0">
    <fb>33.25</fb>
    <v>1</v>
  </rv>
  <rv s="0">
    <fb>40911</fb>
    <v>0</v>
  </rv>
  <rv s="0">
    <fb>10.32</fb>
    <v>1</v>
  </rv>
  <rv s="0">
    <fb>34.979999999999997</fb>
    <v>1</v>
  </rv>
  <rv s="0">
    <fb>40912</fb>
    <v>0</v>
  </rv>
  <rv s="0">
    <fb>11.492800000000001</fb>
    <v>1</v>
  </rv>
  <rv s="0">
    <fb>34.950000000000003</fb>
    <v>1</v>
  </rv>
  <rv s="0">
    <fb>40913</fb>
    <v>0</v>
  </rv>
  <rv s="0">
    <fb>11.3286</fb>
    <v>1</v>
  </rv>
  <rv s="0">
    <fb>35.68</fb>
    <v>1</v>
  </rv>
  <rv s="0">
    <fb>40914</fb>
    <v>0</v>
  </rv>
  <rv s="0">
    <fb>12.3271</fb>
    <v>1</v>
  </rv>
  <rv s="0">
    <fb>40917</fb>
    <v>0</v>
  </rv>
  <rv s="0">
    <fb>14.025700000000001</fb>
    <v>1</v>
  </rv>
  <rv s="0">
    <fb>35.299999999999997</fb>
    <v>1</v>
  </rv>
  <rv s="0">
    <fb>40918</fb>
    <v>0</v>
  </rv>
  <rv s="0">
    <fb>13.69</fb>
    <v>1</v>
  </rv>
  <rv s="0">
    <fb>36.049999999999997</fb>
    <v>1</v>
  </rv>
  <rv s="0">
    <fb>40919</fb>
    <v>0</v>
  </rv>
  <rv s="0">
    <fb>13.164300000000001</fb>
    <v>1</v>
  </rv>
  <rv s="0">
    <fb>36.659999999999997</fb>
    <v>1</v>
  </rv>
  <rv s="0">
    <fb>40920</fb>
    <v>0</v>
  </rv>
  <rv s="0">
    <fb>36.85</fb>
    <v>1</v>
  </rv>
  <rv s="0">
    <fb>40921</fb>
    <v>0</v>
  </rv>
  <rv s="0">
    <fb>13.482799999999999</fb>
    <v>1</v>
  </rv>
  <rv s="0">
    <fb>35.92</fb>
    <v>1</v>
  </rv>
  <rv s="0">
    <fb>40925</fb>
    <v>0</v>
  </rv>
  <rv s="0">
    <fb>13.5314</fb>
    <v>1</v>
  </rv>
  <rv s="0">
    <fb>40926</fb>
    <v>0</v>
  </rv>
  <rv s="0">
    <fb>14.0771</fb>
    <v>1</v>
  </rv>
  <rv s="0">
    <fb>40927</fb>
    <v>0</v>
  </rv>
  <rv s="0">
    <fb>14.78</fb>
    <v>1</v>
  </rv>
  <rv s="0">
    <fb>36.93</fb>
    <v>1</v>
  </rv>
  <rv s="0">
    <fb>40928</fb>
    <v>0</v>
  </rv>
  <rv s="0">
    <fb>14.32</fb>
    <v>1</v>
  </rv>
  <rv s="0">
    <fb>37.36</fb>
    <v>1</v>
  </rv>
  <rv s="0">
    <fb>40931</fb>
    <v>0</v>
  </rv>
  <rv s="0">
    <fb>13.422800000000001</fb>
    <v>1</v>
  </rv>
  <rv s="0">
    <fb>40932</fb>
    <v>0</v>
  </rv>
  <rv s="0">
    <fb>13.2386</fb>
    <v>1</v>
  </rv>
  <rv s="0">
    <fb>40933</fb>
    <v>0</v>
  </rv>
  <rv s="0">
    <fb>13.5771</fb>
    <v>1</v>
  </rv>
  <rv s="0">
    <fb>40934</fb>
    <v>0</v>
  </rv>
  <rv s="0">
    <fb>16.572800000000001</fb>
    <v>1</v>
  </rv>
  <rv s="0">
    <fb>37.49</fb>
    <v>1</v>
  </rv>
  <rv s="0">
    <fb>40935</fb>
    <v>0</v>
  </rv>
  <rv s="0">
    <fb>17.6843</fb>
    <v>1</v>
  </rv>
  <rv s="0">
    <fb>37.21</fb>
    <v>1</v>
  </rv>
  <rv s="0">
    <fb>40938</fb>
    <v>0</v>
  </rv>
  <rv s="0">
    <fb>17.918600000000001</fb>
    <v>1</v>
  </rv>
  <rv s="0">
    <fb>37.01</fb>
    <v>1</v>
  </rv>
  <rv s="0">
    <fb>40939</fb>
    <v>0</v>
  </rv>
  <rv s="0">
    <fb>17.171399999999998</fb>
    <v>1</v>
  </rv>
  <rv s="0">
    <fb>37.299999999999997</fb>
    <v>1</v>
  </rv>
  <rv s="0">
    <fb>40940</fb>
    <v>0</v>
  </rv>
  <rv s="0">
    <fb>17.5671</fb>
    <v>1</v>
  </rv>
  <rv s="0">
    <fb>40941</fb>
    <v>0</v>
  </rv>
  <rv s="0">
    <fb>17.714300000000001</fb>
    <v>1</v>
  </rv>
  <rv s="0">
    <fb>37.549999999999997</fb>
    <v>1</v>
  </rv>
  <rv s="0">
    <fb>40942</fb>
    <v>0</v>
  </rv>
  <rv s="0">
    <fb>18.061399999999999</fb>
    <v>1</v>
  </rv>
  <rv s="0">
    <fb>40945</fb>
    <v>0</v>
  </rv>
  <rv s="0">
    <fb>18.464300000000001</fb>
    <v>1</v>
  </rv>
  <rv s="0">
    <fb>38.14</fb>
    <v>1</v>
  </rv>
  <rv s="0">
    <fb>40946</fb>
    <v>0</v>
  </rv>
  <rv s="0">
    <fb>18.268599999999999</fb>
    <v>1</v>
  </rv>
  <rv s="0">
    <fb>40947</fb>
    <v>0</v>
  </rv>
  <rv s="0">
    <fb>40948</fb>
    <v>0</v>
  </rv>
  <rv s="0">
    <fb>17.834299999999999</fb>
    <v>1</v>
  </rv>
  <rv s="0">
    <fb>40949</fb>
    <v>0</v>
  </rv>
  <rv s="0">
    <fb>17.7043</fb>
    <v>1</v>
  </rv>
  <rv s="0">
    <fb>37.61</fb>
    <v>1</v>
  </rv>
  <rv s="0">
    <fb>40952</fb>
    <v>0</v>
  </rv>
  <rv s="0">
    <fb>16.899999999999999</fb>
    <v>1</v>
  </rv>
  <rv s="0">
    <fb>40953</fb>
    <v>0</v>
  </rv>
  <rv s="0">
    <fb>17.581399999999999</fb>
    <v>1</v>
  </rv>
  <rv s="0">
    <fb>40954</fb>
    <v>0</v>
  </rv>
  <rv s="0">
    <fb>17.437100000000001</fb>
    <v>1</v>
  </rv>
  <rv s="0">
    <fb>40955</fb>
    <v>0</v>
  </rv>
  <rv s="0">
    <fb>17.415700000000001</fb>
    <v>1</v>
  </rv>
  <rv s="0">
    <fb>38</fb>
    <v>1</v>
  </rv>
  <rv s="0">
    <fb>40956</fb>
    <v>0</v>
  </rv>
  <rv s="0">
    <fb>17.4071</fb>
    <v>1</v>
  </rv>
  <rv s="0">
    <fb>40960</fb>
    <v>0</v>
  </rv>
  <rv s="0">
    <fb>16.7714</fb>
    <v>1</v>
  </rv>
  <rv s="0">
    <fb>38.46</fb>
    <v>1</v>
  </rv>
  <rv s="0">
    <fb>40961</fb>
    <v>0</v>
  </rv>
  <rv s="0">
    <fb>16.057099999999998</fb>
    <v>1</v>
  </rv>
  <rv s="0">
    <fb>40962</fb>
    <v>0</v>
  </rv>
  <rv s="0">
    <fb>16.141400000000001</fb>
    <v>1</v>
  </rv>
  <rv s="0">
    <fb>40963</fb>
    <v>0</v>
  </rv>
  <rv s="0">
    <fb>15.9528</fb>
    <v>1</v>
  </rv>
  <rv s="0">
    <fb>40966</fb>
    <v>0</v>
  </rv>
  <rv s="0">
    <fb>15.63</fb>
    <v>1</v>
  </rv>
  <rv s="0">
    <fb>39.06</fb>
    <v>1</v>
  </rv>
  <rv s="0">
    <fb>40967</fb>
    <v>0</v>
  </rv>
  <rv s="0">
    <fb>16.188600000000001</fb>
    <v>1</v>
  </rv>
  <rv s="0">
    <fb>40968</fb>
    <v>0</v>
  </rv>
  <rv s="0">
    <fb>15.8186</fb>
    <v>1</v>
  </rv>
  <rv s="0">
    <fb>39.24</fb>
    <v>1</v>
  </rv>
  <rv s="0">
    <fb>40969</fb>
    <v>0</v>
  </rv>
  <rv s="0">
    <fb>16.107099999999999</fb>
    <v>1</v>
  </rv>
  <rv s="0">
    <fb>40.369999999999997</fb>
    <v>1</v>
  </rv>
  <rv s="0">
    <fb>40970</fb>
    <v>0</v>
  </rv>
  <rv s="0">
    <fb>16.442799999999998</fb>
    <v>1</v>
  </rv>
  <rv s="0">
    <fb>40973</fb>
    <v>0</v>
  </rv>
  <rv s="0">
    <fb>15.83</fb>
    <v>1</v>
  </rv>
  <rv s="0">
    <fb>40974</fb>
    <v>0</v>
  </rv>
  <rv s="0">
    <fb>15.3043</fb>
    <v>1</v>
  </rv>
  <rv s="0">
    <fb>40975</fb>
    <v>0</v>
  </rv>
  <rv s="0">
    <fb>15.027100000000001</fb>
    <v>1</v>
  </rv>
  <rv s="0">
    <fb>40976</fb>
    <v>0</v>
  </rv>
  <rv s="0">
    <fb>15.438599999999999</fb>
    <v>1</v>
  </rv>
  <rv s="0">
    <fb>40977</fb>
    <v>0</v>
  </rv>
  <rv s="0">
    <fb>15.59</fb>
    <v>1</v>
  </rv>
  <rv s="0">
    <fb>40980</fb>
    <v>0</v>
  </rv>
  <rv s="0">
    <fb>15.1714</fb>
    <v>1</v>
  </rv>
  <rv s="0">
    <fb>40981</fb>
    <v>0</v>
  </rv>
  <rv s="0">
    <fb>43.39</fb>
    <v>1</v>
  </rv>
  <rv s="0">
    <fb>40982</fb>
    <v>0</v>
  </rv>
  <rv s="0">
    <fb>15.0357</fb>
    <v>1</v>
  </rv>
  <rv s="0">
    <fb>40983</fb>
    <v>0</v>
  </rv>
  <rv s="0">
    <fb>15.7386</fb>
    <v>1</v>
  </rv>
  <rv s="0">
    <fb>40984</fb>
    <v>0</v>
  </rv>
  <rv s="0">
    <fb>15.708600000000001</fb>
    <v>1</v>
  </rv>
  <rv s="0">
    <fb>44.57</fb>
    <v>1</v>
  </rv>
  <rv s="0">
    <fb>40987</fb>
    <v>0</v>
  </rv>
  <rv s="0">
    <fb>16.332799999999999</fb>
    <v>1</v>
  </rv>
  <rv s="0">
    <fb>45</fb>
    <v>1</v>
  </rv>
  <rv s="0">
    <fb>40988</fb>
    <v>0</v>
  </rv>
  <rv s="0">
    <fb>16.4314</fb>
    <v>1</v>
  </rv>
  <rv s="0">
    <fb>45.38</fb>
    <v>1</v>
  </rv>
  <rv s="0">
    <fb>40989</fb>
    <v>0</v>
  </rv>
  <rv s="0">
    <fb>17.1571</fb>
    <v>1</v>
  </rv>
  <rv s="0">
    <fb>40990</fb>
    <v>0</v>
  </rv>
  <rv s="0">
    <fb>16.961400000000001</fb>
    <v>1</v>
  </rv>
  <rv s="0">
    <fb>40991</fb>
    <v>0</v>
  </rv>
  <rv s="0">
    <fb>17.170000000000002</fb>
    <v>1</v>
  </rv>
  <rv s="0">
    <fb>40994</fb>
    <v>0</v>
  </rv>
  <rv s="0">
    <fb>17.427099999999999</fb>
    <v>1</v>
  </rv>
  <rv s="0">
    <fb>46.17</fb>
    <v>1</v>
  </rv>
  <rv s="0">
    <fb>40995</fb>
    <v>0</v>
  </rv>
  <rv s="0">
    <fb>17.238600000000002</fb>
    <v>1</v>
  </rv>
  <rv s="0">
    <fb>45.89</fb>
    <v>1</v>
  </rv>
  <rv s="0">
    <fb>40996</fb>
    <v>0</v>
  </rv>
  <rv s="0">
    <fb>16.972100000000001</fb>
    <v>1</v>
  </rv>
  <rv s="0">
    <fb>46.27</fb>
    <v>1</v>
  </rv>
  <rv s="0">
    <fb>40997</fb>
    <v>0</v>
  </rv>
  <rv s="0">
    <fb>16.435700000000001</fb>
    <v>1</v>
  </rv>
  <rv s="0">
    <fb>45.67</fb>
    <v>1</v>
  </rv>
  <rv s="0">
    <fb>40998</fb>
    <v>0</v>
  </rv>
  <rv s="0">
    <fb>16.4343</fb>
    <v>1</v>
  </rv>
  <rv s="0">
    <fb>41001</fb>
    <v>0</v>
  </rv>
  <rv s="0">
    <fb>16.281400000000001</fb>
    <v>1</v>
  </rv>
  <rv s="0">
    <fb>46.13</fb>
    <v>1</v>
  </rv>
  <rv s="0">
    <fb>41002</fb>
    <v>0</v>
  </rv>
  <rv s="0">
    <fb>16.1371</fb>
    <v>1</v>
  </rv>
  <rv s="0">
    <fb>45.42</fb>
    <v>1</v>
  </rv>
  <rv s="0">
    <fb>41003</fb>
    <v>0</v>
  </rv>
  <rv s="0">
    <fb>15.7514</fb>
    <v>1</v>
  </rv>
  <rv s="0">
    <fb>41004</fb>
    <v>0</v>
  </rv>
  <rv s="0">
    <fb>15.7857</fb>
    <v>1</v>
  </rv>
  <rv s="0">
    <fb>44.34</fb>
    <v>1</v>
  </rv>
  <rv s="0">
    <fb>41008</fb>
    <v>0</v>
  </rv>
  <rv s="0">
    <fb>15.24</fb>
    <v>1</v>
  </rv>
  <rv s="0">
    <fb>41009</fb>
    <v>0</v>
  </rv>
  <rv s="0">
    <fb>14.56</fb>
    <v>1</v>
  </rv>
  <rv s="0">
    <fb>42.96</fb>
    <v>1</v>
  </rv>
  <rv s="0">
    <fb>41010</fb>
    <v>0</v>
  </rv>
  <rv s="0">
    <fb>14.258599999999999</fb>
    <v>1</v>
  </rv>
  <rv s="0">
    <fb>44.01</fb>
    <v>1</v>
  </rv>
  <rv s="0">
    <fb>41011</fb>
    <v>0</v>
  </rv>
  <rv s="0">
    <fb>14.894299999999999</fb>
    <v>1</v>
  </rv>
  <rv s="0">
    <fb>44.84</fb>
    <v>1</v>
  </rv>
  <rv s="0">
    <fb>41012</fb>
    <v>0</v>
  </rv>
  <rv s="0">
    <fb>14.881399999999999</fb>
    <v>1</v>
  </rv>
  <rv s="0">
    <fb>43.21</fb>
    <v>1</v>
  </rv>
  <rv s="0">
    <fb>41015</fb>
    <v>0</v>
  </rv>
  <rv s="0">
    <fb>14.45</fb>
    <v>1</v>
  </rv>
  <rv s="0">
    <fb>43.33</fb>
    <v>1</v>
  </rv>
  <rv s="0">
    <fb>41016</fb>
    <v>0</v>
  </rv>
  <rv s="0">
    <fb>15.288600000000001</fb>
    <v>1</v>
  </rv>
  <rv s="0">
    <fb>41017</fb>
    <v>0</v>
  </rv>
  <rv s="0">
    <fb>15.28</fb>
    <v>1</v>
  </rv>
  <rv s="0">
    <fb>43.29</fb>
    <v>1</v>
  </rv>
  <rv s="0">
    <fb>41018</fb>
    <v>0</v>
  </rv>
  <rv s="0">
    <fb>15.2986</fb>
    <v>1</v>
  </rv>
  <rv s="0">
    <fb>43.22</fb>
    <v>1</v>
  </rv>
  <rv s="0">
    <fb>41019</fb>
    <v>0</v>
  </rv>
  <rv s="0">
    <fb>15.1586</fb>
    <v>1</v>
  </rv>
  <rv s="0">
    <fb>42.72</fb>
    <v>1</v>
  </rv>
  <rv s="0">
    <fb>41022</fb>
    <v>0</v>
  </rv>
  <rv s="0">
    <fb>14.5486</fb>
    <v>1</v>
  </rv>
  <rv s="0">
    <fb>41023</fb>
    <v>0</v>
  </rv>
  <rv s="0">
    <fb>12.525700000000001</fb>
    <v>1</v>
  </rv>
  <rv s="0">
    <fb>41024</fb>
    <v>0</v>
  </rv>
  <rv s="0">
    <fb>12.335699999999999</fb>
    <v>1</v>
  </rv>
  <rv s="0">
    <fb>41025</fb>
    <v>0</v>
  </rv>
  <rv s="0">
    <fb>12.152799999999999</fb>
    <v>1</v>
  </rv>
  <rv s="0">
    <fb>41026</fb>
    <v>0</v>
  </rv>
  <rv s="0">
    <fb>11.9628</fb>
    <v>1</v>
  </rv>
  <rv s="0">
    <fb>43.34</fb>
    <v>1</v>
  </rv>
  <rv s="0">
    <fb>41029</fb>
    <v>0</v>
  </rv>
  <rv s="0">
    <fb>11.448600000000001</fb>
    <v>1</v>
  </rv>
  <rv s="0">
    <fb>42.98</fb>
    <v>1</v>
  </rv>
  <rv s="0">
    <fb>41030</fb>
    <v>0</v>
  </rv>
  <rv s="0">
    <fb>11.6228</fb>
    <v>1</v>
  </rv>
  <rv s="0">
    <fb>41031</fb>
    <v>0</v>
  </rv>
  <rv s="0">
    <fb>11.7471</fb>
    <v>1</v>
  </rv>
  <rv s="0">
    <fb>43.2</fb>
    <v>1</v>
  </rv>
  <rv s="0">
    <fb>41032</fb>
    <v>0</v>
  </rv>
  <rv s="0">
    <fb>10.8528</fb>
    <v>1</v>
  </rv>
  <rv s="0">
    <fb>41033</fb>
    <v>0</v>
  </rv>
  <rv s="0">
    <fb>10.449299999999999</fb>
    <v>1</v>
  </rv>
  <rv s="0">
    <fb>41.75</fb>
    <v>1</v>
  </rv>
  <rv s="0">
    <fb>41036</fb>
    <v>0</v>
  </rv>
  <rv s="0">
    <fb>10.492800000000001</fb>
    <v>1</v>
  </rv>
  <rv s="0">
    <fb>41037</fb>
    <v>0</v>
  </rv>
  <rv s="0">
    <fb>10.3986</fb>
    <v>1</v>
  </rv>
  <rv s="0">
    <fb>41.38</fb>
    <v>1</v>
  </rv>
  <rv s="0">
    <fb>41038</fb>
    <v>0</v>
  </rv>
  <rv s="0">
    <fb>10.6214</fb>
    <v>1</v>
  </rv>
  <rv s="0">
    <fb>41039</fb>
    <v>0</v>
  </rv>
  <rv s="0">
    <fb>10.345700000000001</fb>
    <v>1</v>
  </rv>
  <rv s="0">
    <fb>41040</fb>
    <v>0</v>
  </rv>
  <rv s="0">
    <fb>11.0543</fb>
    <v>1</v>
  </rv>
  <rv s="0">
    <fb>41043</fb>
    <v>0</v>
  </rv>
  <rv s="0">
    <fb>10.994300000000001</fb>
    <v>1</v>
  </rv>
  <rv s="0">
    <fb>41044</fb>
    <v>0</v>
  </rv>
  <rv s="0">
    <fb>11.0686</fb>
    <v>1</v>
  </rv>
  <rv s="0">
    <fb>36.24</fb>
    <v>1</v>
  </rv>
  <rv s="0">
    <fb>41045</fb>
    <v>0</v>
  </rv>
  <rv s="0">
    <fb>10.6</fb>
    <v>1</v>
  </rv>
  <rv s="0">
    <fb>35.46</fb>
    <v>1</v>
  </rv>
  <rv s="0">
    <fb>41046</fb>
    <v>0</v>
  </rv>
  <rv s="0">
    <fb>10.2814</fb>
    <v>1</v>
  </rv>
  <rv s="0">
    <fb>33.93</fb>
    <v>1</v>
  </rv>
  <rv s="0">
    <fb>41047</fb>
    <v>0</v>
  </rv>
  <rv s="0">
    <fb>9.9943000000000008</fb>
    <v>1</v>
  </rv>
  <rv s="0">
    <fb>41050</fb>
    <v>0</v>
  </rv>
  <rv s="0">
    <fb>10.2486</fb>
    <v>1</v>
  </rv>
  <rv s="0">
    <fb>32.51</fb>
    <v>1</v>
  </rv>
  <rv s="0">
    <fb>41051</fb>
    <v>0</v>
  </rv>
  <rv s="0">
    <fb>9.6728000000000005</fb>
    <v>1</v>
  </rv>
  <rv s="0">
    <fb>34.01</fb>
    <v>1</v>
  </rv>
  <rv s="0">
    <fb>41052</fb>
    <v>0</v>
  </rv>
  <rv s="0">
    <fb>10.2728</fb>
    <v>1</v>
  </rv>
  <rv s="0">
    <fb>34.26</fb>
    <v>1</v>
  </rv>
  <rv s="0">
    <fb>41053</fb>
    <v>0</v>
  </rv>
  <rv s="0">
    <fb>10.038600000000001</fb>
    <v>1</v>
  </rv>
  <rv s="0">
    <fb>41054</fb>
    <v>0</v>
  </rv>
  <rv s="0">
    <fb>10.0314</fb>
    <v>1</v>
  </rv>
  <rv s="0">
    <fb>41058</fb>
    <v>0</v>
  </rv>
  <rv s="0">
    <fb>9.92</fb>
    <v>1</v>
  </rv>
  <rv s="0">
    <fb>33.630000000000003</fb>
    <v>1</v>
  </rv>
  <rv s="0">
    <fb>41059</fb>
    <v>0</v>
  </rv>
  <rv s="0">
    <fb>9.6199999999999992</fb>
    <v>1</v>
  </rv>
  <rv s="0">
    <fb>32.96</fb>
    <v>1</v>
  </rv>
  <rv s="0">
    <fb>41060</fb>
    <v>0</v>
  </rv>
  <rv s="0">
    <fb>9.0627999999999993</fb>
    <v>1</v>
  </rv>
  <rv s="0">
    <fb>33.15</fb>
    <v>1</v>
  </rv>
  <rv s="0">
    <fb>41061</fb>
    <v>0</v>
  </rv>
  <rv s="0">
    <fb>8.9928000000000008</fb>
    <v>1</v>
  </rv>
  <rv s="0">
    <fb>31.93</fb>
    <v>1</v>
  </rv>
  <rv s="0">
    <fb>41064</fb>
    <v>0</v>
  </rv>
  <rv s="0">
    <fb>9.2857000000000003</fb>
    <v>1</v>
  </rv>
  <rv s="0">
    <fb>31</fb>
    <v>1</v>
  </rv>
  <rv s="0">
    <fb>41065</fb>
    <v>0</v>
  </rv>
  <rv s="0">
    <fb>9.2614000000000001</fb>
    <v>1</v>
  </rv>
  <rv s="0">
    <fb>31.99</fb>
    <v>1</v>
  </rv>
  <rv s="0">
    <fb>41066</fb>
    <v>0</v>
  </rv>
  <rv s="0">
    <fb>9.4114000000000004</fb>
    <v>1</v>
  </rv>
  <rv s="0">
    <fb>33.07</fb>
    <v>1</v>
  </rv>
  <rv s="0">
    <fb>41067</fb>
    <v>0</v>
  </rv>
  <rv s="0">
    <fb>9.2342999999999993</fb>
    <v>1</v>
  </rv>
  <rv s="0">
    <fb>41068</fb>
    <v>0</v>
  </rv>
  <rv s="0">
    <fb>9.3771000000000004</fb>
    <v>1</v>
  </rv>
  <rv s="0">
    <fb>33.68</fb>
    <v>1</v>
  </rv>
  <rv s="0">
    <fb>41071</fb>
    <v>0</v>
  </rv>
  <rv s="0">
    <fb>9</fb>
    <v>1</v>
  </rv>
  <rv s="0">
    <fb>32.82</fb>
    <v>1</v>
  </rv>
  <rv s="0">
    <fb>41072</fb>
    <v>0</v>
  </rv>
  <rv s="0">
    <fb>9.0028000000000006</fb>
    <v>1</v>
  </rv>
  <rv s="0">
    <fb>41073</fb>
    <v>0</v>
  </rv>
  <rv s="0">
    <fb>8.9756999999999998</fb>
    <v>1</v>
  </rv>
  <rv s="0">
    <fb>34.299999999999997</fb>
    <v>1</v>
  </rv>
  <rv s="0">
    <fb>41074</fb>
    <v>0</v>
  </rv>
  <rv s="0">
    <fb>8.9513999999999996</fb>
    <v>1</v>
  </rv>
  <rv s="0">
    <fb>34.65</fb>
    <v>1</v>
  </rv>
  <rv s="0">
    <fb>41075</fb>
    <v>0</v>
  </rv>
  <rv s="0">
    <fb>9.3986000000000001</fb>
    <v>1</v>
  </rv>
  <rv s="0">
    <fb>35.03</fb>
    <v>1</v>
  </rv>
  <rv s="0">
    <fb>41078</fb>
    <v>0</v>
  </rv>
  <rv s="0">
    <fb>9.5327999999999999</fb>
    <v>1</v>
  </rv>
  <rv s="0">
    <fb>34.619999999999997</fb>
    <v>1</v>
  </rv>
  <rv s="0">
    <fb>41079</fb>
    <v>0</v>
  </rv>
  <rv s="0">
    <fb>9.9756999999999998</fb>
    <v>1</v>
  </rv>
  <rv s="0">
    <fb>35.380000000000003</fb>
    <v>1</v>
  </rv>
  <rv s="0">
    <fb>41080</fb>
    <v>0</v>
  </rv>
  <rv s="0">
    <fb>9.7370000000000001</fb>
    <v>1</v>
  </rv>
  <rv s="0">
    <fb>36.450000000000003</fb>
    <v>1</v>
  </rv>
  <rv s="0">
    <fb>41081</fb>
    <v>0</v>
  </rv>
  <rv s="0">
    <fb>9.4056999999999995</fb>
    <v>1</v>
  </rv>
  <rv s="0">
    <fb>35.51</fb>
    <v>1</v>
  </rv>
  <rv s="0">
    <fb>41082</fb>
    <v>0</v>
  </rv>
  <rv s="0">
    <fb>9.6943000000000001</fb>
    <v>1</v>
  </rv>
  <rv s="0">
    <fb>35.99</fb>
    <v>1</v>
  </rv>
  <rv s="0">
    <fb>41085</fb>
    <v>0</v>
  </rv>
  <rv s="0">
    <fb>9.5756999999999994</fb>
    <v>1</v>
  </rv>
  <rv s="0">
    <fb>35.32</fb>
    <v>1</v>
  </rv>
  <rv s="0">
    <fb>41086</fb>
    <v>0</v>
  </rv>
  <rv s="0">
    <fb>9.5427999999999997</fb>
    <v>1</v>
  </rv>
  <rv s="0">
    <fb>41087</fb>
    <v>0</v>
  </rv>
  <rv s="0">
    <fb>9.4985999999999997</fb>
    <v>1</v>
  </rv>
  <rv s="0">
    <fb>36.78</fb>
    <v>1</v>
  </rv>
  <rv s="0">
    <fb>41088</fb>
    <v>0</v>
  </rv>
  <rv s="0">
    <fb>9.6227999999999998</fb>
    <v>1</v>
  </rv>
  <rv s="0">
    <fb>35.880000000000003</fb>
    <v>1</v>
  </rv>
  <rv s="0">
    <fb>41089</fb>
    <v>0</v>
  </rv>
  <rv s="0">
    <fb>9.7835999999999999</fb>
    <v>1</v>
  </rv>
  <rv s="0">
    <fb>35.729999999999997</fb>
    <v>1</v>
  </rv>
  <rv s="0">
    <fb>41092</fb>
    <v>0</v>
  </rv>
  <rv s="0">
    <fb>9.6928000000000001</fb>
    <v>1</v>
  </rv>
  <rv s="0">
    <fb>36.28</fb>
    <v>1</v>
  </rv>
  <rv s="0">
    <fb>41093</fb>
    <v>0</v>
  </rv>
  <rv s="0">
    <fb>10.291399999999999</fb>
    <v>1</v>
  </rv>
  <rv s="0">
    <fb>41095</fb>
    <v>0</v>
  </rv>
  <rv s="0">
    <fb>11.674300000000001</fb>
    <v>1</v>
  </rv>
  <rv s="0">
    <fb>41096</fb>
    <v>0</v>
  </rv>
  <rv s="0">
    <fb>11.698600000000001</fb>
    <v>1</v>
  </rv>
  <rv s="0">
    <fb>33.9</fb>
    <v>1</v>
  </rv>
  <rv s="0">
    <fb>41099</fb>
    <v>0</v>
  </rv>
  <rv s="0">
    <fb>11.855700000000001</fb>
    <v>1</v>
  </rv>
  <rv s="0">
    <fb>41100</fb>
    <v>0</v>
  </rv>
  <rv s="0">
    <fb>11.461399999999999</fb>
    <v>1</v>
  </rv>
  <rv s="0">
    <fb>34.25</fb>
    <v>1</v>
  </rv>
  <rv s="0">
    <fb>41101</fb>
    <v>0</v>
  </rv>
  <rv s="0">
    <fb>11.662800000000001</fb>
    <v>1</v>
  </rv>
  <rv s="0">
    <fb>34.590000000000003</fb>
    <v>1</v>
  </rv>
  <rv s="0">
    <fb>41102</fb>
    <v>0</v>
  </rv>
  <rv s="0">
    <fb>12.1386</fb>
    <v>1</v>
  </rv>
  <rv s="0">
    <fb>41103</fb>
    <v>0</v>
  </rv>
  <rv s="0">
    <fb>12.1286</fb>
    <v>1</v>
  </rv>
  <rv s="0">
    <fb>36.07</fb>
    <v>1</v>
  </rv>
  <rv s="0">
    <fb>41106</fb>
    <v>0</v>
  </rv>
  <rv s="0">
    <fb>11.8543</fb>
    <v>1</v>
  </rv>
  <rv s="0">
    <fb>41107</fb>
    <v>0</v>
  </rv>
  <rv s="0">
    <fb>11.6828</fb>
    <v>1</v>
  </rv>
  <rv s="0">
    <fb>34.99</fb>
    <v>1</v>
  </rv>
  <rv s="0">
    <fb>41108</fb>
    <v>0</v>
  </rv>
  <rv s="0">
    <fb>11.61</fb>
    <v>1</v>
  </rv>
  <rv s="0">
    <fb>41109</fb>
    <v>0</v>
  </rv>
  <rv s="0">
    <fb>11.8743</fb>
    <v>1</v>
  </rv>
  <rv s="0">
    <fb>34.46</fb>
    <v>1</v>
  </rv>
  <rv s="0">
    <fb>41110</fb>
    <v>0</v>
  </rv>
  <rv s="0">
    <fb>11.688599999999999</fb>
    <v>1</v>
  </rv>
  <rv s="0">
    <fb>41113</fb>
    <v>0</v>
  </rv>
  <rv s="0">
    <fb>11.42</fb>
    <v>1</v>
  </rv>
  <rv s="0">
    <fb>34.44</fb>
    <v>1</v>
  </rv>
  <rv s="0">
    <fb>41114</fb>
    <v>0</v>
  </rv>
  <rv s="0">
    <fb>11.484299999999999</fb>
    <v>1</v>
  </rv>
  <rv s="0">
    <fb>34.729999999999997</fb>
    <v>1</v>
  </rv>
  <rv s="0">
    <fb>41115</fb>
    <v>0</v>
  </rv>
  <rv s="0">
    <fb>8.6113999999999997</fb>
    <v>1</v>
  </rv>
  <rv s="0">
    <fb>35.17</fb>
    <v>1</v>
  </rv>
  <rv s="0">
    <fb>41116</fb>
    <v>0</v>
  </rv>
  <rv s="0">
    <fb>8.1442999999999994</fb>
    <v>1</v>
  </rv>
  <rv s="0">
    <fb>41117</fb>
    <v>0</v>
  </rv>
  <rv s="0">
    <fb>8.4170999999999996</fb>
    <v>1</v>
  </rv>
  <rv s="0">
    <fb>41120</fb>
    <v>0</v>
  </rv>
  <rv s="0">
    <fb>8.25</fb>
    <v>1</v>
  </rv>
  <rv s="0">
    <fb>36.14</fb>
    <v>1</v>
  </rv>
  <rv s="0">
    <fb>41121</fb>
    <v>0</v>
  </rv>
  <rv s="0">
    <fb>36</fb>
    <v>1</v>
  </rv>
  <rv s="0">
    <fb>41122</fb>
    <v>0</v>
  </rv>
  <rv s="0">
    <fb>7.7857000000000003</fb>
    <v>1</v>
  </rv>
  <rv s="0">
    <fb>41123</fb>
    <v>0</v>
  </rv>
  <rv s="0">
    <fb>7.6957000000000004</fb>
    <v>1</v>
  </rv>
  <rv s="0">
    <fb>41124</fb>
    <v>0</v>
  </rv>
  <rv s="0">
    <fb>7.7013999999999996</fb>
    <v>1</v>
  </rv>
  <rv s="0">
    <fb>36.090000000000003</fb>
    <v>1</v>
  </rv>
  <rv s="0">
    <fb>41127</fb>
    <v>0</v>
  </rv>
  <rv s="0">
    <fb>8.1128</fb>
    <v>1</v>
  </rv>
  <rv s="0">
    <fb>41128</fb>
    <v>0</v>
  </rv>
  <rv s="0">
    <fb>8.2713999999999999</fb>
    <v>1</v>
  </rv>
  <rv s="0">
    <fb>41129</fb>
    <v>0</v>
  </rv>
  <rv s="0">
    <fb>8.2570999999999994</fb>
    <v>1</v>
  </rv>
  <rv s="0">
    <fb>41130</fb>
    <v>0</v>
  </rv>
  <rv s="0">
    <fb>8.2728000000000002</fb>
    <v>1</v>
  </rv>
  <rv s="0">
    <fb>36.92</fb>
    <v>1</v>
  </rv>
  <rv s="0">
    <fb>41131</fb>
    <v>0</v>
  </rv>
  <rv s="0">
    <fb>8.5571000000000002</fb>
    <v>1</v>
  </rv>
  <rv s="0">
    <fb>36.97</fb>
    <v>1</v>
  </rv>
  <rv s="0">
    <fb>41134</fb>
    <v>0</v>
  </rv>
  <rv s="0">
    <fb>8.5586000000000002</fb>
    <v>1</v>
  </rv>
  <rv s="0">
    <fb>36.99</fb>
    <v>1</v>
  </rv>
  <rv s="0">
    <fb>41135</fb>
    <v>0</v>
  </rv>
  <rv s="0">
    <fb>8.8228000000000009</fb>
    <v>1</v>
  </rv>
  <rv s="0">
    <fb>37.1</fb>
    <v>1</v>
  </rv>
  <rv s="0">
    <fb>41136</fb>
    <v>0</v>
  </rv>
  <rv s="0">
    <fb>9.0371000000000006</fb>
    <v>1</v>
  </rv>
  <rv s="0">
    <fb>41137</fb>
    <v>0</v>
  </rv>
  <rv s="0">
    <fb>9.1870999999999992</fb>
    <v>1</v>
  </rv>
  <rv s="0">
    <fb>41138</fb>
    <v>0</v>
  </rv>
  <rv s="0">
    <fb>9.0985999999999994</fb>
    <v>1</v>
  </rv>
  <rv s="0">
    <fb>41141</fb>
    <v>0</v>
  </rv>
  <rv s="0">
    <fb>9.1770999999999994</fb>
    <v>1</v>
  </rv>
  <rv s="0">
    <fb>41142</fb>
    <v>0</v>
  </rv>
  <rv s="0">
    <fb>9.3713999999999995</fb>
    <v>1</v>
  </rv>
  <rv s="0">
    <fb>38.04</fb>
    <v>1</v>
  </rv>
  <rv s="0">
    <fb>41143</fb>
    <v>0</v>
  </rv>
  <rv s="0">
    <fb>9.3428000000000004</fb>
    <v>1</v>
  </rv>
  <rv s="0">
    <fb>41144</fb>
    <v>0</v>
  </rv>
  <rv s="0">
    <fb>9.15</fb>
    <v>1</v>
  </rv>
  <rv s="0">
    <fb>37.229999999999997</fb>
    <v>1</v>
  </rv>
  <rv s="0">
    <fb>41145</fb>
    <v>0</v>
  </rv>
  <rv s="0">
    <fb>9.0228000000000002</fb>
    <v>1</v>
  </rv>
  <rv s="0">
    <fb>41148</fb>
    <v>0</v>
  </rv>
  <rv s="0">
    <fb>8.9128000000000007</fb>
    <v>1</v>
  </rv>
  <rv s="0">
    <fb>41149</fb>
    <v>0</v>
  </rv>
  <rv s="0">
    <fb>41150</fb>
    <v>0</v>
  </rv>
  <rv s="0">
    <fb>41151</fb>
    <v>0</v>
  </rv>
  <rv s="0">
    <fb>8.64</fb>
    <v>1</v>
  </rv>
  <rv s="0">
    <fb>41152</fb>
    <v>0</v>
  </rv>
  <rv s="0">
    <fb>8.5313999999999997</fb>
    <v>1</v>
  </rv>
  <rv s="0">
    <fb>41156</fb>
    <v>0</v>
  </rv>
  <rv s="0">
    <fb>7.99</fb>
    <v>1</v>
  </rv>
  <rv s="0">
    <fb>41157</fb>
    <v>0</v>
  </rv>
  <rv s="0">
    <fb>7.8513999999999999</fb>
    <v>1</v>
  </rv>
  <rv s="0">
    <fb>37.11</fb>
    <v>1</v>
  </rv>
  <rv s="0">
    <fb>41158</fb>
    <v>0</v>
  </rv>
  <rv s="0">
    <fb>8.0928000000000004</fb>
    <v>1</v>
  </rv>
  <rv s="0">
    <fb>38.69</fb>
    <v>1</v>
  </rv>
  <rv s="0">
    <fb>41159</fb>
    <v>0</v>
  </rv>
  <rv s="0">
    <fb>8.0943000000000005</fb>
    <v>1</v>
  </rv>
  <rv s="0">
    <fb>41162</fb>
    <v>0</v>
  </rv>
  <rv s="0">
    <fb>38.76</fb>
    <v>1</v>
  </rv>
  <rv s="0">
    <fb>41163</fb>
    <v>0</v>
  </rv>
  <rv s="0">
    <fb>8.1656999999999993</fb>
    <v>1</v>
  </rv>
  <rv s="0">
    <fb>41164</fb>
    <v>0</v>
  </rv>
  <rv s="0">
    <fb>8.1728000000000005</fb>
    <v>1</v>
  </rv>
  <rv s="0">
    <fb>39.92</fb>
    <v>1</v>
  </rv>
  <rv s="0">
    <fb>41165</fb>
    <v>0</v>
  </rv>
  <rv s="0">
    <fb>8.2857000000000003</fb>
    <v>1</v>
  </rv>
  <rv s="0">
    <fb>41166</fb>
    <v>0</v>
  </rv>
  <rv s="0">
    <fb>8.6456999999999997</fb>
    <v>1</v>
  </rv>
  <rv s="0">
    <fb>41169</fb>
    <v>0</v>
  </rv>
  <rv s="0">
    <fb>8.1456999999999997</fb>
    <v>1</v>
  </rv>
  <rv s="0">
    <fb>41170</fb>
    <v>0</v>
  </rv>
  <rv s="0">
    <fb>8.0085999999999995</fb>
    <v>1</v>
  </rv>
  <rv s="0">
    <fb>41.26</fb>
    <v>1</v>
  </rv>
  <rv s="0">
    <fb>41171</fb>
    <v>0</v>
  </rv>
  <rv s="0">
    <fb>8.1486000000000001</fb>
    <v>1</v>
  </rv>
  <rv s="0">
    <fb>41172</fb>
    <v>0</v>
  </rv>
  <rv s="0">
    <fb>8.3914000000000009</fb>
    <v>1</v>
  </rv>
  <rv s="0">
    <fb>41173</fb>
    <v>0</v>
  </rv>
  <rv s="0">
    <fb>8.2556999999999992</fb>
    <v>1</v>
  </rv>
  <rv s="0">
    <fb>40.880000000000003</fb>
    <v>1</v>
  </rv>
  <rv s="0">
    <fb>41176</fb>
    <v>0</v>
  </rv>
  <rv s="0">
    <fb>41.23</fb>
    <v>1</v>
  </rv>
  <rv s="0">
    <fb>41177</fb>
    <v>0</v>
  </rv>
  <rv s="0">
    <fb>41178</fb>
    <v>0</v>
  </rv>
  <rv s="0">
    <fb>7.8757000000000001</fb>
    <v>1</v>
  </rv>
  <rv s="0">
    <fb>40.24</fb>
    <v>1</v>
  </rv>
  <rv s="0">
    <fb>41179</fb>
    <v>0</v>
  </rv>
  <rv s="0">
    <fb>7.9356999999999998</fb>
    <v>1</v>
  </rv>
  <rv s="0">
    <fb>41180</fb>
    <v>0</v>
  </rv>
  <rv s="0">
    <fb>7.7770999999999999</fb>
    <v>1</v>
  </rv>
  <rv s="0">
    <fb>41183</fb>
    <v>0</v>
  </rv>
  <rv s="0">
    <fb>8.0070999999999994</fb>
    <v>1</v>
  </rv>
  <rv s="0">
    <fb>40.97</fb>
    <v>1</v>
  </rv>
  <rv s="0">
    <fb>41184</fb>
    <v>0</v>
  </rv>
  <rv s="0">
    <fb>8.0656999999999996</fb>
    <v>1</v>
  </rv>
  <rv s="0">
    <fb>40.92</fb>
    <v>1</v>
  </rv>
  <rv s="0">
    <fb>41185</fb>
    <v>0</v>
  </rv>
  <rv s="0">
    <fb>8.94</fb>
    <v>1</v>
  </rv>
  <rv s="0">
    <fb>41186</fb>
    <v>0</v>
  </rv>
  <rv s="0">
    <fb>9.5243000000000002</fb>
    <v>1</v>
  </rv>
  <rv s="0">
    <fb>41.82</fb>
    <v>1</v>
  </rv>
  <rv s="0">
    <fb>41187</fb>
    <v>0</v>
  </rv>
  <rv s="0">
    <fb>9.5085999999999995</fb>
    <v>1</v>
  </rv>
  <rv s="0">
    <fb>41.71</fb>
    <v>1</v>
  </rv>
  <rv s="0">
    <fb>41190</fb>
    <v>0</v>
  </rv>
  <rv s="0">
    <fb>10.502800000000001</fb>
    <v>1</v>
  </rv>
  <rv s="0">
    <fb>41.66</fb>
    <v>1</v>
  </rv>
  <rv s="0">
    <fb>41191</fb>
    <v>0</v>
  </rv>
  <rv s="0">
    <fb>9.3611000000000004</fb>
    <v>1</v>
  </rv>
  <rv s="0">
    <fb>41192</fb>
    <v>0</v>
  </rv>
  <rv s="0">
    <fb>9.3571000000000009</fb>
    <v>1</v>
  </rv>
  <rv s="0">
    <fb>41193</fb>
    <v>0</v>
  </rv>
  <rv s="0">
    <fb>9.4257000000000009</fb>
    <v>1</v>
  </rv>
  <rv s="0">
    <fb>41194</fb>
    <v>0</v>
  </rv>
  <rv s="0">
    <fb>9.1905000000000001</fb>
    <v>1</v>
  </rv>
  <rv s="0">
    <fb>41197</fb>
    <v>0</v>
  </rv>
  <rv s="0">
    <fb>9.2514000000000003</fb>
    <v>1</v>
  </rv>
  <rv s="0">
    <fb>42.38</fb>
    <v>1</v>
  </rv>
  <rv s="0">
    <fb>41198</fb>
    <v>0</v>
  </rv>
  <rv s="0">
    <fb>41199</fb>
    <v>0</v>
  </rv>
  <rv s="0">
    <fb>9.7886000000000006</fb>
    <v>1</v>
  </rv>
  <rv s="0">
    <fb>43.32</fb>
    <v>1</v>
  </rv>
  <rv s="0">
    <fb>41200</fb>
    <v>0</v>
  </rv>
  <rv s="0">
    <fb>41201</fb>
    <v>0</v>
  </rv>
  <rv s="0">
    <fb>9.2827999999999999</fb>
    <v>1</v>
  </rv>
  <rv s="0">
    <fb>41204</fb>
    <v>0</v>
  </rv>
  <rv s="0">
    <fb>9.6971000000000007</fb>
    <v>1</v>
  </rv>
  <rv s="0">
    <fb>42.09</fb>
    <v>1</v>
  </rv>
  <rv s="0">
    <fb>41205</fb>
    <v>0</v>
  </rv>
  <rv s="0">
    <fb>9.7456999999999994</fb>
    <v>1</v>
  </rv>
  <rv s="0">
    <fb>41206</fb>
    <v>0</v>
  </rv>
  <rv s="0">
    <fb>8.5882000000000005</fb>
    <v>1</v>
  </rv>
  <rv s="0">
    <fb>41207</fb>
    <v>0</v>
  </rv>
  <rv s="0">
    <fb>8.7871000000000006</fb>
    <v>1</v>
  </rv>
  <rv s="0">
    <fb>41208</fb>
    <v>0</v>
  </rv>
  <rv s="0">
    <fb>9.94</fb>
    <v>1</v>
  </rv>
  <rv s="0">
    <fb>41.16</fb>
    <v>1</v>
  </rv>
  <rv s="0">
    <fb>41213</fb>
    <v>0</v>
  </rv>
  <rv s="0">
    <fb>11.319900000000001</fb>
    <v>1</v>
  </rv>
  <rv s="0">
    <fb>41.68</fb>
    <v>1</v>
  </rv>
  <rv s="0">
    <fb>41214</fb>
    <v>0</v>
  </rv>
  <rv s="0">
    <fb>11.098599999999999</fb>
    <v>1</v>
  </rv>
  <rv s="0">
    <fb>42.84</fb>
    <v>1</v>
  </rv>
  <rv s="0">
    <fb>41215</fb>
    <v>0</v>
  </rv>
  <rv s="0">
    <fb>10.9857</fb>
    <v>1</v>
  </rv>
  <rv s="0">
    <fb>41218</fb>
    <v>0</v>
  </rv>
  <rv s="0">
    <fb>11.177099999999999</fb>
    <v>1</v>
  </rv>
  <rv s="0">
    <fb>41219</fb>
    <v>0</v>
  </rv>
  <rv s="0">
    <fb>10.91</fb>
    <v>1</v>
  </rv>
  <rv s="0">
    <fb>41220</fb>
    <v>0</v>
  </rv>
  <rv s="0">
    <fb>11.097099999999999</fb>
    <v>1</v>
  </rv>
  <rv s="0">
    <fb>41221</fb>
    <v>0</v>
  </rv>
  <rv s="0">
    <fb>41222</fb>
    <v>0</v>
  </rv>
  <rv s="0">
    <fb>11.1286</fb>
    <v>1</v>
  </rv>
  <rv s="0">
    <fb>41225</fb>
    <v>0</v>
  </rv>
  <rv s="0">
    <fb>11.17</fb>
    <v>1</v>
  </rv>
  <rv s="0">
    <fb>40.58</fb>
    <v>1</v>
  </rv>
  <rv s="0">
    <fb>41226</fb>
    <v>0</v>
  </rv>
  <rv s="0">
    <fb>11.3726</fb>
    <v>1</v>
  </rv>
  <rv s="0">
    <fb>41227</fb>
    <v>0</v>
  </rv>
  <rv s="0">
    <fb>11.3972</fb>
    <v>1</v>
  </rv>
  <rv s="0">
    <fb>39.29</fb>
    <v>1</v>
  </rv>
  <rv s="0">
    <fb>41228</fb>
    <v>0</v>
  </rv>
  <rv s="0">
    <fb>11.64</fb>
    <v>1</v>
  </rv>
  <rv s="0">
    <fb>41229</fb>
    <v>0</v>
  </rv>
  <rv s="0">
    <fb>11.5571</fb>
    <v>1</v>
  </rv>
  <rv s="0">
    <fb>39.53</fb>
    <v>1</v>
  </rv>
  <rv s="0">
    <fb>41232</fb>
    <v>0</v>
  </rv>
  <rv s="0">
    <fb>11.6229</fb>
    <v>1</v>
  </rv>
  <rv s="0">
    <fb>41233</fb>
    <v>0</v>
  </rv>
  <rv s="0">
    <fb>11.7714</fb>
    <v>1</v>
  </rv>
  <rv s="0">
    <fb>40.700000000000003</fb>
    <v>1</v>
  </rv>
  <rv s="0">
    <fb>41234</fb>
    <v>0</v>
  </rv>
  <rv s="0">
    <fb>11.857100000000001</fb>
    <v>1</v>
  </rv>
  <rv s="0">
    <fb>41236</fb>
    <v>0</v>
  </rv>
  <rv s="0">
    <fb>11.85</fb>
    <v>1</v>
  </rv>
  <rv s="0">
    <fb>41.09</fb>
    <v>1</v>
  </rv>
  <rv s="0">
    <fb>41239</fb>
    <v>0</v>
  </rv>
  <rv s="0">
    <fb>11.722799999999999</fb>
    <v>1</v>
  </rv>
  <rv s="0">
    <fb>41240</fb>
    <v>0</v>
  </rv>
  <rv s="0">
    <fb>11.868600000000001</fb>
    <v>1</v>
  </rv>
  <rv s="0">
    <fb>41241</fb>
    <v>0</v>
  </rv>
  <rv s="0">
    <fb>40.83</fb>
    <v>1</v>
  </rv>
  <rv s="0">
    <fb>41242</fb>
    <v>0</v>
  </rv>
  <rv s="0">
    <fb>11.6257</fb>
    <v>1</v>
  </rv>
  <rv s="0">
    <fb>41.22</fb>
    <v>1</v>
  </rv>
  <rv s="0">
    <fb>41243</fb>
    <v>0</v>
  </rv>
  <rv s="0">
    <fb>11.672800000000001</fb>
    <v>1</v>
  </rv>
  <rv s="0">
    <fb>41246</fb>
    <v>0</v>
  </rv>
  <rv s="0">
    <fb>10.857100000000001</fb>
    <v>1</v>
  </rv>
  <rv s="0">
    <fb>41247</fb>
    <v>0</v>
  </rv>
  <rv s="0">
    <fb>12.378399999999999</fb>
    <v>1</v>
  </rv>
  <rv s="0">
    <fb>40.57</fb>
    <v>1</v>
  </rv>
  <rv s="0">
    <fb>41248</fb>
    <v>0</v>
  </rv>
  <rv s="0">
    <fb>41.2</fb>
    <v>1</v>
  </rv>
  <rv s="0">
    <fb>41249</fb>
    <v>0</v>
  </rv>
  <rv s="0">
    <fb>12.31</fb>
    <v>1</v>
  </rv>
  <rv s="0">
    <fb>41.47</fb>
    <v>1</v>
  </rv>
  <rv s="0">
    <fb>41250</fb>
    <v>0</v>
  </rv>
  <rv s="0">
    <fb>12.2828</fb>
    <v>1</v>
  </rv>
  <rv s="0">
    <fb>42.56</fb>
    <v>1</v>
  </rv>
  <rv s="0">
    <fb>41253</fb>
    <v>0</v>
  </rv>
  <rv s="0">
    <fb>42.31</fb>
    <v>1</v>
  </rv>
  <rv s="0">
    <fb>41254</fb>
    <v>0</v>
  </rv>
  <rv s="0">
    <fb>12.297700000000001</fb>
    <v>1</v>
  </rv>
  <rv s="0">
    <fb>42.64</fb>
    <v>1</v>
  </rv>
  <rv s="0">
    <fb>41255</fb>
    <v>0</v>
  </rv>
  <rv s="0">
    <fb>12.9613</fb>
    <v>1</v>
  </rv>
  <rv s="0">
    <fb>42.77</fb>
    <v>1</v>
  </rv>
  <rv s="0">
    <fb>41256</fb>
    <v>0</v>
  </rv>
  <rv s="0">
    <fb>13.222799999999999</fb>
    <v>1</v>
  </rv>
  <rv s="0">
    <fb>42.78</fb>
    <v>1</v>
  </rv>
  <rv s="0">
    <fb>41257</fb>
    <v>0</v>
  </rv>
  <rv s="0">
    <fb>13.3286</fb>
    <v>1</v>
  </rv>
  <rv s="0">
    <fb>41260</fb>
    <v>0</v>
  </rv>
  <rv s="0">
    <fb>13.528600000000001</fb>
    <v>1</v>
  </rv>
  <rv s="0">
    <fb>41261</fb>
    <v>0</v>
  </rv>
  <rv s="0">
    <fb>13.663</fb>
    <v>1</v>
  </rv>
  <rv s="0">
    <fb>41262</fb>
    <v>0</v>
  </rv>
  <rv s="0">
    <fb>13.4255</fb>
    <v>1</v>
  </rv>
  <rv s="0">
    <fb>41263</fb>
    <v>0</v>
  </rv>
  <rv s="0">
    <fb>13.357100000000001</fb>
    <v>1</v>
  </rv>
  <rv s="0">
    <fb>41264</fb>
    <v>0</v>
  </rv>
  <rv s="0">
    <fb>13.0486</fb>
    <v>1</v>
  </rv>
  <rv s="0">
    <fb>41267</fb>
    <v>0</v>
  </rv>
  <rv s="0">
    <fb>12.89</fb>
    <v>1</v>
  </rv>
  <rv s="0">
    <fb>41269</fb>
    <v>0</v>
  </rv>
  <rv s="0">
    <fb>12.95</fb>
    <v>1</v>
  </rv>
  <rv s="0">
    <fb>41270</fb>
    <v>0</v>
  </rv>
  <rv s="0">
    <fb>12.928599999999999</fb>
    <v>1</v>
  </rv>
  <rv s="0">
    <fb>43.63</fb>
    <v>1</v>
  </rv>
  <rv s="0">
    <fb>41271</fb>
    <v>0</v>
  </rv>
  <rv s="0">
    <fb>12.7614</fb>
    <v>1</v>
  </rv>
  <rv s="0">
    <fb>41274</fb>
    <v>0</v>
  </rv>
  <rv s="0">
    <fb>13.2271</fb>
    <v>1</v>
  </rv>
  <rv s="0">
    <fb>43.969099999999997</fb>
    <v>1</v>
  </rv>
  <rv s="0">
    <fb>41276</fb>
    <v>0</v>
  </rv>
  <rv s="0">
    <fb>13.144299999999999</fb>
    <v>1</v>
  </rv>
  <rv s="0">
    <fb>44.66</fb>
    <v>1</v>
  </rv>
  <rv s="0">
    <fb>41277</fb>
    <v>0</v>
  </rv>
  <rv s="0">
    <fb>13.7986</fb>
    <v>1</v>
  </rv>
  <rv s="0">
    <fb>41278</fb>
    <v>0</v>
  </rv>
  <rv s="0">
    <fb>13.711399999999999</fb>
    <v>1</v>
  </rv>
  <rv s="0">
    <fb>45.36</fb>
    <v>1</v>
  </rv>
  <rv s="0">
    <fb>41281</fb>
    <v>0</v>
  </rv>
  <rv s="0">
    <fb>14.1715</fb>
    <v>1</v>
  </rv>
  <rv s="0">
    <fb>45.41</fb>
    <v>1</v>
  </rv>
  <rv s="0">
    <fb>41282</fb>
    <v>0</v>
  </rv>
  <rv s="0">
    <fb>13.8795</fb>
    <v>1</v>
  </rv>
  <rv s="0">
    <fb>41283</fb>
    <v>0</v>
  </rv>
  <rv s="0">
    <fb>13.7014</fb>
    <v>1</v>
  </rv>
  <rv s="0">
    <fb>41284</fb>
    <v>0</v>
  </rv>
  <rv s="0">
    <fb>14</fb>
    <v>1</v>
  </rv>
  <rv s="0">
    <fb>46.15</fb>
    <v>1</v>
  </rv>
  <rv s="0">
    <fb>41285</fb>
    <v>0</v>
  </rv>
  <rv s="0">
    <fb>14.47</fb>
    <v>1</v>
  </rv>
  <rv s="0">
    <fb>41288</fb>
    <v>0</v>
  </rv>
  <rv s="0">
    <fb>14.777799999999999</fb>
    <v>1</v>
  </rv>
  <rv s="0">
    <fb>41289</fb>
    <v>0</v>
  </rv>
  <rv s="0">
    <fb>14.527100000000001</fb>
    <v>1</v>
  </rv>
  <rv s="0">
    <fb>41290</fb>
    <v>0</v>
  </rv>
  <rv s="0">
    <fb>13.925700000000001</fb>
    <v>1</v>
  </rv>
  <rv s="0">
    <fb>41291</fb>
    <v>0</v>
  </rv>
  <rv s="0">
    <fb>13.957100000000001</fb>
    <v>1</v>
  </rv>
  <rv s="0">
    <fb>46.44</fb>
    <v>1</v>
  </rv>
  <rv s="0">
    <fb>41292</fb>
    <v>0</v>
  </rv>
  <rv s="0">
    <fb>14.1671</fb>
    <v>1</v>
  </rv>
  <rv s="0">
    <fb>46.46</fb>
    <v>1</v>
  </rv>
  <rv s="0">
    <fb>41296</fb>
    <v>0</v>
  </rv>
  <rv s="0">
    <fb>13.972799999999999</fb>
    <v>1</v>
  </rv>
  <rv s="0">
    <fb>41297</fb>
    <v>0</v>
  </rv>
  <rv s="0">
    <fb>14.7514</fb>
    <v>1</v>
  </rv>
  <rv s="0">
    <fb>46.23</fb>
    <v>1</v>
  </rv>
  <rv s="0">
    <fb>41298</fb>
    <v>0</v>
  </rv>
  <rv s="0">
    <fb>20.98</fb>
    <v>1</v>
  </rv>
  <rv s="0">
    <fb>46.37</fb>
    <v>1</v>
  </rv>
  <rv s="0">
    <fb>41299</fb>
    <v>0</v>
  </rv>
  <rv s="0">
    <fb>24.222799999999999</fb>
    <v>1</v>
  </rv>
  <rv s="0">
    <fb>41302</fb>
    <v>0</v>
  </rv>
  <rv s="0">
    <fb>23.1585</fb>
    <v>1</v>
  </rv>
  <rv s="0">
    <fb>41303</fb>
    <v>0</v>
  </rv>
  <rv s="0">
    <fb>24.16</fb>
    <v>1</v>
  </rv>
  <rv s="0">
    <fb>47.12</fb>
    <v>1</v>
  </rv>
  <rv s="0">
    <fb>41304</fb>
    <v>0</v>
  </rv>
  <rv s="0">
    <fb>23.957100000000001</fb>
    <v>1</v>
  </rv>
  <rv s="0">
    <fb>47.13</fb>
    <v>1</v>
  </rv>
  <rv s="0">
    <fb>41305</fb>
    <v>0</v>
  </rv>
  <rv s="0">
    <fb>23.605699999999999</fb>
    <v>1</v>
  </rv>
  <rv s="0">
    <fb>41306</fb>
    <v>0</v>
  </rv>
  <rv s="0">
    <fb>23.5428</fb>
    <v>1</v>
  </rv>
  <rv s="0">
    <fb>47.85</fb>
    <v>1</v>
  </rv>
  <rv s="0">
    <fb>41309</fb>
    <v>0</v>
  </rv>
  <rv s="0">
    <fb>24.962800000000001</fb>
    <v>1</v>
  </rv>
  <rv s="0">
    <fb>47.68</fb>
    <v>1</v>
  </rv>
  <rv s="0">
    <fb>41310</fb>
    <v>0</v>
  </rv>
  <rv s="0">
    <fb>24.912400000000002</fb>
    <v>1</v>
  </rv>
  <rv s="0">
    <fb>48.79</fb>
    <v>1</v>
  </rv>
  <rv s="0">
    <fb>41311</fb>
    <v>0</v>
  </rv>
  <rv s="0">
    <fb>26.3443</fb>
    <v>1</v>
  </rv>
  <rv s="0">
    <fb>48.61</fb>
    <v>1</v>
  </rv>
  <rv s="0">
    <fb>41312</fb>
    <v>0</v>
  </rv>
  <rv s="0">
    <fb>25.994499999999999</fb>
    <v>1</v>
  </rv>
  <rv s="0">
    <fb>48.23</fb>
    <v>1</v>
  </rv>
  <rv s="0">
    <fb>41313</fb>
    <v>0</v>
  </rv>
  <rv s="0">
    <fb>25.852799999999998</fb>
    <v>1</v>
  </rv>
  <rv s="0">
    <fb>48.63</fb>
    <v>1</v>
  </rv>
  <rv s="0">
    <fb>41316</fb>
    <v>0</v>
  </rv>
  <rv s="0">
    <fb>25.412800000000001</fb>
    <v>1</v>
  </rv>
  <rv s="0">
    <fb>41317</fb>
    <v>0</v>
  </rv>
  <rv s="0">
    <fb>25.421399999999998</fb>
    <v>1</v>
  </rv>
  <rv s="0">
    <fb>49.14</fb>
    <v>1</v>
  </rv>
  <rv s="0">
    <fb>41318</fb>
    <v>0</v>
  </rv>
  <rv s="0">
    <fb>26.6098</fb>
    <v>1</v>
  </rv>
  <rv s="0">
    <fb>48.68</fb>
    <v>1</v>
  </rv>
  <rv s="0">
    <fb>41319</fb>
    <v>0</v>
  </rv>
  <rv s="0">
    <fb>26.7714</fb>
    <v>1</v>
  </rv>
  <rv s="0">
    <fb>49.22</fb>
    <v>1</v>
  </rv>
  <rv s="0">
    <fb>41320</fb>
    <v>0</v>
  </rv>
  <rv s="0">
    <fb>27.0731</fb>
    <v>1</v>
  </rv>
  <rv s="0">
    <fb>48.88</fb>
    <v>1</v>
  </rv>
  <rv s="0">
    <fb>41324</fb>
    <v>0</v>
  </rv>
  <rv s="0">
    <fb>28.064299999999999</fb>
    <v>1</v>
  </rv>
  <rv s="0">
    <fb>49.45</fb>
    <v>1</v>
  </rv>
  <rv s="0">
    <fb>41325</fb>
    <v>0</v>
  </rv>
  <rv s="0">
    <fb>26.731400000000001</fb>
    <v>1</v>
  </rv>
  <rv s="0">
    <fb>41326</fb>
    <v>0</v>
  </rv>
  <rv s="0">
    <fb>26.735700000000001</fb>
    <v>1</v>
  </rv>
  <rv s="0">
    <fb>41327</fb>
    <v>0</v>
  </rv>
  <rv s="0">
    <fb>25.694299999999998</fb>
    <v>1</v>
  </rv>
  <rv s="0">
    <fb>48.91</fb>
    <v>1</v>
  </rv>
  <rv s="0">
    <fb>41330</fb>
    <v>0</v>
  </rv>
  <rv s="0">
    <fb>25.617100000000001</fb>
    <v>1</v>
  </rv>
  <rv s="0">
    <fb>47.7</fb>
    <v>1</v>
  </rv>
  <rv s="0">
    <fb>41331</fb>
    <v>0</v>
  </rv>
  <rv s="0">
    <fb>26.298500000000001</fb>
    <v>1</v>
  </rv>
  <rv s="0">
    <fb>47.6</fb>
    <v>1</v>
  </rv>
  <rv s="0">
    <fb>41332</fb>
    <v>0</v>
  </rv>
  <rv s="0">
    <fb>26.331399999999999</fb>
    <v>1</v>
  </rv>
  <rv s="0">
    <fb>49.28</fb>
    <v>1</v>
  </rv>
  <rv s="0">
    <fb>41333</fb>
    <v>0</v>
  </rv>
  <rv s="0">
    <fb>26.868500000000001</fb>
    <v>1</v>
  </rv>
  <rv s="0">
    <fb>48.92</fb>
    <v>1</v>
  </rv>
  <rv s="0">
    <fb>41334</fb>
    <v>0</v>
  </rv>
  <rv s="0">
    <fb>27.052800000000001</fb>
    <v>1</v>
  </rv>
  <rv s="0">
    <fb>41337</fb>
    <v>0</v>
  </rv>
  <rv s="0">
    <fb>25.8871</fb>
    <v>1</v>
  </rv>
  <rv s="0">
    <fb>49.1</fb>
    <v>1</v>
  </rv>
  <rv s="0">
    <fb>41338</fb>
    <v>0</v>
  </rv>
  <rv s="0">
    <fb>25.961400000000001</fb>
    <v>1</v>
  </rv>
  <rv s="0">
    <fb>49.49</fb>
    <v>1</v>
  </rv>
  <rv s="0">
    <fb>41339</fb>
    <v>0</v>
  </rv>
  <rv s="0">
    <fb>26.1343</fb>
    <v>1</v>
  </rv>
  <rv s="0">
    <fb>50.03</fb>
    <v>1</v>
  </rv>
  <rv s="0">
    <fb>41340</fb>
    <v>0</v>
  </rv>
  <rv s="0">
    <fb>25.937100000000001</fb>
    <v>1</v>
  </rv>
  <rv s="0">
    <fb>50.63</fb>
    <v>1</v>
  </rv>
  <rv s="0">
    <fb>41341</fb>
    <v>0</v>
  </rv>
  <rv s="0">
    <fb>26.3857</fb>
    <v>1</v>
  </rv>
  <rv s="0">
    <fb>50.2</fb>
    <v>1</v>
  </rv>
  <rv s="0">
    <fb>41344</fb>
    <v>0</v>
  </rv>
  <rv s="0">
    <fb>25.778500000000001</fb>
    <v>1</v>
  </rv>
  <rv s="0">
    <fb>50.48</fb>
    <v>1</v>
  </rv>
  <rv s="0">
    <fb>41345</fb>
    <v>0</v>
  </rv>
  <rv s="0">
    <fb>26.015699999999999</fb>
    <v>1</v>
  </rv>
  <rv s="0">
    <fb>50.28</fb>
    <v>1</v>
  </rv>
  <rv s="0">
    <fb>41346</fb>
    <v>0</v>
  </rv>
  <rv s="0">
    <fb>27.48</fb>
    <v>1</v>
  </rv>
  <rv s="0">
    <fb>50.16</fb>
    <v>1</v>
  </rv>
  <rv s="0">
    <fb>41347</fb>
    <v>0</v>
  </rv>
  <rv s="0">
    <fb>26.91</fb>
    <v>1</v>
  </rv>
  <rv s="0">
    <fb>51</fb>
    <v>1</v>
  </rv>
  <rv s="0">
    <fb>41348</fb>
    <v>0</v>
  </rv>
  <rv s="0">
    <fb>26.4071</fb>
    <v>1</v>
  </rv>
  <rv s="0">
    <fb>50.02</fb>
    <v>1</v>
  </rv>
  <rv s="0">
    <fb>41351</fb>
    <v>0</v>
  </rv>
  <rv s="0">
    <fb>26.512799999999999</fb>
    <v>1</v>
  </rv>
  <rv s="0">
    <fb>49.51</fb>
    <v>1</v>
  </rv>
  <rv s="0">
    <fb>41352</fb>
    <v>0</v>
  </rv>
  <rv s="0">
    <fb>49.2</fb>
    <v>1</v>
  </rv>
  <rv s="0">
    <fb>41353</fb>
    <v>0</v>
  </rv>
  <rv s="0">
    <fb>26.15</fb>
    <v>1</v>
  </rv>
  <rv s="0">
    <fb>49.12</fb>
    <v>1</v>
  </rv>
  <rv s="0">
    <fb>41354</fb>
    <v>0</v>
  </rv>
  <rv s="0">
    <fb>25.9985</fb>
    <v>1</v>
  </rv>
  <rv s="0">
    <fb>48.35</fb>
    <v>1</v>
  </rv>
  <rv s="0">
    <fb>41355</fb>
    <v>0</v>
  </rv>
  <rv s="0">
    <fb>25.9</fb>
    <v>1</v>
  </rv>
  <rv s="0">
    <fb>48.78</fb>
    <v>1</v>
  </rv>
  <rv s="0">
    <fb>41358</fb>
    <v>0</v>
  </rv>
  <rv s="0">
    <fb>25.827100000000002</fb>
    <v>1</v>
  </rv>
  <rv s="0">
    <fb>48.52</fb>
    <v>1</v>
  </rv>
  <rv s="0">
    <fb>41359</fb>
    <v>0</v>
  </rv>
  <rv s="0">
    <fb>27.23</fb>
    <v>1</v>
  </rv>
  <rv s="0">
    <fb>48.64</fb>
    <v>1</v>
  </rv>
  <rv s="0">
    <fb>41360</fb>
    <v>0</v>
  </rv>
  <rv s="0">
    <fb>27.177099999999999</fb>
    <v>1</v>
  </rv>
  <rv s="0">
    <fb>47.77</fb>
    <v>1</v>
  </rv>
  <rv s="0">
    <fb>41361</fb>
    <v>0</v>
  </rv>
  <rv s="0">
    <fb>27.04</fb>
    <v>1</v>
  </rv>
  <rv s="0">
    <fb>47.46</fb>
    <v>1</v>
  </rv>
  <rv s="0">
    <fb>41365</fb>
    <v>0</v>
  </rv>
  <rv s="0">
    <fb>26.061399999999999</fb>
    <v>1</v>
  </rv>
  <rv s="0">
    <fb>47.83</fb>
    <v>1</v>
  </rv>
  <rv s="0">
    <fb>41366</fb>
    <v>0</v>
  </rv>
  <rv s="0">
    <fb>25.241399999999999</fb>
    <v>1</v>
  </rv>
  <rv s="0">
    <fb>48.28</fb>
    <v>1</v>
  </rv>
  <rv s="0">
    <fb>41367</fb>
    <v>0</v>
  </rv>
  <rv s="0">
    <fb>24.2485</fb>
    <v>1</v>
  </rv>
  <rv s="0">
    <fb>46.85</fb>
    <v>1</v>
  </rv>
  <rv s="0">
    <fb>41368</fb>
    <v>0</v>
  </rv>
  <rv s="0">
    <fb>23.812799999999999</fb>
    <v>1</v>
  </rv>
  <rv s="0">
    <fb>47.49</fb>
    <v>1</v>
  </rv>
  <rv s="0">
    <fb>41369</fb>
    <v>0</v>
  </rv>
  <rv s="0">
    <fb>23.5228</fb>
    <v>1</v>
  </rv>
  <rv s="0">
    <fb>47.91</fb>
    <v>1</v>
  </rv>
  <rv s="0">
    <fb>41372</fb>
    <v>0</v>
  </rv>
  <rv s="0">
    <fb>23.2943</fb>
    <v>1</v>
  </rv>
  <rv s="0">
    <fb>48.58</fb>
    <v>1</v>
  </rv>
  <rv s="0">
    <fb>41373</fb>
    <v>0</v>
  </rv>
  <rv s="0">
    <fb>24.194299999999998</fb>
    <v>1</v>
  </rv>
  <rv s="0">
    <fb>41374</fb>
    <v>0</v>
  </rv>
  <rv s="0">
    <fb>23.724299999999999</fb>
    <v>1</v>
  </rv>
  <rv s="0">
    <fb>41375</fb>
    <v>0</v>
  </rv>
  <rv s="0">
    <fb>24.715699999999998</fb>
    <v>1</v>
  </rv>
  <rv s="0">
    <fb>49.31</fb>
    <v>1</v>
  </rv>
  <rv s="0">
    <fb>41376</fb>
    <v>0</v>
  </rv>
  <rv s="0">
    <fb>24.742799999999999</fb>
    <v>1</v>
  </rv>
  <rv s="0">
    <fb>49.01</fb>
    <v>1</v>
  </rv>
  <rv s="0">
    <fb>41379</fb>
    <v>0</v>
  </rv>
  <rv s="0">
    <fb>25.214300000000001</fb>
    <v>1</v>
  </rv>
  <rv s="0">
    <fb>47.93</fb>
    <v>1</v>
  </rv>
  <rv s="0">
    <fb>41380</fb>
    <v>0</v>
  </rv>
  <rv s="0">
    <fb>25.121400000000001</fb>
    <v>1</v>
  </rv>
  <rv s="0">
    <fb>48.49</fb>
    <v>1</v>
  </rv>
  <rv s="0">
    <fb>41381</fb>
    <v>0</v>
  </rv>
  <rv s="0">
    <fb>46.79</fb>
    <v>1</v>
  </rv>
  <rv s="0">
    <fb>41382</fb>
    <v>0</v>
  </rv>
  <rv s="0">
    <fb>23.402799999999999</fb>
    <v>1</v>
  </rv>
  <rv s="0">
    <fb>41383</fb>
    <v>0</v>
  </rv>
  <rv s="0">
    <fb>23.3385</fb>
    <v>1</v>
  </rv>
  <rv s="0">
    <fb>47.23</fb>
    <v>1</v>
  </rv>
  <rv s="0">
    <fb>41386</fb>
    <v>0</v>
  </rv>
  <rv s="0">
    <fb>41387</fb>
    <v>0</v>
  </rv>
  <rv s="0">
    <fb>30.9985</fb>
    <v>1</v>
  </rv>
  <rv s="0">
    <fb>48.17</fb>
    <v>1</v>
  </rv>
  <rv s="0">
    <fb>41388</fb>
    <v>0</v>
  </rv>
  <rv s="0">
    <fb>30.96</fb>
    <v>1</v>
  </rv>
  <rv s="0">
    <fb>48.72</fb>
    <v>1</v>
  </rv>
  <rv s="0">
    <fb>41389</fb>
    <v>0</v>
  </rv>
  <rv s="0">
    <fb>30.535699999999999</fb>
    <v>1</v>
  </rv>
  <rv s="0">
    <fb>49</fb>
    <v>1</v>
  </rv>
  <rv s="0">
    <fb>41390</fb>
    <v>0</v>
  </rv>
  <rv s="0">
    <fb>30.7928</fb>
    <v>1</v>
  </rv>
  <rv s="0">
    <fb>41393</fb>
    <v>0</v>
  </rv>
  <rv s="0">
    <fb>30.716100000000001</fb>
    <v>1</v>
  </rv>
  <rv s="0">
    <fb>41394</fb>
    <v>0</v>
  </rv>
  <rv s="0">
    <fb>30.867100000000001</fb>
    <v>1</v>
  </rv>
  <rv s="0">
    <fb>41395</fb>
    <v>0</v>
  </rv>
  <rv s="0">
    <fb>30.415700000000001</fb>
    <v>1</v>
  </rv>
  <rv s="0">
    <fb>48.01</fb>
    <v>1</v>
  </rv>
  <rv s="0">
    <fb>41396</fb>
    <v>0</v>
  </rv>
  <rv s="0">
    <fb>30.641400000000001</fb>
    <v>1</v>
  </rv>
  <rv s="0">
    <fb>48.08</fb>
    <v>1</v>
  </rv>
  <rv s="0">
    <fb>41397</fb>
    <v>0</v>
  </rv>
  <rv s="0">
    <fb>30.492799999999999</fb>
    <v>1</v>
  </rv>
  <rv s="0">
    <fb>47.57</fb>
    <v>1</v>
  </rv>
  <rv s="0">
    <fb>41400</fb>
    <v>0</v>
  </rv>
  <rv s="0">
    <fb>30.098500000000001</fb>
    <v>1</v>
  </rv>
  <rv s="0">
    <fb>48.18</fb>
    <v>1</v>
  </rv>
  <rv s="0">
    <fb>41401</fb>
    <v>0</v>
  </rv>
  <rv s="0">
    <fb>29.464300000000001</fb>
    <v>1</v>
  </rv>
  <rv s="0">
    <fb>41402</fb>
    <v>0</v>
  </rv>
  <rv s="0">
    <fb>29.801400000000001</fb>
    <v>1</v>
  </rv>
  <rv s="0">
    <fb>49.76</fb>
    <v>1</v>
  </rv>
  <rv s="0">
    <fb>41403</fb>
    <v>0</v>
  </rv>
  <rv s="0">
    <fb>30.915700000000001</fb>
    <v>1</v>
  </rv>
  <rv s="0">
    <fb>49.04</fb>
    <v>1</v>
  </rv>
  <rv s="0">
    <fb>41404</fb>
    <v>0</v>
  </rv>
  <rv s="0">
    <fb>31.0991</fb>
    <v>1</v>
  </rv>
  <rv s="0">
    <fb>48.96</fb>
    <v>1</v>
  </rv>
  <rv s="0">
    <fb>41407</fb>
    <v>0</v>
  </rv>
  <rv s="0">
    <fb>32.7684</fb>
    <v>1</v>
  </rv>
  <rv s="0">
    <fb>49.67</fb>
    <v>1</v>
  </rv>
  <rv s="0">
    <fb>41408</fb>
    <v>0</v>
  </rv>
  <rv s="0">
    <fb>33.424300000000002</fb>
    <v>1</v>
  </rv>
  <rv s="0">
    <fb>50.23</fb>
    <v>1</v>
  </rv>
  <rv s="0">
    <fb>41409</fb>
    <v>0</v>
  </rv>
  <rv s="0">
    <fb>34.7714</fb>
    <v>1</v>
  </rv>
  <rv s="0">
    <fb>51.09</fb>
    <v>1</v>
  </rv>
  <rv s="0">
    <fb>41410</fb>
    <v>0</v>
  </rv>
  <rv s="0">
    <fb>33.861400000000003</fb>
    <v>1</v>
  </rv>
  <rv s="0">
    <fb>50.97</fb>
    <v>1</v>
  </rv>
  <rv s="0">
    <fb>41411</fb>
    <v>0</v>
  </rv>
  <rv s="0">
    <fb>34.142800000000001</fb>
    <v>1</v>
  </rv>
  <rv s="0">
    <fb>52.3</fb>
    <v>1</v>
  </rv>
  <rv s="0">
    <fb>41414</fb>
    <v>0</v>
  </rv>
  <rv s="0">
    <fb>34.221400000000003</fb>
    <v>1</v>
  </rv>
  <rv s="0">
    <fb>52.29</fb>
    <v>1</v>
  </rv>
  <rv s="0">
    <fb>41415</fb>
    <v>0</v>
  </rv>
  <rv s="0">
    <fb>53.02</fb>
    <v>1</v>
  </rv>
  <rv s="0">
    <fb>41416</fb>
    <v>0</v>
  </rv>
  <rv s="0">
    <fb>32.651400000000002</fb>
    <v>1</v>
  </rv>
  <rv s="0">
    <fb>53.63</fb>
    <v>1</v>
  </rv>
  <rv s="0">
    <fb>41417</fb>
    <v>0</v>
  </rv>
  <rv s="0">
    <fb>32.311399999999999</fb>
    <v>1</v>
  </rv>
  <rv s="0">
    <fb>53.35</fb>
    <v>1</v>
  </rv>
  <rv s="0">
    <fb>41418</fb>
    <v>0</v>
  </rv>
  <rv s="0">
    <fb>32.677100000000003</fb>
    <v>1</v>
  </rv>
  <rv s="0">
    <fb>53.66</fb>
    <v>1</v>
  </rv>
  <rv s="0">
    <fb>41422</fb>
    <v>0</v>
  </rv>
  <rv s="0">
    <fb>30.598500000000001</fb>
    <v>1</v>
  </rv>
  <rv s="0">
    <fb>54.6</fb>
    <v>1</v>
  </rv>
  <rv s="0">
    <fb>41423</fb>
    <v>0</v>
  </rv>
  <rv s="0">
    <fb>30.762799999999999</fb>
    <v>1</v>
  </rv>
  <rv s="0">
    <fb>54.67</fb>
    <v>1</v>
  </rv>
  <rv s="0">
    <fb>41424</fb>
    <v>0</v>
  </rv>
  <rv s="0">
    <fb>31.808499999999999</fb>
    <v>1</v>
  </rv>
  <rv s="0">
    <fb>55.62</fb>
    <v>1</v>
  </rv>
  <rv s="0">
    <fb>41425</fb>
    <v>0</v>
  </rv>
  <rv s="0">
    <fb>32.321399999999997</fb>
    <v>1</v>
  </rv>
  <rv s="0">
    <fb>54.59</fb>
    <v>1</v>
  </rv>
  <rv s="0">
    <fb>41428</fb>
    <v>0</v>
  </rv>
  <rv s="0">
    <fb>31.71</fb>
    <v>1</v>
  </rv>
  <rv s="0">
    <fb>54.49</fb>
    <v>1</v>
  </rv>
  <rv s="0">
    <fb>41429</fb>
    <v>0</v>
  </rv>
  <rv s="0">
    <fb>32.187100000000001</fb>
    <v>1</v>
  </rv>
  <rv s="0">
    <fb>54.04</fb>
    <v>1</v>
  </rv>
  <rv s="0">
    <fb>41430</fb>
    <v>0</v>
  </rv>
  <rv s="0">
    <fb>31.922799999999999</fb>
    <v>1</v>
  </rv>
  <rv s="0">
    <fb>53.03</fb>
    <v>1</v>
  </rv>
  <rv s="0">
    <fb>41431</fb>
    <v>0</v>
  </rv>
  <rv s="0">
    <fb>31.105699999999999</fb>
    <v>1</v>
  </rv>
  <rv s="0">
    <fb>53.5</fb>
    <v>1</v>
  </rv>
  <rv s="0">
    <fb>41432</fb>
    <v>0</v>
  </rv>
  <rv s="0">
    <fb>31.46</fb>
    <v>1</v>
  </rv>
  <rv s="0">
    <fb>54.27</fb>
    <v>1</v>
  </rv>
  <rv s="0">
    <fb>41435</fb>
    <v>0</v>
  </rv>
  <rv s="0">
    <fb>31.561399999999999</fb>
    <v>1</v>
  </rv>
  <rv s="0">
    <fb>54.36</fb>
    <v>1</v>
  </rv>
  <rv s="0">
    <fb>41436</fb>
    <v>0</v>
  </rv>
  <rv s="0">
    <fb>30.6371</fb>
    <v>1</v>
  </rv>
  <rv s="0">
    <fb>53.49</fb>
    <v>1</v>
  </rv>
  <rv s="0">
    <fb>41437</fb>
    <v>0</v>
  </rv>
  <rv s="0">
    <fb>29.662800000000001</fb>
    <v>1</v>
  </rv>
  <rv s="0">
    <fb>53.18</fb>
    <v>1</v>
  </rv>
  <rv s="0">
    <fb>41438</fb>
    <v>0</v>
  </rv>
  <rv s="0">
    <fb>30.77</fb>
    <v>1</v>
  </rv>
  <rv s="0">
    <fb>54.17</fb>
    <v>1</v>
  </rv>
  <rv s="0">
    <fb>41439</fb>
    <v>0</v>
  </rv>
  <rv s="0">
    <fb>30.57</fb>
    <v>1</v>
  </rv>
  <rv s="0">
    <fb>53.13</fb>
    <v>1</v>
  </rv>
  <rv s="0">
    <fb>41442</fb>
    <v>0</v>
  </rv>
  <rv s="0">
    <fb>32.747100000000003</fb>
    <v>1</v>
  </rv>
  <rv s="0">
    <fb>53.85</fb>
    <v>1</v>
  </rv>
  <rv s="0">
    <fb>41443</fb>
    <v>0</v>
  </rv>
  <rv s="0">
    <fb>32.69</fb>
    <v>1</v>
  </rv>
  <rv s="0">
    <fb>54.11</fb>
    <v>1</v>
  </rv>
  <rv s="0">
    <fb>41444</fb>
    <v>0</v>
  </rv>
  <rv s="0">
    <fb>33.187100000000001</fb>
    <v>1</v>
  </rv>
  <rv s="0">
    <fb>53.55</fb>
    <v>1</v>
  </rv>
  <rv s="0">
    <fb>41445</fb>
    <v>0</v>
  </rv>
  <rv s="0">
    <fb>31.9314</fb>
    <v>1</v>
  </rv>
  <rv s="0">
    <fb>52.48</fb>
    <v>1</v>
  </rv>
  <rv s="0">
    <fb>41446</fb>
    <v>0</v>
  </rv>
  <rv s="0">
    <fb>30.985700000000001</fb>
    <v>1</v>
  </rv>
  <rv s="0">
    <fb>51.96</fb>
    <v>1</v>
  </rv>
  <rv s="0">
    <fb>41449</fb>
    <v>0</v>
  </rv>
  <rv s="0">
    <fb>30.8</fb>
    <v>1</v>
  </rv>
  <rv s="0">
    <fb>50.92</fb>
    <v>1</v>
  </rv>
  <rv s="0">
    <fb>41450</fb>
    <v>0</v>
  </rv>
  <rv s="0">
    <fb>52.08</fb>
    <v>1</v>
  </rv>
  <rv s="0">
    <fb>41451</fb>
    <v>0</v>
  </rv>
  <rv s="0">
    <fb>30.3</fb>
    <v>1</v>
  </rv>
  <rv s="0">
    <fb>52.5</fb>
    <v>1</v>
  </rv>
  <rv s="0">
    <fb>41452</fb>
    <v>0</v>
  </rv>
  <rv s="0">
    <fb>30.71</fb>
    <v>1</v>
  </rv>
  <rv s="0">
    <fb>53.15</fb>
    <v>1</v>
  </rv>
  <rv s="0">
    <fb>41453</fb>
    <v>0</v>
  </rv>
  <rv s="0">
    <fb>30.1557</fb>
    <v>1</v>
  </rv>
  <rv s="0">
    <fb>52.79</fb>
    <v>1</v>
  </rv>
  <rv s="0">
    <fb>41456</fb>
    <v>0</v>
  </rv>
  <rv s="0">
    <fb>52.49</fb>
    <v>1</v>
  </rv>
  <rv s="0">
    <fb>41457</fb>
    <v>0</v>
  </rv>
  <rv s="0">
    <fb>31.6371</fb>
    <v>1</v>
  </rv>
  <rv s="0">
    <fb>52.8</fb>
    <v>1</v>
  </rv>
  <rv s="0">
    <fb>41458</fb>
    <v>0</v>
  </rv>
  <rv s="0">
    <fb>31.558499999999999</fb>
    <v>1</v>
  </rv>
  <rv s="0">
    <fb>52.77</fb>
    <v>1</v>
  </rv>
  <rv s="0">
    <fb>41460</fb>
    <v>0</v>
  </rv>
  <rv s="0">
    <fb>32.1571</fb>
    <v>1</v>
  </rv>
  <rv s="0">
    <fb>53.99</fb>
    <v>1</v>
  </rv>
  <rv s="0">
    <fb>41463</fb>
    <v>0</v>
  </rv>
  <rv s="0">
    <fb>33.299999999999997</fb>
    <v>1</v>
  </rv>
  <rv s="0">
    <fb>54.7</fb>
    <v>1</v>
  </rv>
  <rv s="0">
    <fb>41464</fb>
    <v>0</v>
  </rv>
  <rv s="0">
    <fb>35.340299999999999</fb>
    <v>1</v>
  </rv>
  <rv s="0">
    <fb>54.89</fb>
    <v>1</v>
  </rv>
  <rv s="0">
    <fb>41465</fb>
    <v>0</v>
  </rv>
  <rv s="0">
    <fb>34.831400000000002</fb>
    <v>1</v>
  </rv>
  <rv s="0">
    <fb>54.83</fb>
    <v>1</v>
  </rv>
  <rv s="0">
    <fb>41466</fb>
    <v>0</v>
  </rv>
  <rv s="0">
    <fb>34.881399999999999</fb>
    <v>1</v>
  </rv>
  <rv s="0">
    <fb>55.14</fb>
    <v>1</v>
  </rv>
  <rv s="0">
    <fb>41467</fb>
    <v>0</v>
  </rv>
  <rv s="0">
    <fb>36.7515</fb>
    <v>1</v>
  </rv>
  <rv s="0">
    <fb>54.97</fb>
    <v>1</v>
  </rv>
  <rv s="0">
    <fb>41470</fb>
    <v>0</v>
  </rv>
  <rv s="0">
    <fb>36.854199999999999</fb>
    <v>1</v>
  </rv>
  <rv s="0">
    <fb>41471</fb>
    <v>0</v>
  </rv>
  <rv s="0">
    <fb>37.211399999999998</fb>
    <v>1</v>
  </rv>
  <rv s="0">
    <fb>55.01</fb>
    <v>1</v>
  </rv>
  <rv s="0">
    <fb>41472</fb>
    <v>0</v>
  </rv>
  <rv s="0">
    <fb>38.2742</fb>
    <v>1</v>
  </rv>
  <rv s="0">
    <fb>55.27</fb>
    <v>1</v>
  </rv>
  <rv s="0">
    <fb>41473</fb>
    <v>0</v>
  </rv>
  <rv s="0">
    <fb>38.058500000000002</fb>
    <v>1</v>
  </rv>
  <rv s="0">
    <fb>56.37</fb>
    <v>1</v>
  </rv>
  <rv s="0">
    <fb>41474</fb>
    <v>0</v>
  </rv>
  <rv s="0">
    <fb>37.796500000000002</fb>
    <v>1</v>
  </rv>
  <rv s="0">
    <fb>56.16</fb>
    <v>1</v>
  </rv>
  <rv s="0">
    <fb>41477</fb>
    <v>0</v>
  </rv>
  <rv s="0">
    <fb>37.422800000000002</fb>
    <v>1</v>
  </rv>
  <rv s="0">
    <fb>56.56</fb>
    <v>1</v>
  </rv>
  <rv s="0">
    <fb>41478</fb>
    <v>0</v>
  </rv>
  <rv s="0">
    <fb>35.751399999999997</fb>
    <v>1</v>
  </rv>
  <rv s="0">
    <fb>56.67</fb>
    <v>1</v>
  </rv>
  <rv s="0">
    <fb>41479</fb>
    <v>0</v>
  </rv>
  <rv s="0">
    <fb>34.471400000000003</fb>
    <v>1</v>
  </rv>
  <rv s="0">
    <fb>56.63</fb>
    <v>1</v>
  </rv>
  <rv s="0">
    <fb>41480</fb>
    <v>0</v>
  </rv>
  <rv s="0">
    <fb>35.2485</fb>
    <v>1</v>
  </rv>
  <rv s="0">
    <fb>56.5</fb>
    <v>1</v>
  </rv>
  <rv s="0">
    <fb>41481</fb>
    <v>0</v>
  </rv>
  <rv s="0">
    <fb>35.187100000000001</fb>
    <v>1</v>
  </rv>
  <rv s="0">
    <fb>56.05</fb>
    <v>1</v>
  </rv>
  <rv s="0">
    <fb>41484</fb>
    <v>0</v>
  </rv>
  <rv s="0">
    <fb>34.994300000000003</fb>
    <v>1</v>
  </rv>
  <rv s="0">
    <fb>55.69</fb>
    <v>1</v>
  </rv>
  <rv s="0">
    <fb>41485</fb>
    <v>0</v>
  </rv>
  <rv s="0">
    <fb>34.822800000000001</fb>
    <v>1</v>
  </rv>
  <rv s="0">
    <fb>55.33</fb>
    <v>1</v>
  </rv>
  <rv s="0">
    <fb>41486</fb>
    <v>0</v>
  </rv>
  <rv s="0">
    <fb>34.926299999999998</fb>
    <v>1</v>
  </rv>
  <rv s="0">
    <fb>55.73</fb>
    <v>1</v>
  </rv>
  <rv s="0">
    <fb>41487</fb>
    <v>0</v>
  </rv>
  <rv s="0">
    <fb>35.588500000000003</fb>
    <v>1</v>
  </rv>
  <rv s="0">
    <fb>56.54</fb>
    <v>1</v>
  </rv>
  <rv s="0">
    <fb>41488</fb>
    <v>0</v>
  </rv>
  <rv s="0">
    <fb>35.168500000000002</fb>
    <v>1</v>
  </rv>
  <rv s="0">
    <fb>56.49</fb>
    <v>1</v>
  </rv>
  <rv s="0">
    <fb>41491</fb>
    <v>0</v>
  </rv>
  <rv s="0">
    <fb>36.262799999999999</fb>
    <v>1</v>
  </rv>
  <rv s="0">
    <fb>56.1</fb>
    <v>1</v>
  </rv>
  <rv s="0">
    <fb>41492</fb>
    <v>0</v>
  </rv>
  <rv s="0">
    <fb>36.557099999999998</fb>
    <v>1</v>
  </rv>
  <rv s="0">
    <fb>55.49</fb>
    <v>1</v>
  </rv>
  <rv s="0">
    <fb>41493</fb>
    <v>0</v>
  </rv>
  <rv s="0">
    <fb>35.601399999999998</fb>
    <v>1</v>
  </rv>
  <rv s="0">
    <fb>55.3</fb>
    <v>1</v>
  </rv>
  <rv s="0">
    <fb>41494</fb>
    <v>0</v>
  </rv>
  <rv s="0">
    <fb>35.7714</fb>
    <v>1</v>
  </rv>
  <rv s="0">
    <fb>41495</fb>
    <v>0</v>
  </rv>
  <rv s="0">
    <fb>36.107100000000003</fb>
    <v>1</v>
  </rv>
  <rv s="0">
    <fb>54.52</fb>
    <v>1</v>
  </rv>
  <rv s="0">
    <fb>41498</fb>
    <v>0</v>
  </rv>
  <rv s="0">
    <fb>36.6571</fb>
    <v>1</v>
  </rv>
  <rv s="0">
    <fb>54.09</fb>
    <v>1</v>
  </rv>
  <rv s="0">
    <fb>41499</fb>
    <v>0</v>
  </rv>
  <rv s="0">
    <fb>37.027099999999997</fb>
    <v>1</v>
  </rv>
  <rv s="0">
    <fb>54.29</fb>
    <v>1</v>
  </rv>
  <rv s="0">
    <fb>41500</fb>
    <v>0</v>
  </rv>
  <rv s="0">
    <fb>37.401400000000002</fb>
    <v>1</v>
  </rv>
  <rv s="0">
    <fb>54.15</fb>
    <v>1</v>
  </rv>
  <rv s="0">
    <fb>41501</fb>
    <v>0</v>
  </rv>
  <rv s="0">
    <fb>36.2014</fb>
    <v>1</v>
  </rv>
  <rv s="0">
    <fb>53.29</fb>
    <v>1</v>
  </rv>
  <rv s="0">
    <fb>41502</fb>
    <v>0</v>
  </rv>
  <rv s="0">
    <fb>36.981400000000001</fb>
    <v>1</v>
  </rv>
  <rv s="0">
    <fb>41505</fb>
    <v>0</v>
  </rv>
  <rv s="0">
    <fb>37.111400000000003</fb>
    <v>1</v>
  </rv>
  <rv s="0">
    <fb>51.83</fb>
    <v>1</v>
  </rv>
  <rv s="0">
    <fb>41506</fb>
    <v>0</v>
  </rv>
  <rv s="0">
    <fb>39.041400000000003</fb>
    <v>1</v>
  </rv>
  <rv s="0">
    <fb>52.12</fb>
    <v>1</v>
  </rv>
  <rv s="0">
    <fb>41507</fb>
    <v>0</v>
  </rv>
  <rv s="0">
    <fb>38.624200000000002</fb>
    <v>1</v>
  </rv>
  <rv s="0">
    <fb>51.63</fb>
    <v>1</v>
  </rv>
  <rv s="0">
    <fb>41508</fb>
    <v>0</v>
  </rv>
  <rv s="0">
    <fb>38.535699999999999</fb>
    <v>1</v>
  </rv>
  <rv s="0">
    <fb>52.21</fb>
    <v>1</v>
  </rv>
  <rv s="0">
    <fb>41509</fb>
    <v>0</v>
  </rv>
  <rv s="0">
    <fb>39.765700000000002</fb>
    <v>1</v>
  </rv>
  <rv s="0">
    <fb>52.32</fb>
    <v>1</v>
  </rv>
  <rv s="0">
    <fb>41512</fb>
    <v>0</v>
  </rv>
  <rv s="0">
    <fb>40.388500000000001</fb>
    <v>1</v>
  </rv>
  <rv s="0">
    <fb>51.8</fb>
    <v>1</v>
  </rv>
  <rv s="0">
    <fb>41513</fb>
    <v>0</v>
  </rv>
  <rv s="0">
    <fb>39.434199999999997</fb>
    <v>1</v>
  </rv>
  <rv s="0">
    <fb>50.6</fb>
    <v>1</v>
  </rv>
  <rv s="0">
    <fb>41514</fb>
    <v>0</v>
  </rv>
  <rv s="0">
    <fb>50.58</fb>
    <v>1</v>
  </rv>
  <rv s="0">
    <fb>41515</fb>
    <v>0</v>
  </rv>
  <rv s="0">
    <fb>41.121400000000001</fb>
    <v>1</v>
  </rv>
  <rv s="0">
    <fb>50.7</fb>
    <v>1</v>
  </rv>
  <rv s="0">
    <fb>41516</fb>
    <v>0</v>
  </rv>
  <rv s="0">
    <fb>40.558500000000002</fb>
    <v>1</v>
  </rv>
  <rv s="0">
    <fb>50.53</fb>
    <v>1</v>
  </rv>
  <rv s="0">
    <fb>41520</fb>
    <v>0</v>
  </rv>
  <rv s="0">
    <fb>41.285699999999999</fb>
    <v>1</v>
  </rv>
  <rv s="0">
    <fb>51.13</fb>
    <v>1</v>
  </rv>
  <rv s="0">
    <fb>41521</fb>
    <v>0</v>
  </rv>
  <rv s="0">
    <fb>41.775700000000001</fb>
    <v>1</v>
  </rv>
  <rv s="0">
    <fb>51.87</fb>
    <v>1</v>
  </rv>
  <rv s="0">
    <fb>41522</fb>
    <v>0</v>
  </rv>
  <rv s="0">
    <fb>42.158499999999997</fb>
    <v>1</v>
  </rv>
  <rv s="0">
    <fb>52.11</fb>
    <v>1</v>
  </rv>
  <rv s="0">
    <fb>41523</fb>
    <v>0</v>
  </rv>
  <rv s="0">
    <fb>41.648499999999999</fb>
    <v>1</v>
  </rv>
  <rv s="0">
    <fb>52.56</fb>
    <v>1</v>
  </rv>
  <rv s="0">
    <fb>41526</fb>
    <v>0</v>
  </rv>
  <rv s="0">
    <fb>42.0214</fb>
    <v>1</v>
  </rv>
  <rv s="0">
    <fb>52.86</fb>
    <v>1</v>
  </rv>
  <rv s="0">
    <fb>41527</fb>
    <v>0</v>
  </rv>
  <rv s="0">
    <fb>44.722799999999999</fb>
    <v>1</v>
  </rv>
  <rv s="0">
    <fb>53.67</fb>
    <v>1</v>
  </rv>
  <rv s="0">
    <fb>41528</fb>
    <v>0</v>
  </rv>
  <rv s="0">
    <fb>44.0428</fb>
    <v>1</v>
  </rv>
  <rv s="0">
    <fb>53.26</fb>
    <v>1</v>
  </rv>
  <rv s="0">
    <fb>41529</fb>
    <v>0</v>
  </rv>
  <rv s="0">
    <fb>43.058</fb>
    <v>1</v>
  </rv>
  <rv s="0">
    <fb>52.24</fb>
    <v>1</v>
  </rv>
  <rv s="0">
    <fb>41530</fb>
    <v>0</v>
  </rv>
  <rv s="0">
    <fb>43.664200000000001</fb>
    <v>1</v>
  </rv>
  <rv s="0">
    <fb>52.59</fb>
    <v>1</v>
  </rv>
  <rv s="0">
    <fb>41533</fb>
    <v>0</v>
  </rv>
  <rv s="0">
    <fb>43.165700000000001</fb>
    <v>1</v>
  </rv>
  <rv s="0">
    <fb>53.14</fb>
    <v>1</v>
  </rv>
  <rv s="0">
    <fb>41534</fb>
    <v>0</v>
  </rv>
  <rv s="0">
    <fb>42.7928</fb>
    <v>1</v>
  </rv>
  <rv s="0">
    <fb>53.09</fb>
    <v>1</v>
  </rv>
  <rv s="0">
    <fb>41535</fb>
    <v>0</v>
  </rv>
  <rv s="0">
    <fb>43.845700000000001</fb>
    <v>1</v>
  </rv>
  <rv s="0">
    <fb>53.41</fb>
    <v>1</v>
  </rv>
  <rv s="0">
    <fb>41536</fb>
    <v>0</v>
  </rv>
  <rv s="0">
    <fb>43.642499999999998</fb>
    <v>1</v>
  </rv>
  <rv s="0">
    <fb>52.75</fb>
    <v>1</v>
  </rv>
  <rv s="0">
    <fb>41537</fb>
    <v>0</v>
  </rv>
  <rv s="0">
    <fb>44.832799999999999</fb>
    <v>1</v>
  </rv>
  <rv s="0">
    <fb>41540</fb>
    <v>0</v>
  </rv>
  <rv s="0">
    <fb>43.148499999999999</fb>
    <v>1</v>
  </rv>
  <rv s="0">
    <fb>51.46</fb>
    <v>1</v>
  </rv>
  <rv s="0">
    <fb>41541</fb>
    <v>0</v>
  </rv>
  <rv s="0">
    <fb>43.784199999999998</fb>
    <v>1</v>
  </rv>
  <rv s="0">
    <fb>50.32</fb>
    <v>1</v>
  </rv>
  <rv s="0">
    <fb>41542</fb>
    <v>0</v>
  </rv>
  <rv s="0">
    <fb>43.877099999999999</fb>
    <v>1</v>
  </rv>
  <rv s="0">
    <fb>51.7</fb>
    <v>1</v>
  </rv>
  <rv s="0">
    <fb>41543</fb>
    <v>0</v>
  </rv>
  <rv s="0">
    <fb>44.787100000000002</fb>
    <v>1</v>
  </rv>
  <rv s="0">
    <fb>51.89</fb>
    <v>1</v>
  </rv>
  <rv s="0">
    <fb>41544</fb>
    <v>0</v>
  </rv>
  <rv s="0">
    <fb>44.628500000000003</fb>
    <v>1</v>
  </rv>
  <rv s="0">
    <fb>41547</fb>
    <v>0</v>
  </rv>
  <rv s="0">
    <fb>44.172800000000002</fb>
    <v>1</v>
  </rv>
  <rv s="0">
    <fb>51.69</fb>
    <v>1</v>
  </rv>
  <rv s="0">
    <fb>41548</fb>
    <v>0</v>
  </rv>
  <rv s="0">
    <fb>46.374200000000002</fb>
    <v>1</v>
  </rv>
  <rv s="0">
    <fb>41549</fb>
    <v>0</v>
  </rv>
  <rv s="0">
    <fb>47.247100000000003</fb>
    <v>1</v>
  </rv>
  <rv s="0">
    <fb>52.09</fb>
    <v>1</v>
  </rv>
  <rv s="0">
    <fb>41550</fb>
    <v>0</v>
  </rv>
  <rv s="0">
    <fb>51.94</fb>
    <v>1</v>
  </rv>
  <rv s="0">
    <fb>41551</fb>
    <v>0</v>
  </rv>
  <rv s="0">
    <fb>46.751399999999997</fb>
    <v>1</v>
  </rv>
  <rv s="0">
    <fb>52.67</fb>
    <v>1</v>
  </rv>
  <rv s="0">
    <fb>41554</fb>
    <v>0</v>
  </rv>
  <rv s="0">
    <fb>45.4514</fb>
    <v>1</v>
  </rv>
  <rv s="0">
    <fb>41555</fb>
    <v>0</v>
  </rv>
  <rv s="0">
    <fb>43.188499999999998</fb>
    <v>1</v>
  </rv>
  <rv s="0">
    <fb>50.87</fb>
    <v>1</v>
  </rv>
  <rv s="0">
    <fb>41556</fb>
    <v>0</v>
  </rv>
  <rv s="0">
    <fb>41.2042</fb>
    <v>1</v>
  </rv>
  <rv s="0">
    <fb>50.75</fb>
    <v>1</v>
  </rv>
  <rv s="0">
    <fb>41557</fb>
    <v>0</v>
  </rv>
  <rv s="0">
    <fb>43.427700000000002</fb>
    <v>1</v>
  </rv>
  <rv s="0">
    <fb>52.52</fb>
    <v>1</v>
  </rv>
  <rv s="0">
    <fb>41558</fb>
    <v>0</v>
  </rv>
  <rv s="0">
    <fb>42.978200000000001</fb>
    <v>1</v>
  </rv>
  <rv s="0">
    <fb>52.51</fb>
    <v>1</v>
  </rv>
  <rv s="0">
    <fb>41561</fb>
    <v>0</v>
  </rv>
  <rv s="0">
    <fb>46.3371</fb>
    <v>1</v>
  </rv>
  <rv s="0">
    <fb>52.71</fb>
    <v>1</v>
  </rv>
  <rv s="0">
    <fb>41562</fb>
    <v>0</v>
  </rv>
  <rv s="0">
    <fb>45.9557</fb>
    <v>1</v>
  </rv>
  <rv s="0">
    <fb>52.31</fb>
    <v>1</v>
  </rv>
  <rv s="0">
    <fb>41563</fb>
    <v>0</v>
  </rv>
  <rv s="0">
    <fb>46.125399999999999</fb>
    <v>1</v>
  </rv>
  <rv s="0">
    <fb>54</fb>
    <v>1</v>
  </rv>
  <rv s="0">
    <fb>41564</fb>
    <v>0</v>
  </rv>
  <rv s="0">
    <fb>47.1571</fb>
    <v>1</v>
  </rv>
  <rv s="0">
    <fb>54.21</fb>
    <v>1</v>
  </rv>
  <rv s="0">
    <fb>41565</fb>
    <v>0</v>
  </rv>
  <rv s="0">
    <fb>47.642800000000001</fb>
    <v>1</v>
  </rv>
  <rv s="0">
    <fb>54.3</fb>
    <v>1</v>
  </rv>
  <rv s="0">
    <fb>41568</fb>
    <v>0</v>
  </rv>
  <rv s="0">
    <fb>50.712800000000001</fb>
    <v>1</v>
  </rv>
  <rv s="0">
    <fb>41569</fb>
    <v>0</v>
  </rv>
  <rv s="0">
    <fb>46.074800000000003</fb>
    <v>1</v>
  </rv>
  <rv s="0">
    <fb>53.62</fb>
    <v>1</v>
  </rv>
  <rv s="0">
    <fb>41570</fb>
    <v>0</v>
  </rv>
  <rv s="0">
    <fb>47.177100000000003</fb>
    <v>1</v>
  </rv>
  <rv s="0">
    <fb>41571</fb>
    <v>0</v>
  </rv>
  <rv s="0">
    <fb>47.317100000000003</fb>
    <v>1</v>
  </rv>
  <rv s="0">
    <fb>41572</fb>
    <v>0</v>
  </rv>
  <rv s="0">
    <fb>46.861499999999999</fb>
    <v>1</v>
  </rv>
  <rv s="0">
    <fb>41575</fb>
    <v>0</v>
  </rv>
  <rv s="0">
    <fb>44.857100000000003</fb>
    <v>1</v>
  </rv>
  <rv s="0">
    <fb>52.68</fb>
    <v>1</v>
  </rv>
  <rv s="0">
    <fb>41576</fb>
    <v>0</v>
  </rv>
  <rv s="0">
    <fb>46.757100000000001</fb>
    <v>1</v>
  </rv>
  <rv s="0">
    <fb>52.73</fb>
    <v>1</v>
  </rv>
  <rv s="0">
    <fb>41577</fb>
    <v>0</v>
  </rv>
  <rv s="0">
    <fb>45.448500000000003</fb>
    <v>1</v>
  </rv>
  <rv s="0">
    <fb>52.6</fb>
    <v>1</v>
  </rv>
  <rv s="0">
    <fb>41578</fb>
    <v>0</v>
  </rv>
  <rv s="0">
    <fb>46.0685</fb>
    <v>1</v>
  </rv>
  <rv s="0">
    <fb>51.54</fb>
    <v>1</v>
  </rv>
  <rv s="0">
    <fb>41579</fb>
    <v>0</v>
  </rv>
  <rv s="0">
    <fb>47.037799999999997</fb>
    <v>1</v>
  </rv>
  <rv s="0">
    <fb>41582</fb>
    <v>0</v>
  </rv>
  <rv s="0">
    <fb>48.228499999999997</fb>
    <v>1</v>
  </rv>
  <rv s="0">
    <fb>52.04</fb>
    <v>1</v>
  </rv>
  <rv s="0">
    <fb>41583</fb>
    <v>0</v>
  </rv>
  <rv s="0">
    <fb>48.785699999999999</fb>
    <v>1</v>
  </rv>
  <rv s="0">
    <fb>51.95</fb>
    <v>1</v>
  </rv>
  <rv s="0">
    <fb>41584</fb>
    <v>0</v>
  </rv>
  <rv s="0">
    <fb>47.947099999999999</fb>
    <v>1</v>
  </rv>
  <rv s="0">
    <fb>52.1</fb>
    <v>1</v>
  </rv>
  <rv s="0">
    <fb>41585</fb>
    <v>0</v>
  </rv>
  <rv s="0">
    <fb>46.694200000000002</fb>
    <v>1</v>
  </rv>
  <rv s="0">
    <fb>51.65</fb>
    <v>1</v>
  </rv>
  <rv s="0">
    <fb>41586</fb>
    <v>0</v>
  </rv>
  <rv s="0">
    <fb>47.842799999999997</fb>
    <v>1</v>
  </rv>
  <rv s="0">
    <fb>53.96</fb>
    <v>1</v>
  </rv>
  <rv s="0">
    <fb>41589</fb>
    <v>0</v>
  </rv>
  <rv s="0">
    <fb>48.272799999999997</fb>
    <v>1</v>
  </rv>
  <rv s="0">
    <fb>54.1</fb>
    <v>1</v>
  </rv>
  <rv s="0">
    <fb>41590</fb>
    <v>0</v>
  </rv>
  <rv s="0">
    <fb>47.675699999999999</fb>
    <v>1</v>
  </rv>
  <rv s="0">
    <fb>53.97</fb>
    <v>1</v>
  </rv>
  <rv s="0">
    <fb>41591</fb>
    <v>0</v>
  </rv>
  <rv s="0">
    <fb>47.8977</fb>
    <v>1</v>
  </rv>
  <rv s="0">
    <fb>54.14</fb>
    <v>1</v>
  </rv>
  <rv s="0">
    <fb>41592</fb>
    <v>0</v>
  </rv>
  <rv s="0">
    <fb>48.938499999999998</fb>
    <v>1</v>
  </rv>
  <rv s="0">
    <fb>54.4</fb>
    <v>1</v>
  </rv>
  <rv s="0">
    <fb>41593</fb>
    <v>0</v>
  </rv>
  <rv s="0">
    <fb>49.965699999999998</fb>
    <v>1</v>
  </rv>
  <rv s="0">
    <fb>54.87</fb>
    <v>1</v>
  </rv>
  <rv s="0">
    <fb>41596</fb>
    <v>0</v>
  </rv>
  <rv s="0">
    <fb>48.824199999999998</fb>
    <v>1</v>
  </rv>
  <rv s="0">
    <fb>55.74</fb>
    <v>1</v>
  </rv>
  <rv s="0">
    <fb>41597</fb>
    <v>0</v>
  </rv>
  <rv s="0">
    <fb>48.184199999999997</fb>
    <v>1</v>
  </rv>
  <rv s="0">
    <fb>56.15</fb>
    <v>1</v>
  </rv>
  <rv s="0">
    <fb>41598</fb>
    <v>0</v>
  </rv>
  <rv s="0">
    <fb>48.502800000000001</fb>
    <v>1</v>
  </rv>
  <rv s="0">
    <fb>41599</fb>
    <v>0</v>
  </rv>
  <rv s="0">
    <fb>49.785699999999999</fb>
    <v>1</v>
  </rv>
  <rv s="0">
    <fb>57.22</fb>
    <v>1</v>
  </rv>
  <rv s="0">
    <fb>41600</fb>
    <v>0</v>
  </rv>
  <rv s="0">
    <fb>49.692799999999998</fb>
    <v>1</v>
  </rv>
  <rv s="0">
    <fb>57.46</fb>
    <v>1</v>
  </rv>
  <rv s="0">
    <fb>41603</fb>
    <v>0</v>
  </rv>
  <rv s="0">
    <fb>50.034199999999998</fb>
    <v>1</v>
  </rv>
  <rv s="0">
    <fb>57.65</fb>
    <v>1</v>
  </rv>
  <rv s="0">
    <fb>41604</fb>
    <v>0</v>
  </rv>
  <rv s="0">
    <fb>50.742800000000003</fb>
    <v>1</v>
  </rv>
  <rv s="0">
    <fb>57.17</fb>
    <v>1</v>
  </rv>
  <rv s="0">
    <fb>41605</fb>
    <v>0</v>
  </rv>
  <rv s="0">
    <fb>51.784199999999998</fb>
    <v>1</v>
  </rv>
  <rv s="0">
    <fb>57.48</fb>
    <v>1</v>
  </rv>
  <rv s="0">
    <fb>41607</fb>
    <v>0</v>
  </rv>
  <rv s="0">
    <fb>52.257100000000001</fb>
    <v>1</v>
  </rv>
  <rv s="0">
    <fb>41610</fb>
    <v>0</v>
  </rv>
  <rv s="0">
    <fb>51.988500000000002</fb>
    <v>1</v>
  </rv>
  <rv s="0">
    <fb>56.98</fb>
    <v>1</v>
  </rv>
  <rv s="0">
    <fb>41611</fb>
    <v>0</v>
  </rv>
  <rv s="0">
    <fb>51.848500000000001</fb>
    <v>1</v>
  </rv>
  <rv s="0">
    <fb>56.86</fb>
    <v>1</v>
  </rv>
  <rv s="0">
    <fb>41612</fb>
    <v>0</v>
  </rv>
  <rv s="0">
    <fb>50.895699999999998</fb>
    <v>1</v>
  </rv>
  <rv s="0">
    <fb>57.19</fb>
    <v>1</v>
  </rv>
  <rv s="0">
    <fb>41613</fb>
    <v>0</v>
  </rv>
  <rv s="0">
    <fb>51.151400000000002</fb>
    <v>1</v>
  </rv>
  <rv s="0">
    <fb>55.82</fb>
    <v>1</v>
  </rv>
  <rv s="0">
    <fb>41614</fb>
    <v>0</v>
  </rv>
  <rv s="0">
    <fb>50.6342</fb>
    <v>1</v>
  </rv>
  <rv s="0">
    <fb>56.06</fb>
    <v>1</v>
  </rv>
  <rv s="0">
    <fb>41617</fb>
    <v>0</v>
  </rv>
  <rv s="0">
    <fb>50.809899999999999</fb>
    <v>1</v>
  </rv>
  <rv s="0">
    <fb>56.51</fb>
    <v>1</v>
  </rv>
  <rv s="0">
    <fb>41618</fb>
    <v>0</v>
  </rv>
  <rv s="0">
    <fb>51.871400000000001</fb>
    <v>1</v>
  </rv>
  <rv s="0">
    <fb>56.7</fb>
    <v>1</v>
  </rv>
  <rv s="0">
    <fb>41619</fb>
    <v>0</v>
  </rv>
  <rv s="0">
    <fb>51.997100000000003</fb>
    <v>1</v>
  </rv>
  <rv s="0">
    <fb>56.07</fb>
    <v>1</v>
  </rv>
  <rv s="0">
    <fb>41620</fb>
    <v>0</v>
  </rv>
  <rv s="0">
    <fb>53.332799999999999</fb>
    <v>1</v>
  </rv>
  <rv s="0">
    <fb>56.31</fb>
    <v>1</v>
  </rv>
  <rv s="0">
    <fb>41621</fb>
    <v>0</v>
  </rv>
  <rv s="0">
    <fb>52.709899999999998</fb>
    <v>1</v>
  </rv>
  <rv s="0">
    <fb>56.17</fb>
    <v>1</v>
  </rv>
  <rv s="0">
    <fb>41624</fb>
    <v>0</v>
  </rv>
  <rv s="0">
    <fb>52.329900000000002</fb>
    <v>1</v>
  </rv>
  <rv s="0">
    <fb>56.42</fb>
    <v>1</v>
  </rv>
  <rv s="0">
    <fb>41625</fb>
    <v>0</v>
  </rv>
  <rv s="0">
    <fb>53.552799999999998</fb>
    <v>1</v>
  </rv>
  <rv s="0">
    <fb>55.72</fb>
    <v>1</v>
  </rv>
  <rv s="0">
    <fb>41626</fb>
    <v>0</v>
  </rv>
  <rv s="0">
    <fb>53.7485</fb>
    <v>1</v>
  </rv>
  <rv s="0">
    <fb>57.24</fb>
    <v>1</v>
  </rv>
  <rv s="0">
    <fb>41627</fb>
    <v>0</v>
  </rv>
  <rv s="0">
    <fb>53.819899999999997</fb>
    <v>1</v>
  </rv>
  <rv s="0">
    <fb>57.23</fb>
    <v>1</v>
  </rv>
  <rv s="0">
    <fb>41628</fb>
    <v>0</v>
  </rv>
  <rv s="0">
    <fb>53.667099999999998</fb>
    <v>1</v>
  </rv>
  <rv s="0">
    <fb>57.7</fb>
    <v>1</v>
  </rv>
  <rv s="0">
    <fb>41631</fb>
    <v>0</v>
  </rv>
  <rv s="0">
    <fb>54.368499999999997</fb>
    <v>1</v>
  </rv>
  <rv s="0">
    <fb>58.24</fb>
    <v>1</v>
  </rv>
  <rv s="0">
    <fb>41632</fb>
    <v>0</v>
  </rv>
  <rv s="0">
    <fb>54.055700000000002</fb>
    <v>1</v>
  </rv>
  <rv s="0">
    <fb>58.25</fb>
    <v>1</v>
  </rv>
  <rv s="0">
    <fb>41634</fb>
    <v>0</v>
  </rv>
  <rv s="0">
    <fb>53.847099999999998</fb>
    <v>1</v>
  </rv>
  <rv s="0">
    <fb>58.2</fb>
    <v>1</v>
  </rv>
  <rv s="0">
    <fb>41635</fb>
    <v>0</v>
  </rv>
  <rv s="0">
    <fb>52.499899999999997</fb>
    <v>1</v>
  </rv>
  <rv s="0">
    <fb>58.14</fb>
    <v>1</v>
  </rv>
  <rv s="0">
    <fb>41638</fb>
    <v>0</v>
  </rv>
  <rv s="0">
    <fb>52.427100000000003</fb>
    <v>1</v>
  </rv>
  <rv s="0">
    <fb>57.95</fb>
    <v>1</v>
  </rv>
  <rv s="0">
    <fb>41639</fb>
    <v>0</v>
  </rv>
  <rv s="0">
    <fb>52.595700000000001</fb>
    <v>1</v>
  </rv>
  <rv s="0">
    <fb>58.48</fb>
    <v>1</v>
  </rv>
  <rv s="0">
    <fb>41641</fb>
    <v>0</v>
  </rv>
  <rv s="0">
    <fb>51.831400000000002</fb>
    <v>1</v>
  </rv>
  <rv s="0">
    <fb>58.21</fb>
    <v>1</v>
  </rv>
  <rv s="0">
    <fb>41642</fb>
    <v>0</v>
  </rv>
  <rv s="0">
    <fb>58.66</fb>
    <v>1</v>
  </rv>
  <rv s="0">
    <fb>41645</fb>
    <v>0</v>
  </rv>
  <rv s="0">
    <fb>51.367100000000001</fb>
    <v>1</v>
  </rv>
  <rv s="0">
    <fb>59</fb>
    <v>1</v>
  </rv>
  <rv s="0">
    <fb>41646</fb>
    <v>0</v>
  </rv>
  <rv s="0">
    <fb>48.5</fb>
    <v>1</v>
  </rv>
  <rv s="0">
    <fb>58.32</fb>
    <v>1</v>
  </rv>
  <rv s="0">
    <fb>41647</fb>
    <v>0</v>
  </rv>
  <rv s="0">
    <fb>48.712800000000001</fb>
    <v>1</v>
  </rv>
  <rv s="0">
    <fb>58.87</fb>
    <v>1</v>
  </rv>
  <rv s="0">
    <fb>41648</fb>
    <v>0</v>
  </rv>
  <rv s="0">
    <fb>48.15</fb>
    <v>1</v>
  </rv>
  <rv s="0">
    <fb>58.76</fb>
    <v>1</v>
  </rv>
  <rv s="0">
    <fb>41649</fb>
    <v>0</v>
  </rv>
  <rv s="0">
    <fb>47.448500000000003</fb>
    <v>1</v>
  </rv>
  <rv s="0">
    <fb>58.49</fb>
    <v>1</v>
  </rv>
  <rv s="0">
    <fb>41652</fb>
    <v>0</v>
  </rv>
  <rv s="0">
    <fb>48.115699999999997</fb>
    <v>1</v>
  </rv>
  <rv s="0">
    <fb>41653</fb>
    <v>0</v>
  </rv>
  <rv s="0">
    <fb>57.74</fb>
    <v>1</v>
  </rv>
  <rv s="0">
    <fb>41654</fb>
    <v>0</v>
  </rv>
  <rv s="0">
    <fb>47.197099999999999</fb>
    <v>1</v>
  </rv>
  <rv s="0">
    <fb>59.49</fb>
    <v>1</v>
  </rv>
  <rv s="0">
    <fb>41655</fb>
    <v>0</v>
  </rv>
  <rv s="0">
    <fb>47.382800000000003</fb>
    <v>1</v>
  </rv>
  <rv s="0">
    <fb>58.99</fb>
    <v>1</v>
  </rv>
  <rv s="0">
    <fb>41656</fb>
    <v>0</v>
  </rv>
  <rv s="0">
    <fb>47.148499999999999</fb>
    <v>1</v>
  </rv>
  <rv s="0">
    <fb>58.11</fb>
    <v>1</v>
  </rv>
  <rv s="0">
    <fb>41660</fb>
    <v>0</v>
  </rv>
  <rv s="0">
    <fb>46.958500000000001</fb>
    <v>1</v>
  </rv>
  <rv s="0">
    <fb>58.17</fb>
    <v>1</v>
  </rv>
  <rv s="0">
    <fb>41661</fb>
    <v>0</v>
  </rv>
  <rv s="0">
    <fb>57.59</fb>
    <v>1</v>
  </rv>
  <rv s="0">
    <fb>41662</fb>
    <v>0</v>
  </rv>
  <rv s="0">
    <fb>55.531399999999998</fb>
    <v>1</v>
  </rv>
  <rv s="0">
    <fb>56.47</fb>
    <v>1</v>
  </rv>
  <rv s="0">
    <fb>41663</fb>
    <v>0</v>
  </rv>
  <rv s="0">
    <fb>55.154200000000003</fb>
    <v>1</v>
  </rv>
  <rv s="0">
    <fb>55.09</fb>
    <v>1</v>
  </rv>
  <rv s="0">
    <fb>41666</fb>
    <v>0</v>
  </rv>
  <rv s="0">
    <fb>54.461399999999998</fb>
    <v>1</v>
  </rv>
  <rv s="0">
    <fb>41667</fb>
    <v>0</v>
  </rv>
  <rv s="0">
    <fb>58.109900000000003</fb>
    <v>1</v>
  </rv>
  <rv s="0">
    <fb>41668</fb>
    <v>0</v>
  </rv>
  <rv s="0">
    <fb>57.202800000000003</fb>
    <v>1</v>
  </rv>
  <rv s="0">
    <fb>55.53</fb>
    <v>1</v>
  </rv>
  <rv s="0">
    <fb>41669</fb>
    <v>0</v>
  </rv>
  <rv s="0">
    <fb>57.809899999999999</fb>
    <v>1</v>
  </rv>
  <rv s="0">
    <fb>56</fb>
    <v>1</v>
  </rv>
  <rv s="0">
    <fb>41670</fb>
    <v>0</v>
  </rv>
  <rv s="0">
    <fb>58.475700000000003</fb>
    <v>1</v>
  </rv>
  <rv s="0">
    <fb>55.36</fb>
    <v>1</v>
  </rv>
  <rv s="0">
    <fb>41673</fb>
    <v>0</v>
  </rv>
  <rv s="0">
    <fb>57.768500000000003</fb>
    <v>1</v>
  </rv>
  <rv s="0">
    <fb>54.31</fb>
    <v>1</v>
  </rv>
  <rv s="0">
    <fb>41674</fb>
    <v>0</v>
  </rv>
  <rv s="0">
    <fb>57.987099999999998</fb>
    <v>1</v>
  </rv>
  <rv s="0">
    <fb>54.95</fb>
    <v>1</v>
  </rv>
  <rv s="0">
    <fb>41675</fb>
    <v>0</v>
  </rv>
  <rv s="0">
    <fb>57.7742</fb>
    <v>1</v>
  </rv>
  <rv s="0">
    <fb>56.48</fb>
    <v>1</v>
  </rv>
  <rv s="0">
    <fb>41676</fb>
    <v>0</v>
  </rv>
  <rv s="0">
    <fb>58.272799999999997</fb>
    <v>1</v>
  </rv>
  <rv s="0">
    <fb>56.62</fb>
    <v>1</v>
  </rv>
  <rv s="0">
    <fb>41677</fb>
    <v>0</v>
  </rv>
  <rv s="0">
    <fb>61.425699999999999</fb>
    <v>1</v>
  </rv>
  <rv s="0">
    <fb>56.74</fb>
    <v>1</v>
  </rv>
  <rv s="0">
    <fb>41680</fb>
    <v>0</v>
  </rv>
  <rv s="0">
    <fb>61.491399999999999</fb>
    <v>1</v>
  </rv>
  <rv s="0">
    <fb>57.43</fb>
    <v>1</v>
  </rv>
  <rv s="0">
    <fb>41681</fb>
    <v>0</v>
  </rv>
  <rv s="0">
    <fb>61.9985</fb>
    <v>1</v>
  </rv>
  <rv s="0">
    <fb>57.52</fb>
    <v>1</v>
  </rv>
  <rv s="0">
    <fb>41682</fb>
    <v>0</v>
  </rv>
  <rv s="0">
    <fb>61.275700000000001</fb>
    <v>1</v>
  </rv>
  <rv s="0">
    <fb>58.03</fb>
    <v>1</v>
  </rv>
  <rv s="0">
    <fb>41683</fb>
    <v>0</v>
  </rv>
  <rv s="0">
    <fb>62.364199999999997</fb>
    <v>1</v>
  </rv>
  <rv s="0">
    <fb>58.15</fb>
    <v>1</v>
  </rv>
  <rv s="0">
    <fb>41684</fb>
    <v>0</v>
  </rv>
  <rv s="0">
    <fb>62.215699999999998</fb>
    <v>1</v>
  </rv>
  <rv s="0">
    <fb>41688</fb>
    <v>0</v>
  </rv>
  <rv s="0">
    <fb>62.4071</fb>
    <v>1</v>
  </rv>
  <rv s="0">
    <fb>57.26</fb>
    <v>1</v>
  </rv>
  <rv s="0">
    <fb>41689</fb>
    <v>0</v>
  </rv>
  <rv s="0">
    <fb>61.175699999999999</fb>
    <v>1</v>
  </rv>
  <rv s="0">
    <fb>57.58</fb>
    <v>1</v>
  </rv>
  <rv s="0">
    <fb>41690</fb>
    <v>0</v>
  </rv>
  <rv s="0">
    <fb>62.1357</fb>
    <v>1</v>
  </rv>
  <rv s="0">
    <fb>57.61</fb>
    <v>1</v>
  </rv>
  <rv s="0">
    <fb>41691</fb>
    <v>0</v>
  </rv>
  <rv s="0">
    <fb>61.747100000000003</fb>
    <v>1</v>
  </rv>
  <rv s="0">
    <fb>41694</fb>
    <v>0</v>
  </rv>
  <rv s="0">
    <fb>63.857100000000003</fb>
    <v>1</v>
  </rv>
  <rv s="0">
    <fb>57.03</fb>
    <v>1</v>
  </rv>
  <rv s="0">
    <fb>41695</fb>
    <v>0</v>
  </rv>
  <rv s="0">
    <fb>64.718500000000006</fb>
    <v>1</v>
  </rv>
  <rv s="0">
    <fb>56.75</fb>
    <v>1</v>
  </rv>
  <rv s="0">
    <fb>41696</fb>
    <v>0</v>
  </rv>
  <rv s="0">
    <fb>64.112799999999993</fb>
    <v>1</v>
  </rv>
  <rv s="0">
    <fb>56.69</fb>
    <v>1</v>
  </rv>
  <rv s="0">
    <fb>41697</fb>
    <v>0</v>
  </rv>
  <rv s="0">
    <fb>64.604200000000006</fb>
    <v>1</v>
  </rv>
  <rv s="0">
    <fb>56.82</fb>
    <v>1</v>
  </rv>
  <rv s="0">
    <fb>41698</fb>
    <v>0</v>
  </rv>
  <rv s="0">
    <fb>63.6614</fb>
    <v>1</v>
  </rv>
  <rv s="0">
    <fb>56.21</fb>
    <v>1</v>
  </rv>
  <rv s="0">
    <fb>41701</fb>
    <v>0</v>
  </rv>
  <rv s="0">
    <fb>63.655700000000003</fb>
    <v>1</v>
  </rv>
  <rv s="0">
    <fb>41702</fb>
    <v>0</v>
  </rv>
  <rv s="0">
    <fb>64.997100000000003</fb>
    <v>1</v>
  </rv>
  <rv s="0">
    <fb>58.16</fb>
    <v>1</v>
  </rv>
  <rv s="0">
    <fb>41703</fb>
    <v>0</v>
  </rv>
  <rv s="0">
    <fb>64.785600000000002</fb>
    <v>1</v>
  </rv>
  <rv s="0">
    <fb>58.9</fb>
    <v>1</v>
  </rv>
  <rv s="0">
    <fb>41704</fb>
    <v>0</v>
  </rv>
  <rv s="0">
    <fb>64.358500000000006</fb>
    <v>1</v>
  </rv>
  <rv s="0">
    <fb>59.4</fb>
    <v>1</v>
  </rv>
  <rv s="0">
    <fb>41705</fb>
    <v>0</v>
  </rv>
  <rv s="0">
    <fb>64.052800000000005</fb>
    <v>1</v>
  </rv>
  <rv s="0">
    <fb>59.2</fb>
    <v>1</v>
  </rv>
  <rv s="0">
    <fb>41708</fb>
    <v>0</v>
  </rv>
  <rv s="0">
    <fb>62.849899999999998</fb>
    <v>1</v>
  </rv>
  <rv s="0">
    <fb>58.19</fb>
    <v>1</v>
  </rv>
  <rv s="0">
    <fb>41709</fb>
    <v>0</v>
  </rv>
  <rv s="0">
    <fb>62.497100000000003</fb>
    <v>1</v>
  </rv>
  <rv s="0">
    <fb>57.92</fb>
    <v>1</v>
  </rv>
  <rv s="0">
    <fb>41710</fb>
    <v>0</v>
  </rv>
  <rv s="0">
    <fb>62.368499999999997</fb>
    <v>1</v>
  </rv>
  <rv s="0">
    <fb>57.42</fb>
    <v>1</v>
  </rv>
  <rv s="0">
    <fb>41711</fb>
    <v>0</v>
  </rv>
  <rv s="0">
    <fb>61.437100000000001</fb>
    <v>1</v>
  </rv>
  <rv s="0">
    <fb>56.8</fb>
    <v>1</v>
  </rv>
  <rv s="0">
    <fb>41712</fb>
    <v>0</v>
  </rv>
  <rv s="0">
    <fb>60.641399999999997</fb>
    <v>1</v>
  </rv>
  <rv s="0">
    <fb>41715</fb>
    <v>0</v>
  </rv>
  <rv s="0">
    <fb>60.388500000000001</fb>
    <v>1</v>
  </rv>
  <rv s="0">
    <fb>58.06</fb>
    <v>1</v>
  </rv>
  <rv s="0">
    <fb>41716</fb>
    <v>0</v>
  </rv>
  <rv s="0">
    <fb>60.035699999999999</fb>
    <v>1</v>
  </rv>
  <rv s="0">
    <fb>58.3</fb>
    <v>1</v>
  </rv>
  <rv s="0">
    <fb>41717</fb>
    <v>0</v>
  </rv>
  <rv s="0">
    <fb>60.012799999999999</fb>
    <v>1</v>
  </rv>
  <rv s="0">
    <fb>60.11</fb>
    <v>1</v>
  </rv>
  <rv s="0">
    <fb>41718</fb>
    <v>0</v>
  </rv>
  <rv s="0">
    <fb>60.609900000000003</fb>
    <v>1</v>
  </rv>
  <rv s="0">
    <fb>60.17</fb>
    <v>1</v>
  </rv>
  <rv s="0">
    <fb>41719</fb>
    <v>0</v>
  </rv>
  <rv s="0">
    <fb>57.9985</fb>
    <v>1</v>
  </rv>
  <rv s="0">
    <fb>61.07</fb>
    <v>1</v>
  </rv>
  <rv s="0">
    <fb>41722</fb>
    <v>0</v>
  </rv>
  <rv s="0">
    <fb>54.128500000000003</fb>
    <v>1</v>
  </rv>
  <rv s="0">
    <fb>60.93</fb>
    <v>1</v>
  </rv>
  <rv s="0">
    <fb>41723</fb>
    <v>0</v>
  </rv>
  <rv s="0">
    <fb>52.9771</fb>
    <v>1</v>
  </rv>
  <rv s="0">
    <fb>59.9</fb>
    <v>1</v>
  </rv>
  <rv s="0">
    <fb>41724</fb>
    <v>0</v>
  </rv>
  <rv s="0">
    <fb>53.1828</fb>
    <v>1</v>
  </rv>
  <rv s="0">
    <fb>59.92</fb>
    <v>1</v>
  </rv>
  <rv s="0">
    <fb>41725</fb>
    <v>0</v>
  </rv>
  <rv s="0">
    <fb>52.025700000000001</fb>
    <v>1</v>
  </rv>
  <rv s="0">
    <fb>60.04</fb>
    <v>1</v>
  </rv>
  <rv s="0">
    <fb>41726</fb>
    <v>0</v>
  </rv>
  <rv s="0">
    <fb>51.267099999999999</fb>
    <v>1</v>
  </rv>
  <rv s="0">
    <fb>60.71</fb>
    <v>1</v>
  </rv>
  <rv s="0">
    <fb>41729</fb>
    <v>0</v>
  </rv>
  <rv s="0">
    <fb>50.289900000000003</fb>
    <v>1</v>
  </rv>
  <rv s="0">
    <fb>60.67</fb>
    <v>1</v>
  </rv>
  <rv s="0">
    <fb>41730</fb>
    <v>0</v>
  </rv>
  <rv s="0">
    <fb>52.098500000000001</fb>
    <v>1</v>
  </rv>
  <rv s="0">
    <fb>60.48</fb>
    <v>1</v>
  </rv>
  <rv s="0">
    <fb>41731</fb>
    <v>0</v>
  </rv>
  <rv s="0">
    <fb>51.8399</fb>
    <v>1</v>
  </rv>
  <rv s="0">
    <fb>60.66</fb>
    <v>1</v>
  </rv>
  <rv s="0">
    <fb>41732</fb>
    <v>0</v>
  </rv>
  <rv s="0">
    <fb>50.669899999999998</fb>
    <v>1</v>
  </rv>
  <rv s="0">
    <fb>59.81</fb>
    <v>1</v>
  </rv>
  <rv s="0">
    <fb>41733</fb>
    <v>0</v>
  </rv>
  <rv s="0">
    <fb>48.187100000000001</fb>
    <v>1</v>
  </rv>
  <rv s="0">
    <fb>41736</fb>
    <v>0</v>
  </rv>
  <rv s="0">
    <fb>48.285699999999999</fb>
    <v>1</v>
  </rv>
  <rv s="0">
    <fb>58.85</fb>
    <v>1</v>
  </rv>
  <rv s="0">
    <fb>41737</fb>
    <v>0</v>
  </rv>
  <rv s="0">
    <fb>49.8414</fb>
    <v>1</v>
  </rv>
  <rv s="0">
    <fb>59.27</fb>
    <v>1</v>
  </rv>
  <rv s="0">
    <fb>41738</fb>
    <v>0</v>
  </rv>
  <rv s="0">
    <fb>50.4328</fb>
    <v>1</v>
  </rv>
  <rv s="0">
    <fb>57.4</fb>
    <v>1</v>
  </rv>
  <rv s="0">
    <fb>41739</fb>
    <v>0</v>
  </rv>
  <rv s="0">
    <fb>47.8185</fb>
    <v>1</v>
  </rv>
  <rv s="0">
    <fb>41740</fb>
    <v>0</v>
  </rv>
  <rv s="0">
    <fb>46.672800000000002</fb>
    <v>1</v>
  </rv>
  <rv s="0">
    <fb>54.96</fb>
    <v>1</v>
  </rv>
  <rv s="0">
    <fb>41743</fb>
    <v>0</v>
  </rv>
  <rv s="0">
    <fb>47.368499999999997</fb>
    <v>1</v>
  </rv>
  <rv s="0">
    <fb>54.8</fb>
    <v>1</v>
  </rv>
  <rv s="0">
    <fb>41744</fb>
    <v>0</v>
  </rv>
  <rv s="0">
    <fb>46.61</fb>
    <v>1</v>
  </rv>
  <rv s="0">
    <fb>55.26</fb>
    <v>1</v>
  </rv>
  <rv s="0">
    <fb>41745</fb>
    <v>0</v>
  </rv>
  <rv s="0">
    <fb>47.344200000000001</fb>
    <v>1</v>
  </rv>
  <rv s="0">
    <fb>55.22</fb>
    <v>1</v>
  </rv>
  <rv s="0">
    <fb>41746</fb>
    <v>0</v>
  </rv>
  <rv s="0">
    <fb>49.391399999999997</fb>
    <v>1</v>
  </rv>
  <rv s="0">
    <fb>55.03</fb>
    <v>1</v>
  </rv>
  <rv s="0">
    <fb>41750</fb>
    <v>0</v>
  </rv>
  <rv s="0">
    <fb>49.784199999999998</fb>
    <v>1</v>
  </rv>
  <rv s="0">
    <fb>55.81</fb>
    <v>1</v>
  </rv>
  <rv s="0">
    <fb>41751</fb>
    <v>0</v>
  </rv>
  <rv s="0">
    <fb>53.2714</fb>
    <v>1</v>
  </rv>
  <rv s="0">
    <fb>41752</fb>
    <v>0</v>
  </rv>
  <rv s="0">
    <fb>50.499899999999997</fb>
    <v>1</v>
  </rv>
  <rv s="0">
    <fb>56.19</fb>
    <v>1</v>
  </rv>
  <rv s="0">
    <fb>41753</fb>
    <v>0</v>
  </rv>
  <rv s="0">
    <fb>49.152799999999999</fb>
    <v>1</v>
  </rv>
  <rv s="0">
    <fb>55.7</fb>
    <v>1</v>
  </rv>
  <rv s="0">
    <fb>41754</fb>
    <v>0</v>
  </rv>
  <rv s="0">
    <fb>46.011400000000002</fb>
    <v>1</v>
  </rv>
  <rv s="0">
    <fb>41757</fb>
    <v>0</v>
  </rv>
  <rv s="0">
    <fb>44.887099999999997</fb>
    <v>1</v>
  </rv>
  <rv s="0">
    <fb>41758</fb>
    <v>0</v>
  </rv>
  <rv s="0">
    <fb>45.695700000000002</fb>
    <v>1</v>
  </rv>
  <rv s="0">
    <fb>55.98</fb>
    <v>1</v>
  </rv>
  <rv s="0">
    <fb>41759</fb>
    <v>0</v>
  </rv>
  <rv s="0">
    <fb>46.005699999999997</fb>
    <v>1</v>
  </rv>
  <rv s="0">
    <fb>41760</fb>
    <v>0</v>
  </rv>
  <rv s="0">
    <fb>48.074100000000001</fb>
    <v>1</v>
  </rv>
  <rv s="0">
    <fb>55.58</fb>
    <v>1</v>
  </rv>
  <rv s="0">
    <fb>41761</fb>
    <v>0</v>
  </rv>
  <rv s="0">
    <fb>48.664200000000001</fb>
    <v>1</v>
  </rv>
  <rv s="0">
    <fb>54.22</fb>
    <v>1</v>
  </rv>
  <rv s="0">
    <fb>41764</fb>
    <v>0</v>
  </rv>
  <rv s="0">
    <fb>49.197099999999999</fb>
    <v>1</v>
  </rv>
  <rv s="0">
    <fb>53.34</fb>
    <v>1</v>
  </rv>
  <rv s="0">
    <fb>41765</fb>
    <v>0</v>
  </rv>
  <rv s="0">
    <fb>46.598500000000001</fb>
    <v>1</v>
  </rv>
  <rv s="0">
    <fb>54.05</fb>
    <v>1</v>
  </rv>
  <rv s="0">
    <fb>41766</fb>
    <v>0</v>
  </rv>
  <rv s="0">
    <fb>45.791400000000003</fb>
    <v>1</v>
  </rv>
  <rv s="0">
    <fb>41767</fb>
    <v>0</v>
  </rv>
  <rv s="0">
    <fb>45.9514</fb>
    <v>1</v>
  </rv>
  <rv s="0">
    <fb>54.01</fb>
    <v>1</v>
  </rv>
  <rv s="0">
    <fb>41768</fb>
    <v>0</v>
  </rv>
  <rv s="0">
    <fb>46.935699999999997</fb>
    <v>1</v>
  </rv>
  <rv s="0">
    <fb>54.65</fb>
    <v>1</v>
  </rv>
  <rv s="0">
    <fb>41771</fb>
    <v>0</v>
  </rv>
  <rv s="0">
    <fb>49.35</fb>
    <v>1</v>
  </rv>
  <rv s="0">
    <fb>54.62</fb>
    <v>1</v>
  </rv>
  <rv s="0">
    <fb>41772</fb>
    <v>0</v>
  </rv>
  <rv s="0">
    <fb>49.5914</fb>
    <v>1</v>
  </rv>
  <rv s="0">
    <fb>41773</fb>
    <v>0</v>
  </rv>
  <rv s="0">
    <fb>50.268500000000003</fb>
    <v>1</v>
  </rv>
  <rv s="0">
    <fb>53.51</fb>
    <v>1</v>
  </rv>
  <rv s="0">
    <fb>41774</fb>
    <v>0</v>
  </rv>
  <rv s="0">
    <fb>49.17</fb>
    <v>1</v>
  </rv>
  <rv s="0">
    <fb>53.31</fb>
    <v>1</v>
  </rv>
  <rv s="0">
    <fb>41775</fb>
    <v>0</v>
  </rv>
  <rv s="0">
    <fb>49.982799999999997</fb>
    <v>1</v>
  </rv>
  <rv s="0">
    <fb>53.83</fb>
    <v>1</v>
  </rv>
  <rv s="0">
    <fb>41778</fb>
    <v>0</v>
  </rv>
  <rv s="0">
    <fb>52.071399999999997</fb>
    <v>1</v>
  </rv>
  <rv s="0">
    <fb>53.72</fb>
    <v>1</v>
  </rv>
  <rv s="0">
    <fb>41779</fb>
    <v>0</v>
  </rv>
  <rv s="0">
    <fb>53.095700000000001</fb>
    <v>1</v>
  </rv>
  <rv s="0">
    <fb>54.12</fb>
    <v>1</v>
  </rv>
  <rv s="0">
    <fb>41780</fb>
    <v>0</v>
  </rv>
  <rv s="0">
    <fb>55.799900000000001</fb>
    <v>1</v>
  </rv>
  <rv s="0">
    <fb>54.55</fb>
    <v>1</v>
  </rv>
  <rv s="0">
    <fb>41781</fb>
    <v>0</v>
  </rv>
  <rv s="0">
    <fb>55.971400000000003</fb>
    <v>1</v>
  </rv>
  <rv s="0">
    <fb>54.53</fb>
    <v>1</v>
  </rv>
  <rv s="0">
    <fb>41782</fb>
    <v>0</v>
  </rv>
  <rv s="0">
    <fb>57.478499999999997</fb>
    <v>1</v>
  </rv>
  <rv s="0">
    <fb>41786</fb>
    <v>0</v>
  </rv>
  <rv s="0">
    <fb>56.972799999999999</fb>
    <v>1</v>
  </rv>
  <rv s="0">
    <fb>55.45</fb>
    <v>1</v>
  </rv>
  <rv s="0">
    <fb>41787</fb>
    <v>0</v>
  </rv>
  <rv s="0">
    <fb>57.319899999999997</fb>
    <v>1</v>
  </rv>
  <rv s="0">
    <fb>41788</fb>
    <v>0</v>
  </rv>
  <rv s="0">
    <fb>59.3142</fb>
    <v>1</v>
  </rv>
  <rv s="0">
    <fb>55.57</fb>
    <v>1</v>
  </rv>
  <rv s="0">
    <fb>41789</fb>
    <v>0</v>
  </rv>
  <rv s="0">
    <fb>59.689900000000002</fb>
    <v>1</v>
  </rv>
  <rv s="0">
    <fb>55.35</fb>
    <v>1</v>
  </rv>
  <rv s="0">
    <fb>41792</fb>
    <v>0</v>
  </rv>
  <rv s="0">
    <fb>60.294199999999996</fb>
    <v>1</v>
  </rv>
  <rv s="0">
    <fb>55.6</fb>
    <v>1</v>
  </rv>
  <rv s="0">
    <fb>41793</fb>
    <v>0</v>
  </rv>
  <rv s="0">
    <fb>59.652799999999999</fb>
    <v>1</v>
  </rv>
  <rv s="0">
    <fb>55.68</fb>
    <v>1</v>
  </rv>
  <rv s="0">
    <fb>41794</fb>
    <v>0</v>
  </rv>
  <rv s="0">
    <fb>60.458500000000001</fb>
    <v>1</v>
  </rv>
  <rv s="0">
    <fb>41795</fb>
    <v>0</v>
  </rv>
  <rv s="0">
    <fb>61.192799999999998</fb>
    <v>1</v>
  </rv>
  <rv s="0">
    <fb>56.97</fb>
    <v>1</v>
  </rv>
  <rv s="0">
    <fb>41796</fb>
    <v>0</v>
  </rv>
  <rv s="0">
    <fb>61.447099999999999</fb>
    <v>1</v>
  </rv>
  <rv s="0">
    <fb>41799</fb>
    <v>0</v>
  </rv>
  <rv s="0">
    <fb>60.441400000000002</fb>
    <v>1</v>
  </rv>
  <rv s="0">
    <fb>57.9</fb>
    <v>1</v>
  </rv>
  <rv s="0">
    <fb>41800</fb>
    <v>0</v>
  </rv>
  <rv s="0">
    <fb>61.184199999999997</fb>
    <v>1</v>
  </rv>
  <rv s="0">
    <fb>57.27</fb>
    <v>1</v>
  </rv>
  <rv s="0">
    <fb>41801</fb>
    <v>0</v>
  </rv>
  <rv s="0">
    <fb>61.4285</fb>
    <v>1</v>
  </rv>
  <rv s="0">
    <fb>57.04</fb>
    <v>1</v>
  </rv>
  <rv s="0">
    <fb>41802</fb>
    <v>0</v>
  </rv>
  <rv s="0">
    <fb>60.349899999999998</fb>
    <v>1</v>
  </rv>
  <rv s="0">
    <fb>41803</fb>
    <v>0</v>
  </rv>
  <rv s="0">
    <fb>61.101399999999998</fb>
    <v>1</v>
  </rv>
  <rv s="0">
    <fb>56.87</fb>
    <v>1</v>
  </rv>
  <rv s="0">
    <fb>41806</fb>
    <v>0</v>
  </rv>
  <rv s="0">
    <fb>61.465699999999998</fb>
    <v>1</v>
  </rv>
  <rv s="0">
    <fb>41807</fb>
    <v>0</v>
  </rv>
  <rv s="0">
    <fb>63.378500000000003</fb>
    <v>1</v>
  </rv>
  <rv s="0">
    <fb>57.78</fb>
    <v>1</v>
  </rv>
  <rv s="0">
    <fb>41808</fb>
    <v>0</v>
  </rv>
  <rv s="0">
    <fb>64.097099999999998</fb>
    <v>1</v>
  </rv>
  <rv s="0">
    <fb>57.3</fb>
    <v>1</v>
  </rv>
  <rv s="0">
    <fb>41809</fb>
    <v>0</v>
  </rv>
  <rv s="0">
    <fb>63.055700000000002</fb>
    <v>1</v>
  </rv>
  <rv s="0">
    <fb>57.55</fb>
    <v>1</v>
  </rv>
  <rv s="0">
    <fb>41810</fb>
    <v>0</v>
  </rv>
  <rv s="0">
    <fb>62.882800000000003</fb>
    <v>1</v>
  </rv>
  <rv s="0">
    <fb>41813</fb>
    <v>0</v>
  </rv>
  <rv s="0">
    <fb>62.788499999999999</fb>
    <v>1</v>
  </rv>
  <rv s="0">
    <fb>41814</fb>
    <v>0</v>
  </rv>
  <rv s="0">
    <fb>62.3371</fb>
    <v>1</v>
  </rv>
  <rv s="0">
    <fb>57.53</fb>
    <v>1</v>
  </rv>
  <rv s="0">
    <fb>41815</fb>
    <v>0</v>
  </rv>
  <rv s="0">
    <fb>63.458500000000001</fb>
    <v>1</v>
  </rv>
  <rv s="0">
    <fb>57.39</fb>
    <v>1</v>
  </rv>
  <rv s="0">
    <fb>41816</fb>
    <v>0</v>
  </rv>
  <rv s="0">
    <fb>62.801400000000001</fb>
    <v>1</v>
  </rv>
  <rv s="0">
    <fb>41817</fb>
    <v>0</v>
  </rv>
  <rv s="0">
    <fb>63.154200000000003</fb>
    <v>1</v>
  </rv>
  <rv s="0">
    <fb>57.62</fb>
    <v>1</v>
  </rv>
  <rv s="0">
    <fb>41820</fb>
    <v>0</v>
  </rv>
  <rv s="0">
    <fb>62.942799999999998</fb>
    <v>1</v>
  </rv>
  <rv s="0">
    <fb>57.57</fb>
    <v>1</v>
  </rv>
  <rv s="0">
    <fb>41821</fb>
    <v>0</v>
  </rv>
  <rv s="0">
    <fb>67.585599999999999</fb>
    <v>1</v>
  </rv>
  <rv s="0">
    <fb>41822</fb>
    <v>0</v>
  </rv>
  <rv s="0">
    <fb>66.677099999999996</fb>
    <v>1</v>
  </rv>
  <rv s="0">
    <fb>57.05</fb>
    <v>1</v>
  </rv>
  <rv s="0">
    <fb>41823</fb>
    <v>0</v>
  </rv>
  <rv s="0">
    <fb>67.478499999999997</fb>
    <v>1</v>
  </rv>
  <rv s="0">
    <fb>41827</fb>
    <v>0</v>
  </rv>
  <rv s="0">
    <fb>65.802800000000005</fb>
    <v>1</v>
  </rv>
  <rv s="0">
    <fb>55.76</fb>
    <v>1</v>
  </rv>
  <rv s="0">
    <fb>41828</fb>
    <v>0</v>
  </rv>
  <rv s="0">
    <fb>63.578499999999998</fb>
    <v>1</v>
  </rv>
  <rv s="0">
    <fb>56.02</fb>
    <v>1</v>
  </rv>
  <rv s="0">
    <fb>41829</fb>
    <v>0</v>
  </rv>
  <rv s="0">
    <fb>63.285699999999999</fb>
    <v>1</v>
  </rv>
  <rv s="0">
    <fb>55.56</fb>
    <v>1</v>
  </rv>
  <rv s="0">
    <fb>41830</fb>
    <v>0</v>
  </rv>
  <rv s="0">
    <fb>62.649900000000002</fb>
    <v>1</v>
  </rv>
  <rv s="0">
    <fb>55.8</fb>
    <v>1</v>
  </rv>
  <rv s="0">
    <fb>41831</fb>
    <v>0</v>
  </rv>
  <rv s="0">
    <fb>62.851399999999998</fb>
    <v>1</v>
  </rv>
  <rv s="0">
    <fb>56.29</fb>
    <v>1</v>
  </rv>
  <rv s="0">
    <fb>41834</fb>
    <v>0</v>
  </rv>
  <rv s="0">
    <fb>64.654200000000003</fb>
    <v>1</v>
  </rv>
  <rv s="0">
    <fb>58.27</fb>
    <v>1</v>
  </rv>
  <rv s="0">
    <fb>41835</fb>
    <v>0</v>
  </rv>
  <rv s="0">
    <fb>64.155699999999996</fb>
    <v>1</v>
  </rv>
  <rv s="0">
    <fb>58.71</fb>
    <v>1</v>
  </rv>
  <rv s="0">
    <fb>41836</fb>
    <v>0</v>
  </rv>
  <rv s="0">
    <fb>63.491399999999999</fb>
    <v>1</v>
  </rv>
  <rv s="0">
    <fb>57.86</fb>
    <v>1</v>
  </rv>
  <rv s="0">
    <fb>41837</fb>
    <v>0</v>
  </rv>
  <rv s="0">
    <fb>62.765700000000002</fb>
    <v>1</v>
  </rv>
  <rv s="0">
    <fb>58.23</fb>
    <v>1</v>
  </rv>
  <rv s="0">
    <fb>41838</fb>
    <v>0</v>
  </rv>
  <rv s="0">
    <fb>63.452800000000003</fb>
    <v>1</v>
  </rv>
  <rv s="0">
    <fb>41841</fb>
    <v>0</v>
  </rv>
  <rv s="0">
    <fb>64.5642</fb>
    <v>1</v>
  </rv>
  <rv s="0">
    <fb>58.67</fb>
    <v>1</v>
  </rv>
  <rv s="0">
    <fb>41842</fb>
    <v>0</v>
  </rv>
  <rv s="0">
    <fb>61.584200000000003</fb>
    <v>1</v>
  </rv>
  <rv s="0">
    <fb>41843</fb>
    <v>0</v>
  </rv>
  <rv s="0">
    <fb>61.128500000000003</fb>
    <v>1</v>
  </rv>
  <rv s="0">
    <fb>59.17</fb>
    <v>1</v>
  </rv>
  <rv s="0">
    <fb>41844</fb>
    <v>0</v>
  </rv>
  <rv s="0">
    <fb>60.768500000000003</fb>
    <v>1</v>
  </rv>
  <rv s="0">
    <fb>59.01</fb>
    <v>1</v>
  </rv>
  <rv s="0">
    <fb>41845</fb>
    <v>0</v>
  </rv>
  <rv s="0">
    <fb>60.265700000000002</fb>
    <v>1</v>
  </rv>
  <rv s="0">
    <fb>59.19</fb>
    <v>1</v>
  </rv>
  <rv s="0">
    <fb>41848</fb>
    <v>0</v>
  </rv>
  <rv s="0">
    <fb>60.665700000000001</fb>
    <v>1</v>
  </rv>
  <rv s="0">
    <fb>58.64</fb>
    <v>1</v>
  </rv>
  <rv s="0">
    <fb>41849</fb>
    <v>0</v>
  </rv>
  <rv s="0">
    <fb>60.611400000000003</fb>
    <v>1</v>
  </rv>
  <rv s="0">
    <fb>58.91</fb>
    <v>1</v>
  </rv>
  <rv s="0">
    <fb>41850</fb>
    <v>0</v>
  </rv>
  <rv s="0">
    <fb>62.051400000000001</fb>
    <v>1</v>
  </rv>
  <rv s="0">
    <fb>57.67</fb>
    <v>1</v>
  </rv>
  <rv s="0">
    <fb>41851</fb>
    <v>0</v>
  </rv>
  <rv s="0">
    <fb>41852</fb>
    <v>0</v>
  </rv>
  <rv s="0">
    <fb>60.7714</fb>
    <v>1</v>
  </rv>
  <rv s="0">
    <fb>56.65</fb>
    <v>1</v>
  </rv>
  <rv s="0">
    <fb>41855</fb>
    <v>0</v>
  </rv>
  <rv s="0">
    <fb>60.3857</fb>
    <v>1</v>
  </rv>
  <rv s="0">
    <fb>41856</fb>
    <v>0</v>
  </rv>
  <rv s="0">
    <fb>60.4071</fb>
    <v>1</v>
  </rv>
  <rv s="0">
    <fb>56.23</fb>
    <v>1</v>
  </rv>
  <rv s="0">
    <fb>41857</fb>
    <v>0</v>
  </rv>
  <rv s="0">
    <fb>61.471400000000003</fb>
    <v>1</v>
  </rv>
  <rv s="0">
    <fb>55.91</fb>
    <v>1</v>
  </rv>
  <rv s="0">
    <fb>41858</fb>
    <v>0</v>
  </rv>
  <rv s="0">
    <fb>64.238500000000002</fb>
    <v>1</v>
  </rv>
  <rv s="0">
    <fb>56.34</fb>
    <v>1</v>
  </rv>
  <rv s="0">
    <fb>41859</fb>
    <v>0</v>
  </rv>
  <rv s="0">
    <fb>63.692799999999998</fb>
    <v>1</v>
  </rv>
  <rv s="0">
    <fb>56.32</fb>
    <v>1</v>
  </rv>
  <rv s="0">
    <fb>41862</fb>
    <v>0</v>
  </rv>
  <rv s="0">
    <fb>64.505600000000001</fb>
    <v>1</v>
  </rv>
  <rv s="0">
    <fb>56.35</fb>
    <v>1</v>
  </rv>
  <rv s="0">
    <fb>41863</fb>
    <v>0</v>
  </rv>
  <rv s="0">
    <fb>63.772799999999997</fb>
    <v>1</v>
  </rv>
  <rv s="0">
    <fb>56.72</fb>
    <v>1</v>
  </rv>
  <rv s="0">
    <fb>41864</fb>
    <v>0</v>
  </rv>
  <rv s="0">
    <fb>64.504199999999997</fb>
    <v>1</v>
  </rv>
  <rv s="0">
    <fb>41865</fb>
    <v>0</v>
  </rv>
  <rv s="0">
    <fb>64.409899999999993</fb>
    <v>1</v>
  </rv>
  <rv s="0">
    <fb>41866</fb>
    <v>0</v>
  </rv>
  <rv s="0">
    <fb>65.584199999999996</fb>
    <v>1</v>
  </rv>
  <rv s="0">
    <fb>41869</fb>
    <v>0</v>
  </rv>
  <rv s="0">
    <fb>66.571399999999997</fb>
    <v>1</v>
  </rv>
  <rv s="0">
    <fb>57.56</fb>
    <v>1</v>
  </rv>
  <rv s="0">
    <fb>41870</fb>
    <v>0</v>
  </rv>
  <rv s="0">
    <fb>66.878500000000003</fb>
    <v>1</v>
  </rv>
  <rv s="0">
    <fb>57.64</fb>
    <v>1</v>
  </rv>
  <rv s="0">
    <fb>41871</fb>
    <v>0</v>
  </rv>
  <rv s="0">
    <fb>67.455600000000004</fb>
    <v>1</v>
  </rv>
  <rv s="0">
    <fb>58.5</fb>
    <v>1</v>
  </rv>
  <rv s="0">
    <fb>41872</fb>
    <v>0</v>
  </rv>
  <rv s="0">
    <fb>67.435599999999994</fb>
    <v>1</v>
  </rv>
  <rv s="0">
    <fb>41873</fb>
    <v>0</v>
  </rv>
  <rv s="0">
    <fb>68.455600000000004</fb>
    <v>1</v>
  </rv>
  <rv s="0">
    <fb>59.34</fb>
    <v>1</v>
  </rv>
  <rv s="0">
    <fb>41876</fb>
    <v>0</v>
  </rv>
  <rv s="0">
    <fb>68.7042</fb>
    <v>1</v>
  </rv>
  <rv s="0">
    <fb>59.74</fb>
    <v>1</v>
  </rv>
  <rv s="0">
    <fb>41877</fb>
    <v>0</v>
  </rv>
  <rv s="0">
    <fb>68.479900000000001</fb>
    <v>1</v>
  </rv>
  <rv s="0">
    <fb>59.59</fb>
    <v>1</v>
  </rv>
  <rv s="0">
    <fb>41878</fb>
    <v>0</v>
  </rv>
  <rv s="0">
    <fb>67.8142</fb>
    <v>1</v>
  </rv>
  <rv s="0">
    <fb>59.16</fb>
    <v>1</v>
  </rv>
  <rv s="0">
    <fb>41879</fb>
    <v>0</v>
  </rv>
  <rv s="0">
    <fb>67.887100000000004</fb>
    <v>1</v>
  </rv>
  <rv s="0">
    <fb>59.45</fb>
    <v>1</v>
  </rv>
  <rv s="0">
    <fb>41880</fb>
    <v>0</v>
  </rv>
  <rv s="0">
    <fb>68.234200000000001</fb>
    <v>1</v>
  </rv>
  <rv s="0">
    <fb>59.67</fb>
    <v>1</v>
  </rv>
  <rv s="0">
    <fb>41884</fb>
    <v>0</v>
  </rv>
  <rv s="0">
    <fb>68.085599999999999</fb>
    <v>1</v>
  </rv>
  <rv s="0">
    <fb>59.7</fb>
    <v>1</v>
  </rv>
  <rv s="0">
    <fb>41885</fb>
    <v>0</v>
  </rv>
  <rv s="0">
    <fb>68.198499999999996</fb>
    <v>1</v>
  </rv>
  <rv s="0">
    <fb>59.71</fb>
    <v>1</v>
  </rv>
  <rv s="0">
    <fb>41886</fb>
    <v>0</v>
  </rv>
  <rv s="0">
    <fb>67.524199999999993</fb>
    <v>1</v>
  </rv>
  <rv s="0">
    <fb>59.91</fb>
    <v>1</v>
  </rv>
  <rv s="0">
    <fb>41887</fb>
    <v>0</v>
  </rv>
  <rv s="0">
    <fb>67.9542</fb>
    <v>1</v>
  </rv>
  <rv s="0">
    <fb>59.89</fb>
    <v>1</v>
  </rv>
  <rv s="0">
    <fb>41890</fb>
    <v>0</v>
  </rv>
  <rv s="0">
    <fb>68.4756</fb>
    <v>1</v>
  </rv>
  <rv s="0">
    <fb>59.06</fb>
    <v>1</v>
  </rv>
  <rv s="0">
    <fb>41891</fb>
    <v>0</v>
  </rv>
  <rv s="0">
    <fb>68.429900000000004</fb>
    <v>1</v>
  </rv>
  <rv s="0">
    <fb>59.22</fb>
    <v>1</v>
  </rv>
  <rv s="0">
    <fb>41892</fb>
    <v>0</v>
  </rv>
  <rv s="0">
    <fb>69.198499999999996</fb>
    <v>1</v>
  </rv>
  <rv s="0">
    <fb>59.76</fb>
    <v>1</v>
  </rv>
  <rv s="0">
    <fb>41893</fb>
    <v>0</v>
  </rv>
  <rv s="0">
    <fb>68.794200000000004</fb>
    <v>1</v>
  </rv>
  <rv s="0">
    <fb>60.03</fb>
    <v>1</v>
  </rv>
  <rv s="0">
    <fb>41894</fb>
    <v>0</v>
  </rv>
  <rv s="0">
    <fb>68.078500000000005</fb>
    <v>1</v>
  </rv>
  <rv s="0">
    <fb>59.94</fb>
    <v>1</v>
  </rv>
  <rv s="0">
    <fb>41897</fb>
    <v>0</v>
  </rv>
  <rv s="0">
    <fb>65.392799999999994</fb>
    <v>1</v>
  </rv>
  <rv s="0">
    <fb>59.99</fb>
    <v>1</v>
  </rv>
  <rv s="0">
    <fb>41898</fb>
    <v>0</v>
  </rv>
  <rv s="0">
    <fb>65.272800000000004</fb>
    <v>1</v>
  </rv>
  <rv s="0">
    <fb>60.31</fb>
    <v>1</v>
  </rv>
  <rv s="0">
    <fb>41899</fb>
    <v>0</v>
  </rv>
  <rv s="0">
    <fb>64.9328</fb>
    <v>1</v>
  </rv>
  <rv s="0">
    <fb>61.32</fb>
    <v>1</v>
  </rv>
  <rv s="0">
    <fb>41900</fb>
    <v>0</v>
  </rv>
  <rv s="0">
    <fb>65.572800000000001</fb>
    <v>1</v>
  </rv>
  <rv s="0">
    <fb>61.11</fb>
    <v>1</v>
  </rv>
  <rv s="0">
    <fb>41901</fb>
    <v>0</v>
  </rv>
  <rv s="0">
    <fb>65.359899999999996</fb>
    <v>1</v>
  </rv>
  <rv s="0">
    <fb>60.91</fb>
    <v>1</v>
  </rv>
  <rv s="0">
    <fb>41904</fb>
    <v>0</v>
  </rv>
  <rv s="0">
    <fb>63.254199999999997</fb>
    <v>1</v>
  </rv>
  <rv s="0">
    <fb>60.94</fb>
    <v>1</v>
  </rv>
  <rv s="0">
    <fb>41905</fb>
    <v>0</v>
  </rv>
  <rv s="0">
    <fb>63.414200000000001</fb>
    <v>1</v>
  </rv>
  <rv s="0">
    <fb>61.63</fb>
    <v>1</v>
  </rv>
  <rv s="0">
    <fb>41906</fb>
    <v>0</v>
  </rv>
  <rv s="0">
    <fb>64.365600000000001</fb>
    <v>1</v>
  </rv>
  <rv s="0">
    <fb>60.15</fb>
    <v>1</v>
  </rv>
  <rv s="0">
    <fb>41907</fb>
    <v>0</v>
  </rv>
  <rv s="0">
    <fb>63.355699999999999</fb>
    <v>1</v>
  </rv>
  <rv s="0">
    <fb>60.56</fb>
    <v>1</v>
  </rv>
  <rv s="0">
    <fb>41908</fb>
    <v>0</v>
  </rv>
  <rv s="0">
    <fb>64.107100000000003</fb>
    <v>1</v>
  </rv>
  <rv s="0">
    <fb>60.33</fb>
    <v>1</v>
  </rv>
  <rv s="0">
    <fb>41911</fb>
    <v>0</v>
  </rv>
  <rv s="0">
    <fb>64.222800000000007</fb>
    <v>1</v>
  </rv>
  <rv s="0">
    <fb>60.24</fb>
    <v>1</v>
  </rv>
  <rv s="0">
    <fb>41912</fb>
    <v>0</v>
  </rv>
  <rv s="0">
    <fb>64.4542</fb>
    <v>1</v>
  </rv>
  <rv s="0">
    <fb>59.77</fb>
    <v>1</v>
  </rv>
  <rv s="0">
    <fb>41913</fb>
    <v>0</v>
  </rv>
  <rv s="0">
    <fb>62.685699999999997</fb>
    <v>1</v>
  </rv>
  <rv s="0">
    <fb>58.84</fb>
    <v>1</v>
  </rv>
  <rv s="0">
    <fb>41914</fb>
    <v>0</v>
  </rv>
  <rv s="0">
    <fb>64.282799999999995</fb>
    <v>1</v>
  </rv>
  <rv s="0">
    <fb>60.3</fb>
    <v>1</v>
  </rv>
  <rv s="0">
    <fb>41915</fb>
    <v>0</v>
  </rv>
  <rv s="0">
    <fb>65.648499999999999</fb>
    <v>1</v>
  </rv>
  <rv s="0">
    <fb>60.18</fb>
    <v>1</v>
  </rv>
  <rv s="0">
    <fb>41918</fb>
    <v>0</v>
  </rv>
  <rv s="0">
    <fb>66.211399999999998</fb>
    <v>1</v>
  </rv>
  <rv s="0">
    <fb>41919</fb>
    <v>0</v>
  </rv>
  <rv s="0">
    <fb>65.1785</fb>
    <v>1</v>
  </rv>
  <rv s="0">
    <fb>60.4</fb>
    <v>1</v>
  </rv>
  <rv s="0">
    <fb>41920</fb>
    <v>0</v>
  </rv>
  <rv s="0">
    <fb>66.694199999999995</fb>
    <v>1</v>
  </rv>
  <rv s="0">
    <fb>59.08</fb>
    <v>1</v>
  </rv>
  <rv s="0">
    <fb>41921</fb>
    <v>0</v>
  </rv>
  <rv s="0">
    <fb>65.945599999999999</fb>
    <v>1</v>
  </rv>
  <rv s="0">
    <fb>58.52</fb>
    <v>1</v>
  </rv>
  <rv s="0">
    <fb>41922</fb>
    <v>0</v>
  </rv>
  <rv s="0">
    <fb>64.582800000000006</fb>
    <v>1</v>
  </rv>
  <rv s="0">
    <fb>41925</fb>
    <v>0</v>
  </rv>
  <rv s="0">
    <fb>62.654200000000003</fb>
    <v>1</v>
  </rv>
  <rv s="0">
    <fb>57.99</fb>
    <v>1</v>
  </rv>
  <rv s="0">
    <fb>41926</fb>
    <v>0</v>
  </rv>
  <rv s="0">
    <fb>64.159899999999993</fb>
    <v>1</v>
  </rv>
  <rv s="0">
    <fb>41927</fb>
    <v>0</v>
  </rv>
  <rv s="0">
    <fb>64.084199999999996</fb>
    <v>1</v>
  </rv>
  <rv s="0">
    <fb>55.08</fb>
    <v>1</v>
  </rv>
  <rv s="0">
    <fb>41928</fb>
    <v>0</v>
  </rv>
  <rv s="0">
    <fb>51.671399999999998</fb>
    <v>1</v>
  </rv>
  <rv s="0">
    <fb>56.2</fb>
    <v>1</v>
  </rv>
  <rv s="0">
    <fb>41929</fb>
    <v>0</v>
  </rv>
  <rv s="0">
    <fb>51.012799999999999</fb>
    <v>1</v>
  </rv>
  <rv s="0">
    <fb>41932</fb>
    <v>0</v>
  </rv>
  <rv s="0">
    <fb>51.317100000000003</fb>
    <v>1</v>
  </rv>
  <rv s="0">
    <fb>57.93</fb>
    <v>1</v>
  </rv>
  <rv s="0">
    <fb>41933</fb>
    <v>0</v>
  </rv>
  <rv s="0">
    <fb>52.284199999999998</fb>
    <v>1</v>
  </rv>
  <rv s="0">
    <fb>57.45</fb>
    <v>1</v>
  </rv>
  <rv s="0">
    <fb>41934</fb>
    <v>0</v>
  </rv>
  <rv s="0">
    <fb>53.5214</fb>
    <v>1</v>
  </rv>
  <rv s="0">
    <fb>41935</fb>
    <v>0</v>
  </rv>
  <rv s="0">
    <fb>54.719900000000003</fb>
    <v>1</v>
  </rv>
  <rv s="0">
    <fb>58.74</fb>
    <v>1</v>
  </rv>
  <rv s="0">
    <fb>41936</fb>
    <v>0</v>
  </rv>
  <rv s="0">
    <fb>55.002800000000001</fb>
    <v>1</v>
  </rv>
  <rv s="0">
    <fb>41939</fb>
    <v>0</v>
  </rv>
  <rv s="0">
    <fb>54.1999</fb>
    <v>1</v>
  </rv>
  <rv s="0">
    <fb>59.63</fb>
    <v>1</v>
  </rv>
  <rv s="0">
    <fb>41940</fb>
    <v>0</v>
  </rv>
  <rv s="0">
    <fb>55.174199999999999</fb>
    <v>1</v>
  </rv>
  <rv s="0">
    <fb>59.29</fb>
    <v>1</v>
  </rv>
  <rv s="0">
    <fb>41941</fb>
    <v>0</v>
  </rv>
  <rv s="0">
    <fb>54.014200000000002</fb>
    <v>1</v>
  </rv>
  <rv s="0">
    <fb>59.39</fb>
    <v>1</v>
  </rv>
  <rv s="0">
    <fb>41942</fb>
    <v>0</v>
  </rv>
  <rv s="0">
    <fb>54.144199999999998</fb>
    <v>1</v>
  </rv>
  <rv s="0">
    <fb>41943</fb>
    <v>0</v>
  </rv>
  <rv s="0">
    <fb>56.109900000000003</fb>
    <v>1</v>
  </rv>
  <rv s="0">
    <fb>60.88</fb>
    <v>1</v>
  </rv>
  <rv s="0">
    <fb>41946</fb>
    <v>0</v>
  </rv>
  <rv s="0">
    <fb>55.487099999999998</fb>
    <v>1</v>
  </rv>
  <rv s="0">
    <fb>60.25</fb>
    <v>1</v>
  </rv>
  <rv s="0">
    <fb>41947</fb>
    <v>0</v>
  </rv>
  <rv s="0">
    <fb>54.6828</fb>
    <v>1</v>
  </rv>
  <rv s="0">
    <fb>61.15</fb>
    <v>1</v>
  </rv>
  <rv s="0">
    <fb>41948</fb>
    <v>0</v>
  </rv>
  <rv s="0">
    <fb>54.3399</fb>
    <v>1</v>
  </rv>
  <rv s="0">
    <fb>61.23</fb>
    <v>1</v>
  </rv>
  <rv s="0">
    <fb>41949</fb>
    <v>0</v>
  </rv>
  <rv s="0">
    <fb>54.757100000000001</fb>
    <v>1</v>
  </rv>
  <rv s="0">
    <fb>61.47</fb>
    <v>1</v>
  </rv>
  <rv s="0">
    <fb>41950</fb>
    <v>0</v>
  </rv>
  <rv s="0">
    <fb>54.879899999999999</fb>
    <v>1</v>
  </rv>
  <rv s="0">
    <fb>61.93</fb>
    <v>1</v>
  </rv>
  <rv s="0">
    <fb>41953</fb>
    <v>0</v>
  </rv>
  <rv s="0">
    <fb>55.324199999999998</fb>
    <v>1</v>
  </rv>
  <rv s="0">
    <fb>61.37</fb>
    <v>1</v>
  </rv>
  <rv s="0">
    <fb>41954</fb>
    <v>0</v>
  </rv>
  <rv s="0">
    <fb>54.649900000000002</fb>
    <v>1</v>
  </rv>
  <rv s="0">
    <fb>41955</fb>
    <v>0</v>
  </rv>
  <rv s="0">
    <fb>54.8371</fb>
    <v>1</v>
  </rv>
  <rv s="0">
    <fb>60.23</fb>
    <v>1</v>
  </rv>
  <rv s="0">
    <fb>41956</fb>
    <v>0</v>
  </rv>
  <rv s="0">
    <fb>54.2014</fb>
    <v>1</v>
  </rv>
  <rv s="0">
    <fb>60.28</fb>
    <v>1</v>
  </rv>
  <rv s="0">
    <fb>41957</fb>
    <v>0</v>
  </rv>
  <rv s="0">
    <fb>55.148499999999999</fb>
    <v>1</v>
  </rv>
  <rv s="0">
    <fb>60.38</fb>
    <v>1</v>
  </rv>
  <rv s="0">
    <fb>41960</fb>
    <v>0</v>
  </rv>
  <rv s="0">
    <fb>54.448500000000003</fb>
    <v>1</v>
  </rv>
  <rv s="0">
    <fb>60.53</fb>
    <v>1</v>
  </rv>
  <rv s="0">
    <fb>41961</fb>
    <v>0</v>
  </rv>
  <rv s="0">
    <fb>54.4328</fb>
    <v>1</v>
  </rv>
  <rv s="0">
    <fb>60.6</fb>
    <v>1</v>
  </rv>
  <rv s="0">
    <fb>41962</fb>
    <v>0</v>
  </rv>
  <rv s="0">
    <fb>60.12</fb>
    <v>1</v>
  </rv>
  <rv s="0">
    <fb>41963</fb>
    <v>0</v>
  </rv>
  <rv s="0">
    <fb>52.5914</fb>
    <v>1</v>
  </rv>
  <rv s="0">
    <fb>60.45</fb>
    <v>1</v>
  </rv>
  <rv s="0">
    <fb>41964</fb>
    <v>0</v>
  </rv>
  <rv s="0">
    <fb>51.468499999999999</fb>
    <v>1</v>
  </rv>
  <rv s="0">
    <fb>60.96</fb>
    <v>1</v>
  </rv>
  <rv s="0">
    <fb>41967</fb>
    <v>0</v>
  </rv>
  <rv s="0">
    <fb>50.924199999999999</fb>
    <v>1</v>
  </rv>
  <rv s="0">
    <fb>41968</fb>
    <v>0</v>
  </rv>
  <rv s="0">
    <fb>49.855699999999999</fb>
    <v>1</v>
  </rv>
  <rv s="0">
    <fb>60.34</fb>
    <v>1</v>
  </rv>
  <rv s="0">
    <fb>41969</fb>
    <v>0</v>
  </rv>
  <rv s="0">
    <fb>50.165700000000001</fb>
    <v>1</v>
  </rv>
  <rv s="0">
    <fb>60.16</fb>
    <v>1</v>
  </rv>
  <rv s="0">
    <fb>41971</fb>
    <v>0</v>
  </rv>
  <rv s="0">
    <fb>49.512799999999999</fb>
    <v>1</v>
  </rv>
  <rv s="0">
    <fb>60</fb>
    <v>1</v>
  </rv>
  <rv s="0">
    <fb>41974</fb>
    <v>0</v>
  </rv>
  <rv s="0">
    <fb>48.83</fb>
    <v>1</v>
  </rv>
  <rv s="0">
    <fb>61.08</fb>
    <v>1</v>
  </rv>
  <rv s="0">
    <fb>41975</fb>
    <v>0</v>
  </rv>
  <rv s="0">
    <fb>50.329900000000002</fb>
    <v>1</v>
  </rv>
  <rv s="0">
    <fb>61.54</fb>
    <v>1</v>
  </rv>
  <rv s="0">
    <fb>41976</fb>
    <v>0</v>
  </rv>
  <rv s="0">
    <fb>50.731400000000001</fb>
    <v>1</v>
  </rv>
  <rv s="0">
    <fb>61.38</fb>
    <v>1</v>
  </rv>
  <rv s="0">
    <fb>41977</fb>
    <v>0</v>
  </rv>
  <rv s="0">
    <fb>50.085700000000003</fb>
    <v>1</v>
  </rv>
  <rv s="0">
    <fb>62.7</fb>
    <v>1</v>
  </rv>
  <rv s="0">
    <fb>41978</fb>
    <v>0</v>
  </rv>
  <rv s="0">
    <fb>50.131399999999999</fb>
    <v>1</v>
  </rv>
  <rv s="0">
    <fb>62.67</fb>
    <v>1</v>
  </rv>
  <rv s="0">
    <fb>41981</fb>
    <v>0</v>
  </rv>
  <rv s="0">
    <fb>48.497100000000003</fb>
    <v>1</v>
  </rv>
  <rv s="0">
    <fb>62.45</fb>
    <v>1</v>
  </rv>
  <rv s="0">
    <fb>41982</fb>
    <v>0</v>
  </rv>
  <rv s="0">
    <fb>49.111400000000003</fb>
    <v>1</v>
  </rv>
  <rv s="0">
    <fb>60.68</fb>
    <v>1</v>
  </rv>
  <rv s="0">
    <fb>41983</fb>
    <v>0</v>
  </rv>
  <rv s="0">
    <fb>47.76</fb>
    <v>1</v>
  </rv>
  <rv s="0">
    <fb>61.14</fb>
    <v>1</v>
  </rv>
  <rv s="0">
    <fb>41984</fb>
    <v>0</v>
  </rv>
  <rv s="0">
    <fb>47.804200000000002</fb>
    <v>1</v>
  </rv>
  <rv s="0">
    <fb>41985</fb>
    <v>0</v>
  </rv>
  <rv s="0">
    <fb>47.782800000000002</fb>
    <v>1</v>
  </rv>
  <rv s="0">
    <fb>41988</fb>
    <v>0</v>
  </rv>
  <rv s="0">
    <fb>46.72</fb>
    <v>1</v>
  </rv>
  <rv s="0">
    <fb>58.43</fb>
    <v>1</v>
  </rv>
  <rv s="0">
    <fb>41989</fb>
    <v>0</v>
  </rv>
  <rv s="0">
    <fb>45.2057</fb>
    <v>1</v>
  </rv>
  <rv s="0">
    <fb>41990</fb>
    <v>0</v>
  </rv>
  <rv s="0">
    <fb>47.664200000000001</fb>
    <v>1</v>
  </rv>
  <rv s="0">
    <fb>61.48</fb>
    <v>1</v>
  </rv>
  <rv s="0">
    <fb>41991</fb>
    <v>0</v>
  </rv>
  <rv s="0">
    <fb>47.7742</fb>
    <v>1</v>
  </rv>
  <rv s="0">
    <fb>41992</fb>
    <v>0</v>
  </rv>
  <rv s="0">
    <fb>48.588500000000003</fb>
    <v>1</v>
  </rv>
  <rv s="0">
    <fb>61.94</fb>
    <v>1</v>
  </rv>
  <rv s="0">
    <fb>41995</fb>
    <v>0</v>
  </rv>
  <rv s="0">
    <fb>48.097099999999998</fb>
    <v>1</v>
  </rv>
  <rv s="0">
    <fb>62.48</fb>
    <v>1</v>
  </rv>
  <rv s="0">
    <fb>41996</fb>
    <v>0</v>
  </rv>
  <rv s="0">
    <fb>48.061399999999999</fb>
    <v>1</v>
  </rv>
  <rv s="0">
    <fb>41997</fb>
    <v>0</v>
  </rv>
  <rv s="0">
    <fb>48.871400000000001</fb>
    <v>1</v>
  </rv>
  <rv s="0">
    <fb>62.55</fb>
    <v>1</v>
  </rv>
  <rv s="0">
    <fb>41999</fb>
    <v>0</v>
  </rv>
  <rv s="0">
    <fb>48.578499999999998</fb>
    <v>1</v>
  </rv>
  <rv s="0">
    <fb>62.96</fb>
    <v>1</v>
  </rv>
  <rv s="0">
    <fb>42002</fb>
    <v>0</v>
  </rv>
  <rv s="0">
    <fb>48.847099999999998</fb>
    <v>1</v>
  </rv>
  <rv s="0">
    <fb>63.15</fb>
    <v>1</v>
  </rv>
  <rv s="0">
    <fb>42003</fb>
    <v>0</v>
  </rv>
  <rv s="0">
    <fb>49.032800000000002</fb>
    <v>1</v>
  </rv>
  <rv s="0">
    <fb>62.58</fb>
    <v>1</v>
  </rv>
  <rv s="0">
    <fb>42004</fb>
    <v>0</v>
  </rv>
  <rv s="0">
    <fb>48.801400000000001</fb>
    <v>1</v>
  </rv>
  <rv s="0">
    <fb>62.49</fb>
    <v>1</v>
  </rv>
  <rv s="0">
    <fb>42006</fb>
    <v>0</v>
  </rv>
  <rv s="0">
    <fb>49.848500000000001</fb>
    <v>1</v>
  </rv>
  <rv s="0">
    <fb>60.55</fb>
    <v>1</v>
  </rv>
  <rv s="0">
    <fb>42009</fb>
    <v>0</v>
  </rv>
  <rv s="0">
    <fb>47.311399999999999</fb>
    <v>1</v>
  </rv>
  <rv s="0">
    <fb>58.98</fb>
    <v>1</v>
  </rv>
  <rv s="0">
    <fb>42010</fb>
    <v>0</v>
  </rv>
  <rv s="0">
    <fb>46.501399999999997</fb>
    <v>1</v>
  </rv>
  <rv s="0">
    <fb>59.07</fb>
    <v>1</v>
  </rv>
  <rv s="0">
    <fb>42011</fb>
    <v>0</v>
  </rv>
  <rv s="0">
    <fb>46.742800000000003</fb>
    <v>1</v>
  </rv>
  <rv s="0">
    <fb>60.39</fb>
    <v>1</v>
  </rv>
  <rv s="0">
    <fb>42012</fb>
    <v>0</v>
  </rv>
  <rv s="0">
    <fb>47.779200000000003</fb>
    <v>1</v>
  </rv>
  <rv s="0">
    <fb>42013</fb>
    <v>0</v>
  </rv>
  <rv s="0">
    <fb>47.041400000000003</fb>
    <v>1</v>
  </rv>
  <rv s="0">
    <fb>58.83</fb>
    <v>1</v>
  </rv>
  <rv s="0">
    <fb>42016</fb>
    <v>0</v>
  </rv>
  <rv s="0">
    <fb>45.5471</fb>
    <v>1</v>
  </rv>
  <rv s="0">
    <fb>42017</fb>
    <v>0</v>
  </rv>
  <rv s="0">
    <fb>46.255699999999997</fb>
    <v>1</v>
  </rv>
  <rv s="0">
    <fb>56.81</fb>
    <v>1</v>
  </rv>
  <rv s="0">
    <fb>42018</fb>
    <v>0</v>
  </rv>
  <rv s="0">
    <fb>46.32</fb>
    <v>1</v>
  </rv>
  <rv s="0">
    <fb>54.99</fb>
    <v>1</v>
  </rv>
  <rv s="0">
    <fb>42019</fb>
    <v>0</v>
  </rv>
  <rv s="0">
    <fb>46.251399999999997</fb>
    <v>1</v>
  </rv>
  <rv s="0">
    <fb>55.93</fb>
    <v>1</v>
  </rv>
  <rv s="0">
    <fb>42020</fb>
    <v>0</v>
  </rv>
  <rv s="0">
    <fb>48.191400000000002</fb>
    <v>1</v>
  </rv>
  <rv s="0">
    <fb>55.71</fb>
    <v>1</v>
  </rv>
  <rv s="0">
    <fb>42024</fb>
    <v>0</v>
  </rv>
  <rv s="0">
    <fb>49.828499999999998</fb>
    <v>1</v>
  </rv>
  <rv s="0">
    <fb>55.89</fb>
    <v>1</v>
  </rv>
  <rv s="0">
    <fb>42025</fb>
    <v>0</v>
  </rv>
  <rv s="0">
    <fb>58.468499999999999</fb>
    <v>1</v>
  </rv>
  <rv s="0">
    <fb>42026</fb>
    <v>0</v>
  </rv>
  <rv s="0">
    <fb>61.2057</fb>
    <v>1</v>
  </rv>
  <rv s="0">
    <fb>56.68</fb>
    <v>1</v>
  </rv>
  <rv s="0">
    <fb>42027</fb>
    <v>0</v>
  </rv>
  <rv s="0">
    <fb>62.493499999999997</fb>
    <v>1</v>
  </rv>
  <rv s="0">
    <fb>56.77</fb>
    <v>1</v>
  </rv>
  <rv s="0">
    <fb>42030</fb>
    <v>0</v>
  </rv>
  <rv s="0">
    <fb>63.794199999999996</fb>
    <v>1</v>
  </rv>
  <rv s="0">
    <fb>42031</fb>
    <v>0</v>
  </rv>
  <rv s="0">
    <fb>64.881399999999999</fb>
    <v>1</v>
  </rv>
  <rv s="0">
    <fb>54.75</fb>
    <v>1</v>
  </rv>
  <rv s="0">
    <fb>42032</fb>
    <v>0</v>
  </rv>
  <rv s="0">
    <fb>63.208500000000001</fb>
    <v>1</v>
  </rv>
  <rv s="0">
    <fb>55.67</fb>
    <v>1</v>
  </rv>
  <rv s="0">
    <fb>42033</fb>
    <v>0</v>
  </rv>
  <rv s="0">
    <fb>63.399900000000002</fb>
    <v>1</v>
  </rv>
  <rv s="0">
    <fb>54.38</fb>
    <v>1</v>
  </rv>
  <rv s="0">
    <fb>42034</fb>
    <v>0</v>
  </rv>
  <rv s="0">
    <fb>63.114199999999997</fb>
    <v>1</v>
  </rv>
  <rv s="0">
    <fb>55.47</fb>
    <v>1</v>
  </rv>
  <rv s="0">
    <fb>42037</fb>
    <v>0</v>
  </rv>
  <rv s="0">
    <fb>63.0092</fb>
    <v>1</v>
  </rv>
  <rv s="0">
    <fb>42038</fb>
    <v>0</v>
  </rv>
  <rv s="0">
    <fb>65.274199999999993</fb>
    <v>1</v>
  </rv>
  <rv s="0">
    <fb>56.38</fb>
    <v>1</v>
  </rv>
  <rv s="0">
    <fb>42039</fb>
    <v>0</v>
  </rv>
  <rv s="0">
    <fb>64.101399999999998</fb>
    <v>1</v>
  </rv>
  <rv s="0">
    <fb>42040</fb>
    <v>0</v>
  </rv>
  <rv s="0">
    <fb>64.129900000000006</fb>
    <v>1</v>
  </rv>
  <rv s="0">
    <fb>57.89</fb>
    <v>1</v>
  </rv>
  <rv s="0">
    <fb>42041</fb>
    <v>0</v>
  </rv>
  <rv s="0">
    <fb>63.479900000000001</fb>
    <v>1</v>
  </rv>
  <rv s="0">
    <fb>57.82</fb>
    <v>1</v>
  </rv>
  <rv s="0">
    <fb>42044</fb>
    <v>0</v>
  </rv>
  <rv s="0">
    <fb>63.294899999999998</fb>
    <v>1</v>
  </rv>
  <rv s="0">
    <fb>58.46</fb>
    <v>1</v>
  </rv>
  <rv s="0">
    <fb>42045</fb>
    <v>0</v>
  </rv>
  <rv s="0">
    <fb>64.849900000000005</fb>
    <v>1</v>
  </rv>
  <rv s="0">
    <fb>58.37</fb>
    <v>1</v>
  </rv>
  <rv s="0">
    <fb>42046</fb>
    <v>0</v>
  </rv>
  <rv s="0">
    <fb>64.984200000000001</fb>
    <v>1</v>
  </rv>
  <rv s="0">
    <fb>59.57</fb>
    <v>1</v>
  </rv>
  <rv s="0">
    <fb>42047</fb>
    <v>0</v>
  </rv>
  <rv s="0">
    <fb>65.247100000000003</fb>
    <v>1</v>
  </rv>
  <rv s="0">
    <fb>42048</fb>
    <v>0</v>
  </rv>
  <rv s="0">
    <fb>66.585599999999999</fb>
    <v>1</v>
  </rv>
  <rv s="0">
    <fb>60.1</fb>
    <v>1</v>
  </rv>
  <rv s="0">
    <fb>42052</fb>
    <v>0</v>
  </rv>
  <rv s="0">
    <fb>67.137100000000004</fb>
    <v>1</v>
  </rv>
  <rv s="0">
    <fb>59.37</fb>
    <v>1</v>
  </rv>
  <rv s="0">
    <fb>42053</fb>
    <v>0</v>
  </rv>
  <rv s="0">
    <fb>67.865600000000001</fb>
    <v>1</v>
  </rv>
  <rv s="0">
    <fb>59.23</fb>
    <v>1</v>
  </rv>
  <rv s="0">
    <fb>42054</fb>
    <v>0</v>
  </rv>
  <rv s="0">
    <fb>67.799899999999994</fb>
    <v>1</v>
  </rv>
  <rv s="0">
    <fb>59.8</fb>
    <v>1</v>
  </rv>
  <rv s="0">
    <fb>42055</fb>
    <v>0</v>
  </rv>
  <rv s="0">
    <fb>68.3142</fb>
    <v>1</v>
  </rv>
  <rv s="0">
    <fb>59.35</fb>
    <v>1</v>
  </rv>
  <rv s="0">
    <fb>42058</fb>
    <v>0</v>
  </rv>
  <rv s="0">
    <fb>67.405600000000007</fb>
    <v>1</v>
  </rv>
  <rv s="0">
    <fb>60.82</fb>
    <v>1</v>
  </rv>
  <rv s="0">
    <fb>42059</fb>
    <v>0</v>
  </rv>
  <rv s="0">
    <fb>67.8399</fb>
    <v>1</v>
  </rv>
  <rv s="0">
    <fb>42060</fb>
    <v>0</v>
  </rv>
  <rv s="0">
    <fb>68.332800000000006</fb>
    <v>1</v>
  </rv>
  <rv s="0">
    <fb>61.58</fb>
    <v>1</v>
  </rv>
  <rv s="0">
    <fb>42061</fb>
    <v>0</v>
  </rv>
  <rv s="0">
    <fb>69.004199999999997</fb>
    <v>1</v>
  </rv>
  <rv s="0">
    <fb>61.28</fb>
    <v>1</v>
  </rv>
  <rv s="0">
    <fb>42062</fb>
    <v>0</v>
  </rv>
  <rv s="0">
    <fb>67.844200000000001</fb>
    <v>1</v>
  </rv>
  <rv s="0">
    <fb>61.77</fb>
    <v>1</v>
  </rv>
  <rv s="0">
    <fb>42065</fb>
    <v>0</v>
  </rv>
  <rv s="0">
    <fb>68.607100000000003</fb>
    <v>1</v>
  </rv>
  <rv s="0">
    <fb>61.97</fb>
    <v>1</v>
  </rv>
  <rv s="0">
    <fb>42066</fb>
    <v>0</v>
  </rv>
  <rv s="0">
    <fb>67.815600000000003</fb>
    <v>1</v>
  </rv>
  <rv s="0">
    <fb>62.13</fb>
    <v>1</v>
  </rv>
  <rv s="0">
    <fb>42067</fb>
    <v>0</v>
  </rv>
  <rv s="0">
    <fb>67.109899999999996</fb>
    <v>1</v>
  </rv>
  <rv s="0">
    <fb>62</fb>
    <v>1</v>
  </rv>
  <rv s="0">
    <fb>42068</fb>
    <v>0</v>
  </rv>
  <rv s="0">
    <fb>66.807100000000005</fb>
    <v>1</v>
  </rv>
  <rv s="0">
    <fb>60.89</fb>
    <v>1</v>
  </rv>
  <rv s="0">
    <fb>42069</fb>
    <v>0</v>
  </rv>
  <rv s="0">
    <fb>64.874200000000002</fb>
    <v>1</v>
  </rv>
  <rv s="0">
    <fb>61.5</fb>
    <v>1</v>
  </rv>
  <rv s="0">
    <fb>42072</fb>
    <v>0</v>
  </rv>
  <rv s="0">
    <fb>59.96</fb>
    <v>1</v>
  </rv>
  <rv s="0">
    <fb>42073</fb>
    <v>0</v>
  </rv>
  <rv s="0">
    <fb>62.151400000000002</fb>
    <v>1</v>
  </rv>
  <rv s="0">
    <fb>42074</fb>
    <v>0</v>
  </rv>
  <rv s="0">
    <fb>62.8842</fb>
    <v>1</v>
  </rv>
  <rv s="0">
    <fb>42075</fb>
    <v>0</v>
  </rv>
  <rv s="0">
    <fb>64.045699999999997</fb>
    <v>1</v>
  </rv>
  <rv s="0">
    <fb>61</fb>
    <v>1</v>
  </rv>
  <rv s="0">
    <fb>42076</fb>
    <v>0</v>
  </rv>
  <rv s="0">
    <fb>62.628500000000003</fb>
    <v>1</v>
  </rv>
  <rv s="0">
    <fb>61.85</fb>
    <v>1</v>
  </rv>
  <rv s="0">
    <fb>42079</fb>
    <v>0</v>
  </rv>
  <rv s="0">
    <fb>60.281399999999998</fb>
    <v>1</v>
  </rv>
  <rv s="0">
    <fb>61.61</fb>
    <v>1</v>
  </rv>
  <rv s="0">
    <fb>42080</fb>
    <v>0</v>
  </rv>
  <rv s="0">
    <fb>59.788499999999999</fb>
    <v>1</v>
  </rv>
  <rv s="0">
    <fb>61.75</fb>
    <v>1</v>
  </rv>
  <rv s="0">
    <fb>42081</fb>
    <v>0</v>
  </rv>
  <rv s="0">
    <fb>60.445700000000002</fb>
    <v>1</v>
  </rv>
  <rv s="0">
    <fb>61.2</fb>
    <v>1</v>
  </rv>
  <rv s="0">
    <fb>42082</fb>
    <v>0</v>
  </rv>
  <rv s="0">
    <fb>60.744199999999999</fb>
    <v>1</v>
  </rv>
  <rv s="0">
    <fb>42083</fb>
    <v>0</v>
  </rv>
  <rv s="0">
    <fb>61.184899999999999</fb>
    <v>1</v>
  </rv>
  <rv s="0">
    <fb>42086</fb>
    <v>0</v>
  </rv>
  <rv s="0">
    <fb>60.714199999999998</fb>
    <v>1</v>
  </rv>
  <rv s="0">
    <fb>60.46</fb>
    <v>1</v>
  </rv>
  <rv s="0">
    <fb>42087</fb>
    <v>0</v>
  </rv>
  <rv s="0">
    <fb>62.611400000000003</fb>
    <v>1</v>
  </rv>
  <rv s="0">
    <fb>59.61</fb>
    <v>1</v>
  </rv>
  <rv s="0">
    <fb>42088</fb>
    <v>0</v>
  </rv>
  <rv s="0">
    <fb>60.249899999999997</fb>
    <v>1</v>
  </rv>
  <rv s="0">
    <fb>59.54</fb>
    <v>1</v>
  </rv>
  <rv s="0">
    <fb>42089</fb>
    <v>0</v>
  </rv>
  <rv s="0">
    <fb>59.751399999999997</fb>
    <v>1</v>
  </rv>
  <rv s="0">
    <fb>59.55</fb>
    <v>1</v>
  </rv>
  <rv s="0">
    <fb>42090</fb>
    <v>0</v>
  </rv>
  <rv s="0">
    <fb>59.252800000000001</fb>
    <v>1</v>
  </rv>
  <rv s="0">
    <fb>42093</fb>
    <v>0</v>
  </rv>
  <rv s="0">
    <fb>60.367100000000001</fb>
    <v>1</v>
  </rv>
  <rv s="0">
    <fb>60.58</fb>
    <v>1</v>
  </rv>
  <rv s="0">
    <fb>42094</fb>
    <v>0</v>
  </rv>
  <rv s="0">
    <fb>59.527099999999997</fb>
    <v>1</v>
  </rv>
  <rv s="0">
    <fb>59.95</fb>
    <v>1</v>
  </rv>
  <rv s="0">
    <fb>42095</fb>
    <v>0</v>
  </rv>
  <rv s="0">
    <fb>59.017099999999999</fb>
    <v>1</v>
  </rv>
  <rv s="0">
    <fb>60.52</fb>
    <v>1</v>
  </rv>
  <rv s="0">
    <fb>42096</fb>
    <v>0</v>
  </rv>
  <rv s="0">
    <fb>59.154200000000003</fb>
    <v>1</v>
  </rv>
  <rv s="0">
    <fb>60.47</fb>
    <v>1</v>
  </rv>
  <rv s="0">
    <fb>42100</fb>
    <v>0</v>
  </rv>
  <rv s="0">
    <fb>60.329900000000002</fb>
    <v>1</v>
  </rv>
  <rv s="0">
    <fb>60.85</fb>
    <v>1</v>
  </rv>
  <rv s="0">
    <fb>42101</fb>
    <v>0</v>
  </rv>
  <rv s="0">
    <fb>60.494199999999999</fb>
    <v>1</v>
  </rv>
  <rv s="0">
    <fb>61.05</fb>
    <v>1</v>
  </rv>
  <rv s="0">
    <fb>42102</fb>
    <v>0</v>
  </rv>
  <rv s="0">
    <fb>63.049900000000001</fb>
    <v>1</v>
  </rv>
  <rv s="0">
    <fb>42103</fb>
    <v>0</v>
  </rv>
  <rv s="0">
    <fb>62.785699999999999</fb>
    <v>1</v>
  </rv>
  <rv s="0">
    <fb>61.7</fb>
    <v>1</v>
  </rv>
  <rv s="0">
    <fb>42104</fb>
    <v>0</v>
  </rv>
  <rv s="0">
    <fb>64.938500000000005</fb>
    <v>1</v>
  </rv>
  <rv s="0">
    <fb>62.07</fb>
    <v>1</v>
  </rv>
  <rv s="0">
    <fb>42107</fb>
    <v>0</v>
  </rv>
  <rv s="0">
    <fb>67.811400000000006</fb>
    <v>1</v>
  </rv>
  <rv s="0">
    <fb>63.04</fb>
    <v>1</v>
  </rv>
  <rv s="0">
    <fb>42108</fb>
    <v>0</v>
  </rv>
  <rv s="0">
    <fb>68.387100000000004</fb>
    <v>1</v>
  </rv>
  <rv s="0">
    <fb>64.209999999999994</fb>
    <v>1</v>
  </rv>
  <rv s="0">
    <fb>42109</fb>
    <v>0</v>
  </rv>
  <rv s="0">
    <fb>67.922799999999995</fb>
    <v>1</v>
  </rv>
  <rv s="0">
    <fb>63.81</fb>
    <v>1</v>
  </rv>
  <rv s="0">
    <fb>42110</fb>
    <v>0</v>
  </rv>
  <rv s="0">
    <fb>80.2928</fb>
    <v>1</v>
  </rv>
  <rv s="0">
    <fb>62.84</fb>
    <v>1</v>
  </rv>
  <rv s="0">
    <fb>42111</fb>
    <v>0</v>
  </rv>
  <rv s="0">
    <fb>81.649900000000002</fb>
    <v>1</v>
  </rv>
  <rv s="0">
    <fb>63.24</fb>
    <v>1</v>
  </rv>
  <rv s="0">
    <fb>42114</fb>
    <v>0</v>
  </rv>
  <rv s="0">
    <fb>81.055599999999998</fb>
    <v>1</v>
  </rv>
  <rv s="0">
    <fb>62.31</fb>
    <v>1</v>
  </rv>
  <rv s="0">
    <fb>42115</fb>
    <v>0</v>
  </rv>
  <rv s="0">
    <fb>80.062799999999996</fb>
    <v>1</v>
  </rv>
  <rv s="0">
    <fb>62.94</fb>
    <v>1</v>
  </rv>
  <rv s="0">
    <fb>42116</fb>
    <v>0</v>
  </rv>
  <rv s="0">
    <fb>79.668499999999995</fb>
    <v>1</v>
  </rv>
  <rv s="0">
    <fb>62.8</fb>
    <v>1</v>
  </rv>
  <rv s="0">
    <fb>42117</fb>
    <v>0</v>
  </rv>
  <rv s="0">
    <fb>79.865600000000001</fb>
    <v>1</v>
  </rv>
  <rv s="0">
    <fb>62.6</fb>
    <v>1</v>
  </rv>
  <rv s="0">
    <fb>42118</fb>
    <v>0</v>
  </rv>
  <rv s="0">
    <fb>79.770600000000002</fb>
    <v>1</v>
  </rv>
  <rv s="0">
    <fb>62.34</fb>
    <v>1</v>
  </rv>
  <rv s="0">
    <fb>42121</fb>
    <v>0</v>
  </rv>
  <rv s="0">
    <fb>80.868499999999997</fb>
    <v>1</v>
  </rv>
  <rv s="0">
    <fb>62.76</fb>
    <v>1</v>
  </rv>
  <rv s="0">
    <fb>42122</fb>
    <v>0</v>
  </rv>
  <rv s="0">
    <fb>80.437100000000001</fb>
    <v>1</v>
  </rv>
  <rv s="0">
    <fb>63.6</fb>
    <v>1</v>
  </rv>
  <rv s="0">
    <fb>42123</fb>
    <v>0</v>
  </rv>
  <rv s="0">
    <fb>80.4071</fb>
    <v>1</v>
  </rv>
  <rv s="0">
    <fb>63.26</fb>
    <v>1</v>
  </rv>
  <rv s="0">
    <fb>42124</fb>
    <v>0</v>
  </rv>
  <rv s="0">
    <fb>79.499899999999997</fb>
    <v>1</v>
  </rv>
  <rv s="0">
    <fb>63.61</fb>
    <v>1</v>
  </rv>
  <rv s="0">
    <fb>42125</fb>
    <v>0</v>
  </rv>
  <rv s="0">
    <fb>79.575599999999994</fb>
    <v>1</v>
  </rv>
  <rv s="0">
    <fb>64.72</fb>
    <v>1</v>
  </rv>
  <rv s="0">
    <fb>42128</fb>
    <v>0</v>
  </rv>
  <rv s="0">
    <fb>79.271299999999997</fb>
    <v>1</v>
  </rv>
  <rv s="0">
    <fb>64.400000000000006</fb>
    <v>1</v>
  </rv>
  <rv s="0">
    <fb>42129</fb>
    <v>0</v>
  </rv>
  <rv s="0">
    <fb>80.7928</fb>
    <v>1</v>
  </rv>
  <rv s="0">
    <fb>63.92</fb>
    <v>1</v>
  </rv>
  <rv s="0">
    <fb>42130</fb>
    <v>0</v>
  </rv>
  <rv s="0">
    <fb>80.077100000000002</fb>
    <v>1</v>
  </rv>
  <rv s="0">
    <fb>64.5</fb>
    <v>1</v>
  </rv>
  <rv s="0">
    <fb>42131</fb>
    <v>0</v>
  </rv>
  <rv s="0">
    <fb>80.748500000000007</fb>
    <v>1</v>
  </rv>
  <rv s="0">
    <fb>65.489999999999995</fb>
    <v>1</v>
  </rv>
  <rv s="0">
    <fb>42132</fb>
    <v>0</v>
  </rv>
  <rv s="0">
    <fb>82.085599999999999</fb>
    <v>1</v>
  </rv>
  <rv s="0">
    <fb>65.45</fb>
    <v>1</v>
  </rv>
  <rv s="0">
    <fb>42135</fb>
    <v>0</v>
  </rv>
  <rv s="0">
    <fb>84.277799999999999</fb>
    <v>1</v>
  </rv>
  <rv s="0">
    <fb>65.36</fb>
    <v>1</v>
  </rv>
  <rv s="0">
    <fb>42136</fb>
    <v>0</v>
  </rv>
  <rv s="0">
    <fb>83.377099999999999</fb>
    <v>1</v>
  </rv>
  <rv s="0">
    <fb>65.52</fb>
    <v>1</v>
  </rv>
  <rv s="0">
    <fb>42137</fb>
    <v>0</v>
  </rv>
  <rv s="0">
    <fb>82.872799999999998</fb>
    <v>1</v>
  </rv>
  <rv s="0">
    <fb>66.05</fb>
    <v>1</v>
  </rv>
  <rv s="0">
    <fb>42138</fb>
    <v>0</v>
  </rv>
  <rv s="0">
    <fb>83.835599999999999</fb>
    <v>1</v>
  </rv>
  <rv s="0">
    <fb>65.88</fb>
    <v>1</v>
  </rv>
  <rv s="0">
    <fb>42139</fb>
    <v>0</v>
  </rv>
  <rv s="0">
    <fb>87.607100000000003</fb>
    <v>1</v>
  </rv>
  <rv s="0">
    <fb>66.42</fb>
    <v>1</v>
  </rv>
  <rv s="0">
    <fb>42142</fb>
    <v>0</v>
  </rv>
  <rv s="0">
    <fb>88.267099999999999</fb>
    <v>1</v>
  </rv>
  <rv s="0">
    <fb>67.010000000000005</fb>
    <v>1</v>
  </rv>
  <rv s="0">
    <fb>42143</fb>
    <v>0</v>
  </rv>
  <rv s="0">
    <fb>88.0685</fb>
    <v>1</v>
  </rv>
  <rv s="0">
    <fb>66.48</fb>
    <v>1</v>
  </rv>
  <rv s="0">
    <fb>42144</fb>
    <v>0</v>
  </rv>
  <rv s="0">
    <fb>88.789900000000003</fb>
    <v>1</v>
  </rv>
  <rv s="0">
    <fb>66.650000000000006</fb>
    <v>1</v>
  </rv>
  <rv s="0">
    <fb>42145</fb>
    <v>0</v>
  </rv>
  <rv s="0">
    <fb>89.002799999999993</fb>
    <v>1</v>
  </rv>
  <rv s="0">
    <fb>66.47</fb>
    <v>1</v>
  </rv>
  <rv s="0">
    <fb>42146</fb>
    <v>0</v>
  </rv>
  <rv s="0">
    <fb>88.838499999999996</fb>
    <v>1</v>
  </rv>
  <rv s="0">
    <fb>65.73</fb>
    <v>1</v>
  </rv>
  <rv s="0">
    <fb>42150</fb>
    <v>0</v>
  </rv>
  <rv s="0">
    <fb>87.992800000000003</fb>
    <v>1</v>
  </rv>
  <rv s="0">
    <fb>42151</fb>
    <v>0</v>
  </rv>
  <rv s="0">
    <fb>89.857100000000003</fb>
    <v>1</v>
  </rv>
  <rv s="0">
    <fb>66.2</fb>
    <v>1</v>
  </rv>
  <rv s="0">
    <fb>42152</fb>
    <v>0</v>
  </rv>
  <rv s="0">
    <fb>89.507099999999994</fb>
    <v>1</v>
  </rv>
  <rv s="0">
    <fb>65.78</fb>
    <v>1</v>
  </rv>
  <rv s="0">
    <fb>42153</fb>
    <v>0</v>
  </rv>
  <rv s="0">
    <fb>89.151300000000006</fb>
    <v>1</v>
  </rv>
  <rv s="0">
    <fb>66.08</fb>
    <v>1</v>
  </rv>
  <rv s="0">
    <fb>42156</fb>
    <v>0</v>
  </rv>
  <rv s="0">
    <fb>66.02</fb>
    <v>1</v>
  </rv>
  <rv s="0">
    <fb>42157</fb>
    <v>0</v>
  </rv>
  <rv s="0">
    <fb>89.129900000000006</fb>
    <v>1</v>
  </rv>
  <rv s="0">
    <fb>66.7</fb>
    <v>1</v>
  </rv>
  <rv s="0">
    <fb>42158</fb>
    <v>0</v>
  </rv>
  <rv s="0">
    <fb>88.808499999999995</fb>
    <v>1</v>
  </rv>
  <rv s="0">
    <fb>66.33</fb>
    <v>1</v>
  </rv>
  <rv s="0">
    <fb>42159</fb>
    <v>0</v>
  </rv>
  <rv s="0">
    <fb>89.348500000000001</fb>
    <v>1</v>
  </rv>
  <rv s="0">
    <fb>67.42</fb>
    <v>1</v>
  </rv>
  <rv s="0">
    <fb>42160</fb>
    <v>0</v>
  </rv>
  <rv s="0">
    <fb>90.459900000000005</fb>
    <v>1</v>
  </rv>
  <rv s="0">
    <fb>66.89</fb>
    <v>1</v>
  </rv>
  <rv s="0">
    <fb>42163</fb>
    <v>0</v>
  </rv>
  <rv s="0">
    <fb>89.604200000000006</fb>
    <v>1</v>
  </rv>
  <rv s="0">
    <fb>67.180000000000007</fb>
    <v>1</v>
  </rv>
  <rv s="0">
    <fb>42164</fb>
    <v>0</v>
  </rv>
  <rv s="0">
    <fb>92.4499</fb>
    <v>1</v>
  </rv>
  <rv s="0">
    <fb>68.260000000000005</fb>
    <v>1</v>
  </rv>
  <rv s="0">
    <fb>42165</fb>
    <v>0</v>
  </rv>
  <rv s="0">
    <fb>95.871300000000005</fb>
    <v>1</v>
  </rv>
  <rv s="0">
    <fb>68.52</fb>
    <v>1</v>
  </rv>
  <rv s="0">
    <fb>42166</fb>
    <v>0</v>
  </rv>
  <rv s="0">
    <fb>95.094200000000001</fb>
    <v>1</v>
  </rv>
  <rv s="0">
    <fb>68.25</fb>
    <v>1</v>
  </rv>
  <rv s="0">
    <fb>42167</fb>
    <v>0</v>
  </rv>
  <rv s="0">
    <fb>94.418499999999995</fb>
    <v>1</v>
  </rv>
  <rv s="0">
    <fb>67.989999999999995</fb>
    <v>1</v>
  </rv>
  <rv s="0">
    <fb>42170</fb>
    <v>0</v>
  </rv>
  <rv s="0">
    <fb>93.431299999999993</fb>
    <v>1</v>
  </rv>
  <rv s="0">
    <fb>68.37</fb>
    <v>1</v>
  </rv>
  <rv s="0">
    <fb>42171</fb>
    <v>0</v>
  </rv>
  <rv s="0">
    <fb>95.272800000000004</fb>
    <v>1</v>
  </rv>
  <rv s="0">
    <fb>68.14</fb>
    <v>1</v>
  </rv>
  <rv s="0">
    <fb>42172</fb>
    <v>0</v>
  </rv>
  <rv s="0">
    <fb>94.271299999999997</fb>
    <v>1</v>
  </rv>
  <rv s="0">
    <fb>68.78</fb>
    <v>1</v>
  </rv>
  <rv s="0">
    <fb>42173</fb>
    <v>0</v>
  </rv>
  <rv s="0">
    <fb>94.742800000000003</fb>
    <v>1</v>
  </rv>
  <rv s="0">
    <fb>68.08</fb>
    <v>1</v>
  </rv>
  <rv s="0">
    <fb>42174</fb>
    <v>0</v>
  </rv>
  <rv s="0">
    <fb>93.871300000000005</fb>
    <v>1</v>
  </rv>
  <rv s="0">
    <fb>68.959999999999994</fb>
    <v>1</v>
  </rv>
  <rv s="0">
    <fb>42177</fb>
    <v>0</v>
  </rv>
  <rv s="0">
    <fb>96.414199999999994</fb>
    <v>1</v>
  </rv>
  <rv s="0">
    <fb>69.75</fb>
    <v>1</v>
  </rv>
  <rv s="0">
    <fb>42178</fb>
    <v>0</v>
  </rv>
  <rv s="0">
    <fb>97.312799999999996</fb>
    <v>1</v>
  </rv>
  <rv s="0">
    <fb>69.02</fb>
    <v>1</v>
  </rv>
  <rv s="0">
    <fb>42179</fb>
    <v>0</v>
  </rv>
  <rv s="0">
    <fb>96.944199999999995</fb>
    <v>1</v>
  </rv>
  <rv s="0">
    <fb>68.650000000000006</fb>
    <v>1</v>
  </rv>
  <rv s="0">
    <fb>42180</fb>
    <v>0</v>
  </rv>
  <rv s="0">
    <fb>94.891300000000001</fb>
    <v>1</v>
  </rv>
  <rv s="0">
    <fb>68.95</fb>
    <v>1</v>
  </rv>
  <rv s="0">
    <fb>42181</fb>
    <v>0</v>
  </rv>
  <rv s="0">
    <fb>93.088499999999996</fb>
    <v>1</v>
  </rv>
  <rv s="0">
    <fb>67.2</fb>
    <v>1</v>
  </rv>
  <rv s="0">
    <fb>42184</fb>
    <v>0</v>
  </rv>
  <rv s="0">
    <fb>92.231300000000005</fb>
    <v>1</v>
  </rv>
  <rv s="0">
    <fb>67.760000000000005</fb>
    <v>1</v>
  </rv>
  <rv s="0">
    <fb>42185</fb>
    <v>0</v>
  </rv>
  <rv s="0">
    <fb>93.848500000000001</fb>
    <v>1</v>
  </rv>
  <rv s="0">
    <fb>68.069999999999993</fb>
    <v>1</v>
  </rv>
  <rv s="0">
    <fb>42186</fb>
    <v>0</v>
  </rv>
  <rv s="0">
    <fb>93.635599999999997</fb>
    <v>1</v>
  </rv>
  <rv s="0">
    <fb>67.52</fb>
    <v>1</v>
  </rv>
  <rv s="0">
    <fb>42187</fb>
    <v>0</v>
  </rv>
  <rv s="0">
    <fb>94.044200000000004</fb>
    <v>1</v>
  </rv>
  <rv s="0">
    <fb>67.33</fb>
    <v>1</v>
  </rv>
  <rv s="0">
    <fb>42191</fb>
    <v>0</v>
  </rv>
  <rv s="0">
    <fb>94.571299999999994</fb>
    <v>1</v>
  </rv>
  <rv s="0">
    <fb>66.8</fb>
    <v>1</v>
  </rv>
  <rv s="0">
    <fb>42192</fb>
    <v>0</v>
  </rv>
  <rv s="0">
    <fb>94.091300000000004</fb>
    <v>1</v>
  </rv>
  <rv s="0">
    <fb>65.430000000000007</fb>
    <v>1</v>
  </rv>
  <rv s="0">
    <fb>42193</fb>
    <v>0</v>
  </rv>
  <rv s="0">
    <fb>93.507000000000005</fb>
    <v>1</v>
  </rv>
  <rv s="0">
    <fb>66.11</fb>
    <v>1</v>
  </rv>
  <rv s="0">
    <fb>42194</fb>
    <v>0</v>
  </rv>
  <rv s="0">
    <fb>95.727000000000004</fb>
    <v>1</v>
  </rv>
  <rv s="0">
    <fb>67.05</fb>
    <v>1</v>
  </rv>
  <rv s="0">
    <fb>42195</fb>
    <v>0</v>
  </rv>
  <rv s="0">
    <fb>97.228499999999997</fb>
    <v>1</v>
  </rv>
  <rv s="0">
    <fb>68.09</fb>
    <v>1</v>
  </rv>
  <rv s="0">
    <fb>42198</fb>
    <v>0</v>
  </rv>
  <rv s="0">
    <fb>101.087</fb>
    <v>1</v>
  </rv>
  <rv s="0">
    <fb>69.040000000000006</fb>
    <v>1</v>
  </rv>
  <rv s="0">
    <fb>42199</fb>
    <v>0</v>
  </rv>
  <rv s="0">
    <fb>100.37130000000001</fb>
    <v>1</v>
  </rv>
  <rv s="0">
    <fb>69.19</fb>
    <v>1</v>
  </rv>
  <rv s="0">
    <fb>42200</fb>
    <v>0</v>
  </rv>
  <rv s="0">
    <fb>98.13</fb>
    <v>1</v>
  </rv>
  <rv s="0">
    <fb>69.56</fb>
    <v>1</v>
  </rv>
  <rv s="0">
    <fb>42201</fb>
    <v>0</v>
  </rv>
  <rv s="0">
    <fb>115.81</fb>
    <v>1</v>
  </rv>
  <rv s="0">
    <fb>69.209999999999994</fb>
    <v>1</v>
  </rv>
  <rv s="0">
    <fb>42202</fb>
    <v>0</v>
  </rv>
  <rv s="0">
    <fb>114.77</fb>
    <v>1</v>
  </rv>
  <rv s="0">
    <fb>69.260000000000005</fb>
    <v>1</v>
  </rv>
  <rv s="0">
    <fb>42205</fb>
    <v>0</v>
  </rv>
  <rv s="0">
    <fb>110.55</fb>
    <v>1</v>
  </rv>
  <rv s="0">
    <fb>69.099999999999994</fb>
    <v>1</v>
  </rv>
  <rv s="0">
    <fb>42206</fb>
    <v>0</v>
  </rv>
  <rv s="0">
    <fb>112.51</fb>
    <v>1</v>
  </rv>
  <rv s="0">
    <fb>70.08</fb>
    <v>1</v>
  </rv>
  <rv s="0">
    <fb>42207</fb>
    <v>0</v>
  </rv>
  <rv s="0">
    <fb>111.5</fb>
    <v>1</v>
  </rv>
  <rv s="0">
    <fb>69.64</fb>
    <v>1</v>
  </rv>
  <rv s="0">
    <fb>42208</fb>
    <v>0</v>
  </rv>
  <rv s="0">
    <fb>110.1</fb>
    <v>1</v>
  </rv>
  <rv s="0">
    <fb>68.91</fb>
    <v>1</v>
  </rv>
  <rv s="0">
    <fb>42209</fb>
    <v>0</v>
  </rv>
  <rv s="0">
    <fb>109.34</fb>
    <v>1</v>
  </rv>
  <rv s="0">
    <fb>68.010000000000005</fb>
    <v>1</v>
  </rv>
  <rv s="0">
    <fb>42212</fb>
    <v>0</v>
  </rv>
  <rv s="0">
    <fb>106.43</fb>
    <v>1</v>
  </rv>
  <rv s="0">
    <fb>68.05</fb>
    <v>1</v>
  </rv>
  <rv s="0">
    <fb>42213</fb>
    <v>0</v>
  </rv>
  <rv s="0">
    <fb>106.9</fb>
    <v>1</v>
  </rv>
  <rv s="0">
    <fb>68.94</fb>
    <v>1</v>
  </rv>
  <rv s="0">
    <fb>42214</fb>
    <v>0</v>
  </rv>
  <rv s="0">
    <fb>107.08</fb>
    <v>1</v>
  </rv>
  <rv s="0">
    <fb>42215</fb>
    <v>0</v>
  </rv>
  <rv s="0">
    <fb>111.56</fb>
    <v>1</v>
  </rv>
  <rv s="0">
    <fb>68.53</fb>
    <v>1</v>
  </rv>
  <rv s="0">
    <fb>42216</fb>
    <v>0</v>
  </rv>
  <rv s="0">
    <fb>114.31</fb>
    <v>1</v>
  </rv>
  <rv s="0">
    <fb>42219</fb>
    <v>0</v>
  </rv>
  <rv s="0">
    <fb>112.56</fb>
    <v>1</v>
  </rv>
  <rv s="0">
    <fb>68.459999999999994</fb>
    <v>1</v>
  </rv>
  <rv s="0">
    <fb>42220</fb>
    <v>0</v>
  </rv>
  <rv s="0">
    <fb>121.15</fb>
    <v>1</v>
  </rv>
  <rv s="0">
    <fb>68.73</fb>
    <v>1</v>
  </rv>
  <rv s="0">
    <fb>42221</fb>
    <v>0</v>
  </rv>
  <rv s="0">
    <fb>123.71</fb>
    <v>1</v>
  </rv>
  <rv s="0">
    <fb>42222</fb>
    <v>0</v>
  </rv>
  <rv s="0">
    <fb>126.45</fb>
    <v>1</v>
  </rv>
  <rv s="0">
    <fb>42223</fb>
    <v>0</v>
  </rv>
  <rv s="0">
    <fb>123.52</fb>
    <v>1</v>
  </rv>
  <rv s="0">
    <fb>68.89</fb>
    <v>1</v>
  </rv>
  <rv s="0">
    <fb>42226</fb>
    <v>0</v>
  </rv>
  <rv s="0">
    <fb>123.03</fb>
    <v>1</v>
  </rv>
  <rv s="0">
    <fb>68.23</fb>
    <v>1</v>
  </rv>
  <rv s="0">
    <fb>42227</fb>
    <v>0</v>
  </rv>
  <rv s="0">
    <fb>122.74</fb>
    <v>1</v>
  </rv>
  <rv s="0">
    <fb>67.239999999999995</fb>
    <v>1</v>
  </rv>
  <rv s="0">
    <fb>42228</fb>
    <v>0</v>
  </rv>
  <rv s="0">
    <fb>120.51</fb>
    <v>1</v>
  </rv>
  <rv s="0">
    <fb>67.55</fb>
    <v>1</v>
  </rv>
  <rv s="0">
    <fb>42229</fb>
    <v>0</v>
  </rv>
  <rv s="0">
    <fb>123.73</fb>
    <v>1</v>
  </rv>
  <rv s="0">
    <fb>67.89</fb>
    <v>1</v>
  </rv>
  <rv s="0">
    <fb>42230</fb>
    <v>0</v>
  </rv>
  <rv s="0">
    <fb>123.39</fb>
    <v>1</v>
  </rv>
  <rv s="0">
    <fb>42233</fb>
    <v>0</v>
  </rv>
  <rv s="0">
    <fb>125.36</fb>
    <v>1</v>
  </rv>
  <rv s="0">
    <fb>68.209999999999994</fb>
    <v>1</v>
  </rv>
  <rv s="0">
    <fb>42234</fb>
    <v>0</v>
  </rv>
  <rv s="0">
    <fb>124.05</fb>
    <v>1</v>
  </rv>
  <rv s="0">
    <fb>67.599999999999994</fb>
    <v>1</v>
  </rv>
  <rv s="0">
    <fb>42235</fb>
    <v>0</v>
  </rv>
  <rv s="0">
    <fb>122.06</fb>
    <v>1</v>
  </rv>
  <rv s="0">
    <fb>65.94</fb>
    <v>1</v>
  </rv>
  <rv s="0">
    <fb>42236</fb>
    <v>0</v>
  </rv>
  <rv s="0">
    <fb>112.49</fb>
    <v>1</v>
  </rv>
  <rv s="0">
    <fb>42237</fb>
    <v>0</v>
  </rv>
  <rv s="0">
    <fb>103.96</fb>
    <v>1</v>
  </rv>
  <rv s="0">
    <fb>42240</fb>
    <v>0</v>
  </rv>
  <rv s="0">
    <fb>96.88</fb>
    <v>1</v>
  </rv>
  <rv s="0">
    <fb>42241</fb>
    <v>0</v>
  </rv>
  <rv s="0">
    <fb>101.52</fb>
    <v>1</v>
  </rv>
  <rv s="0">
    <fb>62.91</fb>
    <v>1</v>
  </rv>
  <rv s="0">
    <fb>42242</fb>
    <v>0</v>
  </rv>
  <rv s="0">
    <fb>110.13</fb>
    <v>1</v>
  </rv>
  <rv s="0">
    <fb>64.48</fb>
    <v>1</v>
  </rv>
  <rv s="0">
    <fb>42243</fb>
    <v>0</v>
  </rv>
  <rv s="0">
    <fb>117.66</fb>
    <v>1</v>
  </rv>
  <rv s="0">
    <fb>64.13</fb>
    <v>1</v>
  </rv>
  <rv s="0">
    <fb>42244</fb>
    <v>0</v>
  </rv>
  <rv s="0">
    <fb>117.63</fb>
    <v>1</v>
  </rv>
  <rv s="0">
    <fb>64.099999999999994</fb>
    <v>1</v>
  </rv>
  <rv s="0">
    <fb>42247</fb>
    <v>0</v>
  </rv>
  <rv s="0">
    <fb>115.03</fb>
    <v>1</v>
  </rv>
  <rv s="0">
    <fb>61.45</fb>
    <v>1</v>
  </rv>
  <rv s="0">
    <fb>42248</fb>
    <v>0</v>
  </rv>
  <rv s="0">
    <fb>105.79</fb>
    <v>1</v>
  </rv>
  <rv s="0">
    <fb>62.57</fb>
    <v>1</v>
  </rv>
  <rv s="0">
    <fb>42249</fb>
    <v>0</v>
  </rv>
  <rv s="0">
    <fb>105.44</fb>
    <v>1</v>
  </rv>
  <rv s="0">
    <fb>62.68</fb>
    <v>1</v>
  </rv>
  <rv s="0">
    <fb>42250</fb>
    <v>0</v>
  </rv>
  <rv s="0">
    <fb>101.06</fb>
    <v>1</v>
  </rv>
  <rv s="0">
    <fb>42251</fb>
    <v>0</v>
  </rv>
  <rv s="0">
    <fb>98.79</fb>
    <v>1</v>
  </rv>
  <rv s="0">
    <fb>63.16</fb>
    <v>1</v>
  </rv>
  <rv s="0">
    <fb>42255</fb>
    <v>0</v>
  </rv>
  <rv s="0">
    <fb>94.95</fb>
    <v>1</v>
  </rv>
  <rv s="0">
    <fb>62.18</fb>
    <v>1</v>
  </rv>
  <rv s="0">
    <fb>42256</fb>
    <v>0</v>
  </rv>
  <rv s="0">
    <fb>99.18</fb>
    <v>1</v>
  </rv>
  <rv s="0">
    <fb>62.66</fb>
    <v>1</v>
  </rv>
  <rv s="0">
    <fb>42257</fb>
    <v>0</v>
  </rv>
  <rv s="0">
    <fb>99.48</fb>
    <v>1</v>
  </rv>
  <rv s="0">
    <fb>62.56</fb>
    <v>1</v>
  </rv>
  <rv s="0">
    <fb>42258</fb>
    <v>0</v>
  </rv>
  <rv s="0">
    <fb>97.51</fb>
    <v>1</v>
  </rv>
  <rv s="0">
    <fb>62.38</fb>
    <v>1</v>
  </rv>
  <rv s="0">
    <fb>42261</fb>
    <v>0</v>
  </rv>
  <rv s="0">
    <fb>95.69</fb>
    <v>1</v>
  </rv>
  <rv s="0">
    <fb>63.58</fb>
    <v>1</v>
  </rv>
  <rv s="0">
    <fb>42262</fb>
    <v>0</v>
  </rv>
  <rv s="0">
    <fb>99.16</fb>
    <v>1</v>
  </rv>
  <rv s="0">
    <fb>64.14</fb>
    <v>1</v>
  </rv>
  <rv s="0">
    <fb>42263</fb>
    <v>0</v>
  </rv>
  <rv s="0">
    <fb>104.08</fb>
    <v>1</v>
  </rv>
  <rv s="0">
    <fb>62.65</fb>
    <v>1</v>
  </rv>
  <rv s="0">
    <fb>42264</fb>
    <v>0</v>
  </rv>
  <rv s="0">
    <fb>104.21</fb>
    <v>1</v>
  </rv>
  <rv s="0">
    <fb>42265</fb>
    <v>0</v>
  </rv>
  <rv s="0">
    <fb>102.62</fb>
    <v>1</v>
  </rv>
  <rv s="0">
    <fb>42268</fb>
    <v>0</v>
  </rv>
  <rv s="0">
    <fb>100.3</fb>
    <v>1</v>
  </rv>
  <rv s="0">
    <fb>42269</fb>
    <v>0</v>
  </rv>
  <rv s="0">
    <fb>98.47</fb>
    <v>1</v>
  </rv>
  <rv s="0">
    <fb>60.64</fb>
    <v>1</v>
  </rv>
  <rv s="0">
    <fb>42270</fb>
    <v>0</v>
  </rv>
  <rv s="0">
    <fb>98.07</fb>
    <v>1</v>
  </rv>
  <rv s="0">
    <fb>60.22</fb>
    <v>1</v>
  </rv>
  <rv s="0">
    <fb>42271</fb>
    <v>0</v>
  </rv>
  <rv s="0">
    <fb>103.76</fb>
    <v>1</v>
  </rv>
  <rv s="0">
    <fb>42272</fb>
    <v>0</v>
  </rv>
  <rv s="0">
    <fb>102.24</fb>
    <v>1</v>
  </rv>
  <rv s="0">
    <fb>59.98</fb>
    <v>1</v>
  </rv>
  <rv s="0">
    <fb>42275</fb>
    <v>0</v>
  </rv>
  <rv s="0">
    <fb>99.47</fb>
    <v>1</v>
  </rv>
  <rv s="0">
    <fb>59.84</fb>
    <v>1</v>
  </rv>
  <rv s="0">
    <fb>42276</fb>
    <v>0</v>
  </rv>
  <rv s="0">
    <fb>98.35</fb>
    <v>1</v>
  </rv>
  <rv s="0">
    <fb>60.97</fb>
    <v>1</v>
  </rv>
  <rv s="0">
    <fb>42277</fb>
    <v>0</v>
  </rv>
  <rv s="0">
    <fb>103.26</fb>
    <v>1</v>
  </rv>
  <rv s="0">
    <fb>61.42</fb>
    <v>1</v>
  </rv>
  <rv s="0">
    <fb>42278</fb>
    <v>0</v>
  </rv>
  <rv s="0">
    <fb>105.98</fb>
    <v>1</v>
  </rv>
  <rv s="0">
    <fb>60.81</fb>
    <v>1</v>
  </rv>
  <rv s="0">
    <fb>42279</fb>
    <v>0</v>
  </rv>
  <rv s="0">
    <fb>106.11</fb>
    <v>1</v>
  </rv>
  <rv s="0">
    <fb>62.02</fb>
    <v>1</v>
  </rv>
  <rv s="0">
    <fb>42282</fb>
    <v>0</v>
  </rv>
  <rv s="0">
    <fb>111.25</fb>
    <v>1</v>
  </rv>
  <rv s="0">
    <fb>62.05</fb>
    <v>1</v>
  </rv>
  <rv s="0">
    <fb>42283</fb>
    <v>0</v>
  </rv>
  <rv s="0">
    <fb>108.33</fb>
    <v>1</v>
  </rv>
  <rv s="0">
    <fb>42284</fb>
    <v>0</v>
  </rv>
  <rv s="0">
    <fb>108.1</fb>
    <v>1</v>
  </rv>
  <rv s="0">
    <fb>42285</fb>
    <v>0</v>
  </rv>
  <rv s="0">
    <fb>114.93</fb>
    <v>1</v>
  </rv>
  <rv s="0">
    <fb>42286</fb>
    <v>0</v>
  </rv>
  <rv s="0">
    <fb>113.33</fb>
    <v>1</v>
  </rv>
  <rv s="0">
    <fb>61.72</fb>
    <v>1</v>
  </rv>
  <rv s="0">
    <fb>42289</fb>
    <v>0</v>
  </rv>
  <rv s="0">
    <fb>113.45</fb>
    <v>1</v>
  </rv>
  <rv s="0">
    <fb>61.55</fb>
    <v>1</v>
  </rv>
  <rv s="0">
    <fb>42290</fb>
    <v>0</v>
  </rv>
  <rv s="0">
    <fb>109.73</fb>
    <v>1</v>
  </rv>
  <rv s="0">
    <fb>42291</fb>
    <v>0</v>
  </rv>
  <rv s="0">
    <fb>110.23</fb>
    <v>1</v>
  </rv>
  <rv s="0">
    <fb>61.89</fb>
    <v>1</v>
  </rv>
  <rv s="0">
    <fb>42292</fb>
    <v>0</v>
  </rv>
  <rv s="0">
    <fb>101.09</fb>
    <v>1</v>
  </rv>
  <rv s="0">
    <fb>62.43</fb>
    <v>1</v>
  </rv>
  <rv s="0">
    <fb>42293</fb>
    <v>0</v>
  </rv>
  <rv s="0">
    <fb>98.99</fb>
    <v>1</v>
  </rv>
  <rv s="0">
    <fb>62.22</fb>
    <v>1</v>
  </rv>
  <rv s="0">
    <fb>42296</fb>
    <v>0</v>
  </rv>
  <rv s="0">
    <fb>101.69</fb>
    <v>1</v>
  </rv>
  <rv s="0">
    <fb>62.52</fb>
    <v>1</v>
  </rv>
  <rv s="0">
    <fb>42297</fb>
    <v>0</v>
  </rv>
  <rv s="0">
    <fb>62.06</fb>
    <v>1</v>
  </rv>
  <rv s="0">
    <fb>42298</fb>
    <v>0</v>
  </rv>
  <rv s="0">
    <fb>97.96</fb>
    <v>1</v>
  </rv>
  <rv s="0">
    <fb>63.19</fb>
    <v>1</v>
  </rv>
  <rv s="0">
    <fb>42299</fb>
    <v>0</v>
  </rv>
  <rv s="0">
    <fb>97.32</fb>
    <v>1</v>
  </rv>
  <rv s="0">
    <fb>63.87</fb>
    <v>1</v>
  </rv>
  <rv s="0">
    <fb>42300</fb>
    <v>0</v>
  </rv>
  <rv s="0">
    <fb>100.04</fb>
    <v>1</v>
  </rv>
  <rv s="0">
    <fb>63.9</fb>
    <v>1</v>
  </rv>
  <rv s="0">
    <fb>42303</fb>
    <v>0</v>
  </rv>
  <rv s="0">
    <fb>103.04</fb>
    <v>1</v>
  </rv>
  <rv s="0">
    <fb>63.64</fb>
    <v>1</v>
  </rv>
  <rv s="0">
    <fb>42304</fb>
    <v>0</v>
  </rv>
  <rv s="0">
    <fb>103.07</fb>
    <v>1</v>
  </rv>
  <rv s="0">
    <fb>65.5</fb>
    <v>1</v>
  </rv>
  <rv s="0">
    <fb>42305</fb>
    <v>0</v>
  </rv>
  <rv s="0">
    <fb>105.8</fb>
    <v>1</v>
  </rv>
  <rv s="0">
    <fb>65.209999999999994</fb>
    <v>1</v>
  </rv>
  <rv s="0">
    <fb>42306</fb>
    <v>0</v>
  </rv>
  <rv s="0">
    <fb>105.12</fb>
    <v>1</v>
  </rv>
  <rv s="0">
    <fb>64.25</fb>
    <v>1</v>
  </rv>
  <rv s="0">
    <fb>42307</fb>
    <v>0</v>
  </rv>
  <rv s="0">
    <fb>108.38</fb>
    <v>1</v>
  </rv>
  <rv s="0">
    <fb>65.540000000000006</fb>
    <v>1</v>
  </rv>
  <rv s="0">
    <fb>42310</fb>
    <v>0</v>
  </rv>
  <rv s="0">
    <fb>107.64</fb>
    <v>1</v>
  </rv>
  <rv s="0">
    <fb>42311</fb>
    <v>0</v>
  </rv>
  <rv s="0">
    <fb>109.74</fb>
    <v>1</v>
  </rv>
  <rv s="0">
    <fb>65.849999999999994</fb>
    <v>1</v>
  </rv>
  <rv s="0">
    <fb>42312</fb>
    <v>0</v>
  </rv>
  <rv s="0">
    <fb>114.05</fb>
    <v>1</v>
  </rv>
  <rv s="0">
    <fb>66.44</fb>
    <v>1</v>
  </rv>
  <rv s="0">
    <fb>42313</fb>
    <v>0</v>
  </rv>
  <rv s="0">
    <fb>113.5</fb>
    <v>1</v>
  </rv>
  <rv s="0">
    <fb>42314</fb>
    <v>0</v>
  </rv>
  <rv s="0">
    <fb>114.06</fb>
    <v>1</v>
  </rv>
  <rv s="0">
    <fb>67.39</fb>
    <v>1</v>
  </rv>
  <rv s="0">
    <fb>42317</fb>
    <v>0</v>
  </rv>
  <rv s="0">
    <fb>109.86</fb>
    <v>1</v>
  </rv>
  <rv s="0">
    <fb>67.680000000000007</fb>
    <v>1</v>
  </rv>
  <rv s="0">
    <fb>42318</fb>
    <v>0</v>
  </rv>
  <rv s="0">
    <fb>112.7</fb>
    <v>1</v>
  </rv>
  <rv s="0">
    <fb>67.349999999999994</fb>
    <v>1</v>
  </rv>
  <rv s="0">
    <fb>42319</fb>
    <v>0</v>
  </rv>
  <rv s="0">
    <fb>112.86</fb>
    <v>1</v>
  </rv>
  <rv s="0">
    <fb>66</fb>
    <v>1</v>
  </rv>
  <rv s="0">
    <fb>42320</fb>
    <v>0</v>
  </rv>
  <rv s="0">
    <fb>108.92</fb>
    <v>1</v>
  </rv>
  <rv s="0">
    <fb>65.56</fb>
    <v>1</v>
  </rv>
  <rv s="0">
    <fb>42321</fb>
    <v>0</v>
  </rv>
  <rv s="0">
    <fb>103.65</fb>
    <v>1</v>
  </rv>
  <rv s="0">
    <fb>66.510000000000005</fb>
    <v>1</v>
  </rv>
  <rv s="0">
    <fb>42324</fb>
    <v>0</v>
  </rv>
  <rv s="0">
    <fb>111.35</fb>
    <v>1</v>
  </rv>
  <rv s="0">
    <fb>66.13</fb>
    <v>1</v>
  </rv>
  <rv s="0">
    <fb>42325</fb>
    <v>0</v>
  </rv>
  <rv s="0">
    <fb>117.1</fb>
    <v>1</v>
  </rv>
  <rv s="0">
    <fb>67.45</fb>
    <v>1</v>
  </rv>
  <rv s="0">
    <fb>42326</fb>
    <v>0</v>
  </rv>
  <rv s="0">
    <fb>120.63</fb>
    <v>1</v>
  </rv>
  <rv s="0">
    <fb>67.66</fb>
    <v>1</v>
  </rv>
  <rv s="0">
    <fb>42327</fb>
    <v>0</v>
  </rv>
  <rv s="0">
    <fb>120.22</fb>
    <v>1</v>
  </rv>
  <rv s="0">
    <fb>67.540000000000006</fb>
    <v>1</v>
  </rv>
  <rv s="0">
    <fb>42328</fb>
    <v>0</v>
  </rv>
  <rv s="0">
    <fb>123.84</fb>
    <v>1</v>
  </rv>
  <rv s="0">
    <fb>66.88</fb>
    <v>1</v>
  </rv>
  <rv s="0">
    <fb>42331</fb>
    <v>0</v>
  </rv>
  <rv s="0">
    <fb>125.03</fb>
    <v>1</v>
  </rv>
  <rv s="0">
    <fb>66.78</fb>
    <v>1</v>
  </rv>
  <rv s="0">
    <fb>42332</fb>
    <v>0</v>
  </rv>
  <rv s="0">
    <fb>123.31</fb>
    <v>1</v>
  </rv>
  <rv s="0">
    <fb>66.86</fb>
    <v>1</v>
  </rv>
  <rv s="0">
    <fb>42333</fb>
    <v>0</v>
  </rv>
  <rv s="0">
    <fb>124.16</fb>
    <v>1</v>
  </rv>
  <rv s="0">
    <fb>67.17</fb>
    <v>1</v>
  </rv>
  <rv s="0">
    <fb>42335</fb>
    <v>0</v>
  </rv>
  <rv s="0">
    <fb>125.44</fb>
    <v>1</v>
  </rv>
  <rv s="0">
    <fb>66.680000000000007</fb>
    <v>1</v>
  </rv>
  <rv s="0">
    <fb>42338</fb>
    <v>0</v>
  </rv>
  <rv s="0">
    <fb>123.33</fb>
    <v>1</v>
  </rv>
  <rv s="0">
    <fb>67.61</fb>
    <v>1</v>
  </rv>
  <rv s="0">
    <fb>42339</fb>
    <v>0</v>
  </rv>
  <rv s="0">
    <fb>125.37</fb>
    <v>1</v>
  </rv>
  <rv s="0">
    <fb>66.66</fb>
    <v>1</v>
  </rv>
  <rv s="0">
    <fb>42340</fb>
    <v>0</v>
  </rv>
  <rv s="0">
    <fb>128.93</fb>
    <v>1</v>
  </rv>
  <rv s="0">
    <fb>65.8</fb>
    <v>1</v>
  </rv>
  <rv s="0">
    <fb>42341</fb>
    <v>0</v>
  </rv>
  <rv s="0">
    <fb>126.81</fb>
    <v>1</v>
  </rv>
  <rv s="0">
    <fb>42342</fb>
    <v>0</v>
  </rv>
  <rv s="0">
    <fb>130.93</fb>
    <v>1</v>
  </rv>
  <rv s="0">
    <fb>67</fb>
    <v>1</v>
  </rv>
  <rv s="0">
    <fb>42345</fb>
    <v>0</v>
  </rv>
  <rv s="0">
    <fb>65.959999999999994</fb>
    <v>1</v>
  </rv>
  <rv s="0">
    <fb>42346</fb>
    <v>0</v>
  </rv>
  <rv s="0">
    <fb>126.98</fb>
    <v>1</v>
  </rv>
  <rv s="0">
    <fb>65.459999999999994</fb>
    <v>1</v>
  </rv>
  <rv s="0">
    <fb>42347</fb>
    <v>0</v>
  </rv>
  <rv s="0">
    <fb>124.2</fb>
    <v>1</v>
  </rv>
  <rv s="0">
    <fb>65.61</fb>
    <v>1</v>
  </rv>
  <rv s="0">
    <fb>42348</fb>
    <v>0</v>
  </rv>
  <rv s="0">
    <fb>122.91</fb>
    <v>1</v>
  </rv>
  <rv s="0">
    <fb>64.069999999999993</fb>
    <v>1</v>
  </rv>
  <rv s="0">
    <fb>42349</fb>
    <v>0</v>
  </rv>
  <rv s="0">
    <fb>118.91</fb>
    <v>1</v>
  </rv>
  <rv s="0">
    <fb>64.27</fb>
    <v>1</v>
  </rv>
  <rv s="0">
    <fb>42352</fb>
    <v>0</v>
  </rv>
  <rv s="0">
    <fb>120.67</fb>
    <v>1</v>
  </rv>
  <rv s="0">
    <fb>66.099999999999994</fb>
    <v>1</v>
  </rv>
  <rv s="0">
    <fb>42353</fb>
    <v>0</v>
  </rv>
  <rv s="0">
    <fb>118.6</fb>
    <v>1</v>
  </rv>
  <rv s="0">
    <fb>67.53</fb>
    <v>1</v>
  </rv>
  <rv s="0">
    <fb>42354</fb>
    <v>0</v>
  </rv>
  <rv s="0">
    <fb>122.64</fb>
    <v>1</v>
  </rv>
  <rv s="0">
    <fb>66.28</fb>
    <v>1</v>
  </rv>
  <rv s="0">
    <fb>42355</fb>
    <v>0</v>
  </rv>
  <rv s="0">
    <fb>122.51</fb>
    <v>1</v>
  </rv>
  <rv s="0">
    <fb>42356</fb>
    <v>0</v>
  </rv>
  <rv s="0">
    <fb>118.02</fb>
    <v>1</v>
  </rv>
  <rv s="0">
    <fb>42359</fb>
    <v>0</v>
  </rv>
  <rv s="0">
    <fb>116.63</fb>
    <v>1</v>
  </rv>
  <rv s="0">
    <fb>65.680000000000007</fb>
    <v>1</v>
  </rv>
  <rv s="0">
    <fb>42360</fb>
    <v>0</v>
  </rv>
  <rv s="0">
    <fb>116.24</fb>
    <v>1</v>
  </rv>
  <rv s="0">
    <fb>66.73</fb>
    <v>1</v>
  </rv>
  <rv s="0">
    <fb>42361</fb>
    <v>0</v>
  </rv>
  <rv s="0">
    <fb>118.16</fb>
    <v>1</v>
  </rv>
  <rv s="0">
    <fb>66.599999999999994</fb>
    <v>1</v>
  </rv>
  <rv s="0">
    <fb>42362</fb>
    <v>0</v>
  </rv>
  <rv s="0">
    <fb>117.33</fb>
    <v>1</v>
  </rv>
  <rv s="0">
    <fb>66.38</fb>
    <v>1</v>
  </rv>
  <rv s="0">
    <fb>42366</fb>
    <v>0</v>
  </rv>
  <rv s="0">
    <fb>117.11</fb>
    <v>1</v>
  </rv>
  <rv s="0">
    <fb>67.069999999999993</fb>
    <v>1</v>
  </rv>
  <rv s="0">
    <fb>42367</fb>
    <v>0</v>
  </rv>
  <rv s="0">
    <fb>119.12</fb>
    <v>1</v>
  </rv>
  <rv s="0">
    <fb>66.59</fb>
    <v>1</v>
  </rv>
  <rv s="0">
    <fb>42368</fb>
    <v>0</v>
  </rv>
  <rv s="0">
    <fb>116.71</fb>
    <v>1</v>
  </rv>
  <rv s="0">
    <fb>66.03</fb>
    <v>1</v>
  </rv>
  <rv s="0">
    <fb>42369</fb>
    <v>0</v>
  </rv>
  <rv s="0">
    <fb>114.38</fb>
    <v>1</v>
  </rv>
  <rv s="0">
    <fb>63.62</fb>
    <v>1</v>
  </rv>
  <rv s="0">
    <fb>42373</fb>
    <v>0</v>
  </rv>
  <rv s="0">
    <fb>109.96</fb>
    <v>1</v>
  </rv>
  <rv s="0">
    <fb>63.73</fb>
    <v>1</v>
  </rv>
  <rv s="0">
    <fb>42374</fb>
    <v>0</v>
  </rv>
  <rv s="0">
    <fb>107.66</fb>
    <v>1</v>
  </rv>
  <rv s="0">
    <fb>62.81</fb>
    <v>1</v>
  </rv>
  <rv s="0">
    <fb>42375</fb>
    <v>0</v>
  </rv>
  <rv s="0">
    <fb>117.68</fb>
    <v>1</v>
  </rv>
  <rv s="0">
    <fb>60.27</fb>
    <v>1</v>
  </rv>
  <rv s="0">
    <fb>42376</fb>
    <v>0</v>
  </rv>
  <rv s="0">
    <fb>114.56</fb>
    <v>1</v>
  </rv>
  <rv s="0">
    <fb>58.92</fb>
    <v>1</v>
  </rv>
  <rv s="0">
    <fb>42377</fb>
    <v>0</v>
  </rv>
  <rv s="0">
    <fb>111.39</fb>
    <v>1</v>
  </rv>
  <rv s="0">
    <fb>42380</fb>
    <v>0</v>
  </rv>
  <rv s="0">
    <fb>114.97</fb>
    <v>1</v>
  </rv>
  <rv s="0">
    <fb>58.96</fb>
    <v>1</v>
  </rv>
  <rv s="0">
    <fb>42381</fb>
    <v>0</v>
  </rv>
  <rv s="0">
    <fb>116.58</fb>
    <v>1</v>
  </rv>
  <rv s="0">
    <fb>57.34</fb>
    <v>1</v>
  </rv>
  <rv s="0">
    <fb>42382</fb>
    <v>0</v>
  </rv>
  <rv s="0">
    <fb>106.56</fb>
    <v>1</v>
  </rv>
  <rv s="0">
    <fb>42383</fb>
    <v>0</v>
  </rv>
  <rv s="0">
    <fb>107.06</fb>
    <v>1</v>
  </rv>
  <rv s="0">
    <fb>42384</fb>
    <v>0</v>
  </rv>
  <rv s="0">
    <fb>104.04</fb>
    <v>1</v>
  </rv>
  <rv s="0">
    <fb>57.01</fb>
    <v>1</v>
  </rv>
  <rv s="0">
    <fb>42388</fb>
    <v>0</v>
  </rv>
  <rv s="0">
    <fb>107.89</fb>
    <v>1</v>
  </rv>
  <rv s="0">
    <fb>55.51</fb>
    <v>1</v>
  </rv>
  <rv s="0">
    <fb>42389</fb>
    <v>0</v>
  </rv>
  <rv s="0">
    <fb>107.74</fb>
    <v>1</v>
  </rv>
  <rv s="0">
    <fb>55.25</fb>
    <v>1</v>
  </rv>
  <rv s="0">
    <fb>42390</fb>
    <v>0</v>
  </rv>
  <rv s="0">
    <fb>102.35</fb>
    <v>1</v>
  </rv>
  <rv s="0">
    <fb>56.95</fb>
    <v>1</v>
  </rv>
  <rv s="0">
    <fb>42391</fb>
    <v>0</v>
  </rv>
  <rv s="0">
    <fb>100.72</fb>
    <v>1</v>
  </rv>
  <rv s="0">
    <fb>55.66</fb>
    <v>1</v>
  </rv>
  <rv s="0">
    <fb>42394</fb>
    <v>0</v>
  </rv>
  <rv s="0">
    <fb>99.12</fb>
    <v>1</v>
  </rv>
  <rv s="0">
    <fb>57.08</fb>
    <v>1</v>
  </rv>
  <rv s="0">
    <fb>42395</fb>
    <v>0</v>
  </rv>
  <rv s="0">
    <fb>97.83</fb>
    <v>1</v>
  </rv>
  <rv s="0">
    <fb>42396</fb>
    <v>0</v>
  </rv>
  <rv s="0">
    <fb>91.15</fb>
    <v>1</v>
  </rv>
  <rv s="0">
    <fb>57.28</fb>
    <v>1</v>
  </rv>
  <rv s="0">
    <fb>42397</fb>
    <v>0</v>
  </rv>
  <rv s="0">
    <fb>94.41</fb>
    <v>1</v>
  </rv>
  <rv s="0">
    <fb>59.5</fb>
    <v>1</v>
  </rv>
  <rv s="0">
    <fb>42398</fb>
    <v>0</v>
  </rv>
  <rv s="0">
    <fb>91.84</fb>
    <v>1</v>
  </rv>
  <rv s="0">
    <fb>58.86</fb>
    <v>1</v>
  </rv>
  <rv s="0">
    <fb>42401</fb>
    <v>0</v>
  </rv>
  <rv s="0">
    <fb>94.09</fb>
    <v>1</v>
  </rv>
  <rv s="0">
    <fb>42402</fb>
    <v>0</v>
  </rv>
  <rv s="0">
    <fb>91.49</fb>
    <v>1</v>
  </rv>
  <rv s="0">
    <fb>57.41</fb>
    <v>1</v>
  </rv>
  <rv s="0">
    <fb>42403</fb>
    <v>0</v>
  </rv>
  <rv s="0">
    <fb>90.74</fb>
    <v>1</v>
  </rv>
  <rv s="0">
    <fb>58.4</fb>
    <v>1</v>
  </rv>
  <rv s="0">
    <fb>42404</fb>
    <v>0</v>
  </rv>
  <rv s="0">
    <fb>89.71</fb>
    <v>1</v>
  </rv>
  <rv s="0">
    <fb>57.75</fb>
    <v>1</v>
  </rv>
  <rv s="0">
    <fb>42405</fb>
    <v>0</v>
  </rv>
  <rv s="0">
    <fb>82.79</fb>
    <v>1</v>
  </rv>
  <rv s="0">
    <fb>42408</fb>
    <v>0</v>
  </rv>
  <rv s="0">
    <fb>83.32</fb>
    <v>1</v>
  </rv>
  <rv s="0">
    <fb>42409</fb>
    <v>0</v>
  </rv>
  <rv s="0">
    <fb>86.13</fb>
    <v>1</v>
  </rv>
  <rv s="0">
    <fb>55.52</fb>
    <v>1</v>
  </rv>
  <rv s="0">
    <fb>42410</fb>
    <v>0</v>
  </rv>
  <rv s="0">
    <fb>88.45</fb>
    <v>1</v>
  </rv>
  <rv s="0">
    <fb>53.07</fb>
    <v>1</v>
  </rv>
  <rv s="0">
    <fb>42411</fb>
    <v>0</v>
  </rv>
  <rv s="0">
    <fb>86.35</fb>
    <v>1</v>
  </rv>
  <rv s="0">
    <fb>57.49</fb>
    <v>1</v>
  </rv>
  <rv s="0">
    <fb>42412</fb>
    <v>0</v>
  </rv>
  <rv s="0">
    <fb>87.4</fb>
    <v>1</v>
  </rv>
  <rv s="0">
    <fb>58.35</fb>
    <v>1</v>
  </rv>
  <rv s="0">
    <fb>42416</fb>
    <v>0</v>
  </rv>
  <rv s="0">
    <fb>89.05</fb>
    <v>1</v>
  </rv>
  <rv s="0">
    <fb>58.77</fb>
    <v>1</v>
  </rv>
  <rv s="0">
    <fb>42417</fb>
    <v>0</v>
  </rv>
  <rv s="0">
    <fb>94.76</fb>
    <v>1</v>
  </rv>
  <rv s="0">
    <fb>57.81</fb>
    <v>1</v>
  </rv>
  <rv s="0">
    <fb>42418</fb>
    <v>0</v>
  </rv>
  <rv s="0">
    <fb>90.49</fb>
    <v>1</v>
  </rv>
  <rv s="0">
    <fb>42419</fb>
    <v>0</v>
  </rv>
  <rv s="0">
    <fb>89.23</fb>
    <v>1</v>
  </rv>
  <rv s="0">
    <fb>58.57</fb>
    <v>1</v>
  </rv>
  <rv s="0">
    <fb>42422</fb>
    <v>0</v>
  </rv>
  <rv s="0">
    <fb>91.93</fb>
    <v>1</v>
  </rv>
  <rv s="0">
    <fb>56.12</fb>
    <v>1</v>
  </rv>
  <rv s="0">
    <fb>42423</fb>
    <v>0</v>
  </rv>
  <rv s="0">
    <fb>89.12</fb>
    <v>1</v>
  </rv>
  <rv s="0">
    <fb>56.14</fb>
    <v>1</v>
  </rv>
  <rv s="0">
    <fb>42424</fb>
    <v>0</v>
  </rv>
  <rv s="0">
    <fb>91.61</fb>
    <v>1</v>
  </rv>
  <rv s="0">
    <fb>42425</fb>
    <v>0</v>
  </rv>
  <rv s="0">
    <fb>94.53</fb>
    <v>1</v>
  </rv>
  <rv s="0">
    <fb>57.54</fb>
    <v>1</v>
  </rv>
  <rv s="0">
    <fb>42426</fb>
    <v>0</v>
  </rv>
  <rv s="0">
    <fb>94.79</fb>
    <v>1</v>
  </rv>
  <rv s="0">
    <fb>56.3</fb>
    <v>1</v>
  </rv>
  <rv s="0">
    <fb>42429</fb>
    <v>0</v>
  </rv>
  <rv s="0">
    <fb>93.41</fb>
    <v>1</v>
  </rv>
  <rv s="0">
    <fb>42430</fb>
    <v>0</v>
  </rv>
  <rv s="0">
    <fb>98.3</fb>
    <v>1</v>
  </rv>
  <rv s="0">
    <fb>42431</fb>
    <v>0</v>
  </rv>
  <rv s="0">
    <fb>97.61</fb>
    <v>1</v>
  </rv>
  <rv s="0">
    <fb>42432</fb>
    <v>0</v>
  </rv>
  <rv s="0">
    <fb>97.93</fb>
    <v>1</v>
  </rv>
  <rv s="0">
    <fb>60.05</fb>
    <v>1</v>
  </rv>
  <rv s="0">
    <fb>42433</fb>
    <v>0</v>
  </rv>
  <rv s="0">
    <fb>101.58</fb>
    <v>1</v>
  </rv>
  <rv s="0">
    <fb>42436</fb>
    <v>0</v>
  </rv>
  <rv s="0">
    <fb>95.49</fb>
    <v>1</v>
  </rv>
  <rv s="0">
    <fb>58.78</fb>
    <v>1</v>
  </rv>
  <rv s="0">
    <fb>42437</fb>
    <v>0</v>
  </rv>
  <rv s="0">
    <fb>96.23</fb>
    <v>1</v>
  </rv>
  <rv s="0">
    <fb>59.12</fb>
    <v>1</v>
  </rv>
  <rv s="0">
    <fb>42438</fb>
    <v>0</v>
  </rv>
  <rv s="0">
    <fb>98</fb>
    <v>1</v>
  </rv>
  <rv s="0">
    <fb>58.61</fb>
    <v>1</v>
  </rv>
  <rv s="0">
    <fb>42439</fb>
    <v>0</v>
  </rv>
  <rv s="0">
    <fb>97.36</fb>
    <v>1</v>
  </rv>
  <rv s="0">
    <fb>42440</fb>
    <v>0</v>
  </rv>
  <rv s="0">
    <fb>97.66</fb>
    <v>1</v>
  </rv>
  <rv s="0">
    <fb>42443</fb>
    <v>0</v>
  </rv>
  <rv s="0">
    <fb>42444</fb>
    <v>0</v>
  </rv>
  <rv s="0">
    <fb>97.86</fb>
    <v>1</v>
  </rv>
  <rv s="0">
    <fb>42445</fb>
    <v>0</v>
  </rv>
  <rv s="0">
    <fb>99.35</fb>
    <v>1</v>
  </rv>
  <rv s="0">
    <fb>58.75</fb>
    <v>1</v>
  </rv>
  <rv s="0">
    <fb>42446</fb>
    <v>0</v>
  </rv>
  <rv s="0">
    <fb>99.72</fb>
    <v>1</v>
  </rv>
  <rv s="0">
    <fb>42447</fb>
    <v>0</v>
  </rv>
  <rv s="0">
    <fb>101.12</fb>
    <v>1</v>
  </rv>
  <rv s="0">
    <fb>42450</fb>
    <v>0</v>
  </rv>
  <rv s="0">
    <fb>42451</fb>
    <v>0</v>
  </rv>
  <rv s="0">
    <fb>99.84</fb>
    <v>1</v>
  </rv>
  <rv s="0">
    <fb>42452</fb>
    <v>0</v>
  </rv>
  <rv s="0">
    <fb>99.59</fb>
    <v>1</v>
  </rv>
  <rv s="0">
    <fb>59.48</fb>
    <v>1</v>
  </rv>
  <rv s="0">
    <fb>42453</fb>
    <v>0</v>
  </rv>
  <rv s="0">
    <fb>98.36</fb>
    <v>1</v>
  </rv>
  <rv s="0">
    <fb>42457</fb>
    <v>0</v>
  </rv>
  <rv s="0">
    <fb>101.21</fb>
    <v>1</v>
  </rv>
  <rv s="0">
    <fb>59.03</fb>
    <v>1</v>
  </rv>
  <rv s="0">
    <fb>42458</fb>
    <v>0</v>
  </rv>
  <rv s="0">
    <fb>104.13</fb>
    <v>1</v>
  </rv>
  <rv s="0">
    <fb>42459</fb>
    <v>0</v>
  </rv>
  <rv s="0">
    <fb>102.19</fb>
    <v>1</v>
  </rv>
  <rv s="0">
    <fb>42460</fb>
    <v>0</v>
  </rv>
  <rv s="0">
    <fb>102.23</fb>
    <v>1</v>
  </rv>
  <rv s="0">
    <fb>59.87</fb>
    <v>1</v>
  </rv>
  <rv s="0">
    <fb>42461</fb>
    <v>0</v>
  </rv>
  <rv s="0">
    <fb>105.7</fb>
    <v>1</v>
  </rv>
  <rv s="0">
    <fb>42464</fb>
    <v>0</v>
  </rv>
  <rv s="0">
    <fb>104.35</fb>
    <v>1</v>
  </rv>
  <rv s="0">
    <fb>58.36</fb>
    <v>1</v>
  </rv>
  <rv s="0">
    <fb>42465</fb>
    <v>0</v>
  </rv>
  <rv s="0">
    <fb>104.94</fb>
    <v>1</v>
  </rv>
  <rv s="0">
    <fb>58.81</fb>
    <v>1</v>
  </rv>
  <rv s="0">
    <fb>42466</fb>
    <v>0</v>
  </rv>
  <rv s="0">
    <fb>104.83</fb>
    <v>1</v>
  </rv>
  <rv s="0">
    <fb>57.32</fb>
    <v>1</v>
  </rv>
  <rv s="0">
    <fb>42467</fb>
    <v>0</v>
  </rv>
  <rv s="0">
    <fb>104.45</fb>
    <v>1</v>
  </rv>
  <rv s="0">
    <fb>42468</fb>
    <v>0</v>
  </rv>
  <rv s="0">
    <fb>103.81</fb>
    <v>1</v>
  </rv>
  <rv s="0">
    <fb>42471</fb>
    <v>0</v>
  </rv>
  <rv s="0">
    <fb>102.68</fb>
    <v>1</v>
  </rv>
  <rv s="0">
    <fb>59.28</fb>
    <v>1</v>
  </rv>
  <rv s="0">
    <fb>42472</fb>
    <v>0</v>
  </rv>
  <rv s="0">
    <fb>106.98</fb>
    <v>1</v>
  </rv>
  <rv s="0">
    <fb>61.79</fb>
    <v>1</v>
  </rv>
  <rv s="0">
    <fb>42473</fb>
    <v>0</v>
  </rv>
  <rv s="0">
    <fb>109.65</fb>
    <v>1</v>
  </rv>
  <rv s="0">
    <fb>62.59</fb>
    <v>1</v>
  </rv>
  <rv s="0">
    <fb>42474</fb>
    <v>0</v>
  </rv>
  <rv s="0">
    <fb>110.42</fb>
    <v>1</v>
  </rv>
  <rv s="0">
    <fb>61.87</fb>
    <v>1</v>
  </rv>
  <rv s="0">
    <fb>42475</fb>
    <v>0</v>
  </rv>
  <rv s="0">
    <fb>111.51</fb>
    <v>1</v>
  </rv>
  <rv s="0">
    <fb>62.27</fb>
    <v>1</v>
  </rv>
  <rv s="0">
    <fb>42478</fb>
    <v>0</v>
  </rv>
  <rv s="0">
    <fb>108.4</fb>
    <v>1</v>
  </rv>
  <rv s="0">
    <fb>63.32</fb>
    <v>1</v>
  </rv>
  <rv s="0">
    <fb>42479</fb>
    <v>0</v>
  </rv>
  <rv s="0">
    <fb>94.34</fb>
    <v>1</v>
  </rv>
  <rv s="0">
    <fb>64.239999999999995</fb>
    <v>1</v>
  </rv>
  <rv s="0">
    <fb>42480</fb>
    <v>0</v>
  </rv>
  <rv s="0">
    <fb>96.77</fb>
    <v>1</v>
  </rv>
  <rv s="0">
    <fb>42481</fb>
    <v>0</v>
  </rv>
  <rv s="0">
    <fb>94.98</fb>
    <v>1</v>
  </rv>
  <rv s="0">
    <fb>63.97</fb>
    <v>1</v>
  </rv>
  <rv s="0">
    <fb>42482</fb>
    <v>0</v>
  </rv>
  <rv s="0">
    <fb>95.9</fb>
    <v>1</v>
  </rv>
  <rv s="0">
    <fb>42485</fb>
    <v>0</v>
  </rv>
  <rv s="0">
    <fb>93.56</fb>
    <v>1</v>
  </rv>
  <rv s="0">
    <fb>63.93</fb>
    <v>1</v>
  </rv>
  <rv s="0">
    <fb>42486</fb>
    <v>0</v>
  </rv>
  <rv s="0">
    <fb>92.43</fb>
    <v>1</v>
  </rv>
  <rv s="0">
    <fb>64.11</fb>
    <v>1</v>
  </rv>
  <rv s="0">
    <fb>42487</fb>
    <v>0</v>
  </rv>
  <rv s="0">
    <fb>91.04</fb>
    <v>1</v>
  </rv>
  <rv s="0">
    <fb>42488</fb>
    <v>0</v>
  </rv>
  <rv s="0">
    <fb>90.28</fb>
    <v>1</v>
  </rv>
  <rv s="0">
    <fb>63.2</fb>
    <v>1</v>
  </rv>
  <rv s="0">
    <fb>42489</fb>
    <v>0</v>
  </rv>
  <rv s="0">
    <fb>90.03</fb>
    <v>1</v>
  </rv>
  <rv s="0">
    <fb>63.79</fb>
    <v>1</v>
  </rv>
  <rv s="0">
    <fb>42492</fb>
    <v>0</v>
  </rv>
  <rv s="0">
    <fb>93.11</fb>
    <v>1</v>
  </rv>
  <rv s="0">
    <fb>42493</fb>
    <v>0</v>
  </rv>
  <rv s="0">
    <fb>91.54</fb>
    <v>1</v>
  </rv>
  <rv s="0">
    <fb>61.57</fb>
    <v>1</v>
  </rv>
  <rv s="0">
    <fb>42494</fb>
    <v>0</v>
  </rv>
  <rv s="0">
    <fb>90.79</fb>
    <v>1</v>
  </rv>
  <rv s="0">
    <fb>61.24</fb>
    <v>1</v>
  </rv>
  <rv s="0">
    <fb>42495</fb>
    <v>0</v>
  </rv>
  <rv s="0">
    <fb>89.37</fb>
    <v>1</v>
  </rv>
  <rv s="0">
    <fb>61.6</fb>
    <v>1</v>
  </rv>
  <rv s="0">
    <fb>42496</fb>
    <v>0</v>
  </rv>
  <rv s="0">
    <fb>90.84</fb>
    <v>1</v>
  </rv>
  <rv s="0">
    <fb>61.21</fb>
    <v>1</v>
  </rv>
  <rv s="0">
    <fb>42499</fb>
    <v>0</v>
  </rv>
  <rv s="0">
    <fb>90.54</fb>
    <v>1</v>
  </rv>
  <rv s="0">
    <fb>62.04</fb>
    <v>1</v>
  </rv>
  <rv s="0">
    <fb>42500</fb>
    <v>0</v>
  </rv>
  <rv s="0">
    <fb>92.89</fb>
    <v>1</v>
  </rv>
  <rv s="0">
    <fb>61.81</fb>
    <v>1</v>
  </rv>
  <rv s="0">
    <fb>42501</fb>
    <v>0</v>
  </rv>
  <rv s="0">
    <fb>90.02</fb>
    <v>1</v>
  </rv>
  <rv s="0">
    <fb>42502</fb>
    <v>0</v>
  </rv>
  <rv s="0">
    <fb>87.74</fb>
    <v>1</v>
  </rv>
  <rv s="0">
    <fb>42503</fb>
    <v>0</v>
  </rv>
  <rv s="0">
    <fb>87.88</fb>
    <v>1</v>
  </rv>
  <rv s="0">
    <fb>61.66</fb>
    <v>1</v>
  </rv>
  <rv s="0">
    <fb>42506</fb>
    <v>0</v>
  </rv>
  <rv s="0">
    <fb>42507</fb>
    <v>0</v>
  </rv>
  <rv s="0">
    <fb>88.63</fb>
    <v>1</v>
  </rv>
  <rv s="0">
    <fb>64.040000000000006</fb>
    <v>1</v>
  </rv>
  <rv s="0">
    <fb>42508</fb>
    <v>0</v>
  </rv>
  <rv s="0">
    <fb>90.5</fb>
    <v>1</v>
  </rv>
  <rv s="0">
    <fb>63.39</fb>
    <v>1</v>
  </rv>
  <rv s="0">
    <fb>42509</fb>
    <v>0</v>
  </rv>
  <rv s="0">
    <fb>89.55</fb>
    <v>1</v>
  </rv>
  <rv s="0">
    <fb>63.51</fb>
    <v>1</v>
  </rv>
  <rv s="0">
    <fb>42510</fb>
    <v>0</v>
  </rv>
  <rv s="0">
    <fb>92.49</fb>
    <v>1</v>
  </rv>
  <rv s="0">
    <fb>63.46</fb>
    <v>1</v>
  </rv>
  <rv s="0">
    <fb>42513</fb>
    <v>0</v>
  </rv>
  <rv s="0">
    <fb>94.89</fb>
    <v>1</v>
  </rv>
  <rv s="0">
    <fb>64.540000000000006</fb>
    <v>1</v>
  </rv>
  <rv s="0">
    <fb>42514</fb>
    <v>0</v>
  </rv>
  <rv s="0">
    <fb>97.89</fb>
    <v>1</v>
  </rv>
  <rv s="0">
    <fb>42515</fb>
    <v>0</v>
  </rv>
  <rv s="0">
    <fb>100.2</fb>
    <v>1</v>
  </rv>
  <rv s="0">
    <fb>65.03</fb>
    <v>1</v>
  </rv>
  <rv s="0">
    <fb>42516</fb>
    <v>0</v>
  </rv>
  <rv s="0">
    <fb>102.81</fb>
    <v>1</v>
  </rv>
  <rv s="0">
    <fb>42517</fb>
    <v>0</v>
  </rv>
  <rv s="0">
    <fb>103.3</fb>
    <v>1</v>
  </rv>
  <rv s="0">
    <fb>65.27</fb>
    <v>1</v>
  </rv>
  <rv s="0">
    <fb>42521</fb>
    <v>0</v>
  </rv>
  <rv s="0">
    <fb>102.57</fb>
    <v>1</v>
  </rv>
  <rv s="0">
    <fb>65.69</fb>
    <v>1</v>
  </rv>
  <rv s="0">
    <fb>42522</fb>
    <v>0</v>
  </rv>
  <rv s="0">
    <fb>101.51</fb>
    <v>1</v>
  </rv>
  <rv s="0">
    <fb>65.81</fb>
    <v>1</v>
  </rv>
  <rv s="0">
    <fb>42523</fb>
    <v>0</v>
  </rv>
  <rv s="0">
    <fb>101.25</fb>
    <v>1</v>
  </rv>
  <rv s="0">
    <fb>64.64</fb>
    <v>1</v>
  </rv>
  <rv s="0">
    <fb>42524</fb>
    <v>0</v>
  </rv>
  <rv s="0">
    <fb>65.28</fb>
    <v>1</v>
  </rv>
  <rv s="0">
    <fb>42527</fb>
    <v>0</v>
  </rv>
  <rv s="0">
    <fb>100.74</fb>
    <v>1</v>
  </rv>
  <rv s="0">
    <fb>65.06</fb>
    <v>1</v>
  </rv>
  <rv s="0">
    <fb>42528</fb>
    <v>0</v>
  </rv>
  <rv s="0">
    <fb>99.89</fb>
    <v>1</v>
  </rv>
  <rv s="0">
    <fb>65.25</fb>
    <v>1</v>
  </rv>
  <rv s="0">
    <fb>42529</fb>
    <v>0</v>
  </rv>
  <rv s="0">
    <fb>64.75</fb>
    <v>1</v>
  </rv>
  <rv s="0">
    <fb>42530</fb>
    <v>0</v>
  </rv>
  <rv s="0">
    <fb>97.09</fb>
    <v>1</v>
  </rv>
  <rv s="0">
    <fb>63.84</fb>
    <v>1</v>
  </rv>
  <rv s="0">
    <fb>42531</fb>
    <v>0</v>
  </rv>
  <rv s="0">
    <fb>93.75</fb>
    <v>1</v>
  </rv>
  <rv s="0">
    <fb>63.27</fb>
    <v>1</v>
  </rv>
  <rv s="0">
    <fb>42534</fb>
    <v>0</v>
  </rv>
  <rv s="0">
    <fb>93.85</fb>
    <v>1</v>
  </rv>
  <rv s="0">
    <fb>62.08</fb>
    <v>1</v>
  </rv>
  <rv s="0">
    <fb>42535</fb>
    <v>0</v>
  </rv>
  <rv s="0">
    <fb>94.12</fb>
    <v>1</v>
  </rv>
  <rv s="0">
    <fb>42536</fb>
    <v>0</v>
  </rv>
  <rv s="0">
    <fb>94.29</fb>
    <v>1</v>
  </rv>
  <rv s="0">
    <fb>42537</fb>
    <v>0</v>
  </rv>
  <rv s="0">
    <fb>95.44</fb>
    <v>1</v>
  </rv>
  <rv s="0">
    <fb>62.28</fb>
    <v>1</v>
  </rv>
  <rv s="0">
    <fb>42538</fb>
    <v>0</v>
  </rv>
  <rv s="0">
    <fb>94.45</fb>
    <v>1</v>
  </rv>
  <rv s="0">
    <fb>62.37</fb>
    <v>1</v>
  </rv>
  <rv s="0">
    <fb>42541</fb>
    <v>0</v>
  </rv>
  <rv s="0">
    <fb>93.8</fb>
    <v>1</v>
  </rv>
  <rv s="0">
    <fb>62.95</fb>
    <v>1</v>
  </rv>
  <rv s="0">
    <fb>42542</fb>
    <v>0</v>
  </rv>
  <rv s="0">
    <fb>90.99</fb>
    <v>1</v>
  </rv>
  <rv s="0">
    <fb>62.71</fb>
    <v>1</v>
  </rv>
  <rv s="0">
    <fb>42543</fb>
    <v>0</v>
  </rv>
  <rv s="0">
    <fb>90.01</fb>
    <v>1</v>
  </rv>
  <rv s="0">
    <fb>64.05</fb>
    <v>1</v>
  </rv>
  <rv s="0">
    <fb>42544</fb>
    <v>0</v>
  </rv>
  <rv s="0">
    <fb>91.66</fb>
    <v>1</v>
  </rv>
  <rv s="0">
    <fb>59.6</fb>
    <v>1</v>
  </rv>
  <rv s="0">
    <fb>42545</fb>
    <v>0</v>
  </rv>
  <rv s="0">
    <fb>88.44</fb>
    <v>1</v>
  </rv>
  <rv s="0">
    <fb>42548</fb>
    <v>0</v>
  </rv>
  <rv s="0">
    <fb>85.33</fb>
    <v>1</v>
  </rv>
  <rv s="0">
    <fb>59.52</fb>
    <v>1</v>
  </rv>
  <rv s="0">
    <fb>42549</fb>
    <v>0</v>
  </rv>
  <rv s="0">
    <fb>87.97</fb>
    <v>1</v>
  </rv>
  <rv s="0">
    <fb>42550</fb>
    <v>0</v>
  </rv>
  <rv s="0">
    <fb>91.06</fb>
    <v>1</v>
  </rv>
  <rv s="0">
    <fb>62.14</fb>
    <v>1</v>
  </rv>
  <rv s="0">
    <fb>42551</fb>
    <v>0</v>
  </rv>
  <rv s="0">
    <fb>91.48</fb>
    <v>1</v>
  </rv>
  <rv s="0">
    <fb>61.26</fb>
    <v>1</v>
  </rv>
  <rv s="0">
    <fb>42552</fb>
    <v>0</v>
  </rv>
  <rv s="0">
    <fb>96.67</fb>
    <v>1</v>
  </rv>
  <rv s="0">
    <fb>42556</fb>
    <v>0</v>
  </rv>
  <rv s="0">
    <fb>97.91</fb>
    <v>1</v>
  </rv>
  <rv s="0">
    <fb>60.19</fb>
    <v>1</v>
  </rv>
  <rv s="0">
    <fb>42557</fb>
    <v>0</v>
  </rv>
  <rv s="0">
    <fb>94.6</fb>
    <v>1</v>
  </rv>
  <rv s="0">
    <fb>42558</fb>
    <v>0</v>
  </rv>
  <rv s="0">
    <fb>95.1</fb>
    <v>1</v>
  </rv>
  <rv s="0">
    <fb>61.83</fb>
    <v>1</v>
  </rv>
  <rv s="0">
    <fb>42559</fb>
    <v>0</v>
  </rv>
  <rv s="0">
    <fb>97.06</fb>
    <v>1</v>
  </rv>
  <rv s="0">
    <fb>42562</fb>
    <v>0</v>
  </rv>
  <rv s="0">
    <fb>94.67</fb>
    <v>1</v>
  </rv>
  <rv s="0">
    <fb>42563</fb>
    <v>0</v>
  </rv>
  <rv s="0">
    <fb>95.97</fb>
    <v>1</v>
  </rv>
  <rv s="0">
    <fb>42564</fb>
    <v>0</v>
  </rv>
  <rv s="0">
    <fb>96.43</fb>
    <v>1</v>
  </rv>
  <rv s="0">
    <fb>64.12</fb>
    <v>1</v>
  </rv>
  <rv s="0">
    <fb>42565</fb>
    <v>0</v>
  </rv>
  <rv s="0">
    <fb>98.02</fb>
    <v>1</v>
  </rv>
  <rv s="0">
    <fb>64.180000000000007</fb>
    <v>1</v>
  </rv>
  <rv s="0">
    <fb>42566</fb>
    <v>0</v>
  </rv>
  <rv s="0">
    <fb>98.39</fb>
    <v>1</v>
  </rv>
  <rv s="0">
    <fb>63.96</fb>
    <v>1</v>
  </rv>
  <rv s="0">
    <fb>42569</fb>
    <v>0</v>
  </rv>
  <rv s="0">
    <fb>98.81</fb>
    <v>1</v>
  </rv>
  <rv s="0">
    <fb>63.86</fb>
    <v>1</v>
  </rv>
  <rv s="0">
    <fb>42570</fb>
    <v>0</v>
  </rv>
  <rv s="0">
    <fb>85.84</fb>
    <v>1</v>
  </rv>
  <rv s="0">
    <fb>42571</fb>
    <v>0</v>
  </rv>
  <rv s="0">
    <fb>87.91</fb>
    <v>1</v>
  </rv>
  <rv s="0">
    <fb>63.69</fb>
    <v>1</v>
  </rv>
  <rv s="0">
    <fb>42572</fb>
    <v>0</v>
  </rv>
  <rv s="0">
    <fb>85.99</fb>
    <v>1</v>
  </rv>
  <rv s="0">
    <fb>42573</fb>
    <v>0</v>
  </rv>
  <rv s="0">
    <fb>85.89</fb>
    <v>1</v>
  </rv>
  <rv s="0">
    <fb>42576</fb>
    <v>0</v>
  </rv>
  <rv s="0">
    <fb>87.66</fb>
    <v>1</v>
  </rv>
  <rv s="0">
    <fb>42577</fb>
    <v>0</v>
  </rv>
  <rv s="0">
    <fb>91.41</fb>
    <v>1</v>
  </rv>
  <rv s="0">
    <fb>64.33</fb>
    <v>1</v>
  </rv>
  <rv s="0">
    <fb>42578</fb>
    <v>0</v>
  </rv>
  <rv s="0">
    <fb>92.04</fb>
    <v>1</v>
  </rv>
  <rv s="0">
    <fb>42579</fb>
    <v>0</v>
  </rv>
  <rv s="0">
    <fb>91.65</fb>
    <v>1</v>
  </rv>
  <rv s="0">
    <fb>42580</fb>
    <v>0</v>
  </rv>
  <rv s="0">
    <fb>91.25</fb>
    <v>1</v>
  </rv>
  <rv s="0">
    <fb>63.8</fb>
    <v>1</v>
  </rv>
  <rv s="0">
    <fb>42583</fb>
    <v>0</v>
  </rv>
  <rv s="0">
    <fb>94.37</fb>
    <v>1</v>
  </rv>
  <rv s="0">
    <fb>63.65</fb>
    <v>1</v>
  </rv>
  <rv s="0">
    <fb>42584</fb>
    <v>0</v>
  </rv>
  <rv s="0">
    <fb>64.66</fb>
    <v>1</v>
  </rv>
  <rv s="0">
    <fb>42585</fb>
    <v>0</v>
  </rv>
  <rv s="0">
    <fb>93.1</fb>
    <v>1</v>
  </rv>
  <rv s="0">
    <fb>64.56</fb>
    <v>1</v>
  </rv>
  <rv s="0">
    <fb>42586</fb>
    <v>0</v>
  </rv>
  <rv s="0">
    <fb>93.44</fb>
    <v>1</v>
  </rv>
  <rv s="0">
    <fb>66.3</fb>
    <v>1</v>
  </rv>
  <rv s="0">
    <fb>42587</fb>
    <v>0</v>
  </rv>
  <rv s="0">
    <fb>97.03</fb>
    <v>1</v>
  </rv>
  <rv s="0">
    <fb>42590</fb>
    <v>0</v>
  </rv>
  <rv s="0">
    <fb>95.11</fb>
    <v>1</v>
  </rv>
  <rv s="0">
    <fb>65.87</fb>
    <v>1</v>
  </rv>
  <rv s="0">
    <fb>42591</fb>
    <v>0</v>
  </rv>
  <rv s="0">
    <fb>93.99</fb>
    <v>1</v>
  </rv>
  <rv s="0">
    <fb>42592</fb>
    <v>0</v>
  </rv>
  <rv s="0">
    <fb>93.93</fb>
    <v>1</v>
  </rv>
  <rv s="0">
    <fb>42593</fb>
    <v>0</v>
  </rv>
  <rv s="0">
    <fb>95.89</fb>
    <v>1</v>
  </rv>
  <rv s="0">
    <fb>65.319999999999993</fb>
    <v>1</v>
  </rv>
  <rv s="0">
    <fb>42594</fb>
    <v>0</v>
  </rv>
  <rv s="0">
    <fb>96.59</fb>
    <v>1</v>
  </rv>
  <rv s="0">
    <fb>65.72</fb>
    <v>1</v>
  </rv>
  <rv s="0">
    <fb>42597</fb>
    <v>0</v>
  </rv>
  <rv s="0">
    <fb>95.31</fb>
    <v>1</v>
  </rv>
  <rv s="0">
    <fb>65.709999999999994</fb>
    <v>1</v>
  </rv>
  <rv s="0">
    <fb>42598</fb>
    <v>0</v>
  </rv>
  <rv s="0">
    <fb>95.12</fb>
    <v>1</v>
  </rv>
  <rv s="0">
    <fb>65.89</fb>
    <v>1</v>
  </rv>
  <rv s="0">
    <fb>42599</fb>
    <v>0</v>
  </rv>
  <rv s="0">
    <fb>96.37</fb>
    <v>1</v>
  </rv>
  <rv s="0">
    <fb>65.95</fb>
    <v>1</v>
  </rv>
  <rv s="0">
    <fb>42600</fb>
    <v>0</v>
  </rv>
  <rv s="0">
    <fb>96.16</fb>
    <v>1</v>
  </rv>
  <rv s="0">
    <fb>65.86</fb>
    <v>1</v>
  </rv>
  <rv s="0">
    <fb>42601</fb>
    <v>0</v>
  </rv>
  <rv s="0">
    <fb>95.87</fb>
    <v>1</v>
  </rv>
  <rv s="0">
    <fb>42604</fb>
    <v>0</v>
  </rv>
  <rv s="0">
    <fb>95.26</fb>
    <v>1</v>
  </rv>
  <rv s="0">
    <fb>65.77</fb>
    <v>1</v>
  </rv>
  <rv s="0">
    <fb>42605</fb>
    <v>0</v>
  </rv>
  <rv s="0">
    <fb>95.94</fb>
    <v>1</v>
  </rv>
  <rv s="0">
    <fb>42606</fb>
    <v>0</v>
  </rv>
  <rv s="0">
    <fb>95.18</fb>
    <v>1</v>
  </rv>
  <rv s="0">
    <fb>66.069999999999993</fb>
    <v>1</v>
  </rv>
  <rv s="0">
    <fb>42607</fb>
    <v>0</v>
  </rv>
  <rv s="0">
    <fb>66.22</fb>
    <v>1</v>
  </rv>
  <rv s="0">
    <fb>42608</fb>
    <v>0</v>
  </rv>
  <rv s="0">
    <fb>97.58</fb>
    <v>1</v>
  </rv>
  <rv s="0">
    <fb>66.95</fb>
    <v>1</v>
  </rv>
  <rv s="0">
    <fb>42611</fb>
    <v>0</v>
  </rv>
  <rv s="0">
    <fb>97.3</fb>
    <v>1</v>
  </rv>
  <rv s="0">
    <fb>67.5</fb>
    <v>1</v>
  </rv>
  <rv s="0">
    <fb>42612</fb>
    <v>0</v>
  </rv>
  <rv s="0">
    <fb>97.45</fb>
    <v>1</v>
  </rv>
  <rv s="0">
    <fb>42613</fb>
    <v>0</v>
  </rv>
  <rv s="0">
    <fb>67.209999999999994</fb>
    <v>1</v>
  </rv>
  <rv s="0">
    <fb>42614</fb>
    <v>0</v>
  </rv>
  <rv s="0">
    <fb>97.38</fb>
    <v>1</v>
  </rv>
  <rv s="0">
    <fb>67.489999999999995</fb>
    <v>1</v>
  </rv>
  <rv s="0">
    <fb>42615</fb>
    <v>0</v>
  </rv>
  <rv s="0">
    <fb>67.44</fb>
    <v>1</v>
  </rv>
  <rv s="0">
    <fb>42619</fb>
    <v>0</v>
  </rv>
  <rv s="0">
    <fb>100.09</fb>
    <v>1</v>
  </rv>
  <rv s="0">
    <fb>67.16</fb>
    <v>1</v>
  </rv>
  <rv s="0">
    <fb>42620</fb>
    <v>0</v>
  </rv>
  <rv s="0">
    <fb>99.15</fb>
    <v>1</v>
  </rv>
  <rv s="0">
    <fb>67.25</fb>
    <v>1</v>
  </rv>
  <rv s="0">
    <fb>42621</fb>
    <v>0</v>
  </rv>
  <rv s="0">
    <fb>99.66</fb>
    <v>1</v>
  </rv>
  <rv s="0">
    <fb>42622</fb>
    <v>0</v>
  </rv>
  <rv s="0">
    <fb>96.5</fb>
    <v>1</v>
  </rv>
  <rv s="0">
    <fb>67.06</fb>
    <v>1</v>
  </rv>
  <rv s="0">
    <fb>42625</fb>
    <v>0</v>
  </rv>
  <rv s="0">
    <fb>99.05</fb>
    <v>1</v>
  </rv>
  <rv s="0">
    <fb>66.53</fb>
    <v>1</v>
  </rv>
  <rv s="0">
    <fb>42626</fb>
    <v>0</v>
  </rv>
  <rv s="0">
    <fb>96.09</fb>
    <v>1</v>
  </rv>
  <rv s="0">
    <fb>66.400000000000006</fb>
    <v>1</v>
  </rv>
  <rv s="0">
    <fb>42627</fb>
    <v>0</v>
  </rv>
  <rv s="0">
    <fb>97.01</fb>
    <v>1</v>
  </rv>
  <rv s="0">
    <fb>66.64</fb>
    <v>1</v>
  </rv>
  <rv s="0">
    <fb>42628</fb>
    <v>0</v>
  </rv>
  <rv s="0">
    <fb>97.34</fb>
    <v>1</v>
  </rv>
  <rv s="0">
    <fb>65.819999999999993</fb>
    <v>1</v>
  </rv>
  <rv s="0">
    <fb>42629</fb>
    <v>0</v>
  </rv>
  <rv s="0">
    <fb>66.19</fb>
    <v>1</v>
  </rv>
  <rv s="0">
    <fb>42632</fb>
    <v>0</v>
  </rv>
  <rv s="0">
    <fb>98.06</fb>
    <v>1</v>
  </rv>
  <rv s="0">
    <fb>66.459999999999994</fb>
    <v>1</v>
  </rv>
  <rv s="0">
    <fb>42633</fb>
    <v>0</v>
  </rv>
  <rv s="0">
    <fb>98.25</fb>
    <v>1</v>
  </rv>
  <rv s="0">
    <fb>66.84</fb>
    <v>1</v>
  </rv>
  <rv s="0">
    <fb>42634</fb>
    <v>0</v>
  </rv>
  <rv s="0">
    <fb>94.88</fb>
    <v>1</v>
  </rv>
  <rv s="0">
    <fb>42635</fb>
    <v>0</v>
  </rv>
  <rv s="0">
    <fb>95.83</fb>
    <v>1</v>
  </rv>
  <rv s="0">
    <fb>42636</fb>
    <v>0</v>
  </rv>
  <rv s="0">
    <fb>42639</fb>
    <v>0</v>
  </rv>
  <rv s="0">
    <fb>94.56</fb>
    <v>1</v>
  </rv>
  <rv s="0">
    <fb>66.36</fb>
    <v>1</v>
  </rv>
  <rv s="0">
    <fb>42640</fb>
    <v>0</v>
  </rv>
  <rv s="0">
    <fb>97.07</fb>
    <v>1</v>
  </rv>
  <rv s="0">
    <fb>66.709999999999994</fb>
    <v>1</v>
  </rv>
  <rv s="0">
    <fb>42641</fb>
    <v>0</v>
  </rv>
  <rv s="0">
    <fb>97.48</fb>
    <v>1</v>
  </rv>
  <rv s="0">
    <fb>65.650000000000006</fb>
    <v>1</v>
  </rv>
  <rv s="0">
    <fb>42642</fb>
    <v>0</v>
  </rv>
  <rv s="0">
    <fb>42643</fb>
    <v>0</v>
  </rv>
  <rv s="0">
    <fb>98.55</fb>
    <v>1</v>
  </rv>
  <rv s="0">
    <fb>42646</fb>
    <v>0</v>
  </rv>
  <rv s="0">
    <fb>102.63</fb>
    <v>1</v>
  </rv>
  <rv s="0">
    <fb>42647</fb>
    <v>0</v>
  </rv>
  <rv s="0">
    <fb>102.34</fb>
    <v>1</v>
  </rv>
  <rv s="0">
    <fb>67.69</fb>
    <v>1</v>
  </rv>
  <rv s="0">
    <fb>42648</fb>
    <v>0</v>
  </rv>
  <rv s="0">
    <fb>106.28</fb>
    <v>1</v>
  </rv>
  <rv s="0">
    <fb>67.87</fb>
    <v>1</v>
  </rv>
  <rv s="0">
    <fb>42649</fb>
    <v>0</v>
  </rv>
  <rv s="0">
    <fb>105.07</fb>
    <v>1</v>
  </rv>
  <rv s="0">
    <fb>68.11</fb>
    <v>1</v>
  </rv>
  <rv s="0">
    <fb>42650</fb>
    <v>0</v>
  </rv>
  <rv s="0">
    <fb>104.82</fb>
    <v>1</v>
  </rv>
  <rv s="0">
    <fb>68.64</fb>
    <v>1</v>
  </rv>
  <rv s="0">
    <fb>42653</fb>
    <v>0</v>
  </rv>
  <rv s="0">
    <fb>103.33</fb>
    <v>1</v>
  </rv>
  <rv s="0">
    <fb>68.31</fb>
    <v>1</v>
  </rv>
  <rv s="0">
    <fb>42654</fb>
    <v>0</v>
  </rv>
  <rv s="0">
    <fb>100.59</fb>
    <v>1</v>
  </rv>
  <rv s="0">
    <fb>68.13</fb>
    <v>1</v>
  </rv>
  <rv s="0">
    <fb>42655</fb>
    <v>0</v>
  </rv>
  <rv s="0">
    <fb>99.5</fb>
    <v>1</v>
  </rv>
  <rv s="0">
    <fb>67.739999999999995</fb>
    <v>1</v>
  </rv>
  <rv s="0">
    <fb>42656</fb>
    <v>0</v>
  </rv>
  <rv s="0">
    <fb>100.23</fb>
    <v>1</v>
  </rv>
  <rv s="0">
    <fb>42657</fb>
    <v>0</v>
  </rv>
  <rv s="0">
    <fb>101.47</fb>
    <v>1</v>
  </rv>
  <rv s="0">
    <fb>42660</fb>
    <v>0</v>
  </rv>
  <rv s="0">
    <fb>99.8</fb>
    <v>1</v>
  </rv>
  <rv s="0">
    <fb>67.7</fb>
    <v>1</v>
  </rv>
  <rv s="0">
    <fb>42661</fb>
    <v>0</v>
  </rv>
  <rv s="0">
    <fb>118.79</fb>
    <v>1</v>
  </rv>
  <rv s="0">
    <fb>68.349999999999994</fb>
    <v>1</v>
  </rv>
  <rv s="0">
    <fb>42662</fb>
    <v>0</v>
  </rv>
  <rv s="0">
    <fb>121.87</fb>
    <v>1</v>
  </rv>
  <rv s="0">
    <fb>42663</fb>
    <v>0</v>
  </rv>
  <rv s="0">
    <fb>123.35</fb>
    <v>1</v>
  </rv>
  <rv s="0">
    <fb>68.489999999999995</fb>
    <v>1</v>
  </rv>
  <rv s="0">
    <fb>42664</fb>
    <v>0</v>
  </rv>
  <rv s="0">
    <fb>127.5</fb>
    <v>1</v>
  </rv>
  <rv s="0">
    <fb>68.87</fb>
    <v>1</v>
  </rv>
  <rv s="0">
    <fb>42667</fb>
    <v>0</v>
  </rv>
  <rv s="0">
    <fb>127.33</fb>
    <v>1</v>
  </rv>
  <rv s="0">
    <fb>68.8</fb>
    <v>1</v>
  </rv>
  <rv s="0">
    <fb>42668</fb>
    <v>0</v>
  </rv>
  <rv s="0">
    <fb>126.51</fb>
    <v>1</v>
  </rv>
  <rv s="0">
    <fb>69.13</fb>
    <v>1</v>
  </rv>
  <rv s="0">
    <fb>42669</fb>
    <v>0</v>
  </rv>
  <rv s="0">
    <fb>126.97</fb>
    <v>1</v>
  </rv>
  <rv s="0">
    <fb>69.23</fb>
    <v>1</v>
  </rv>
  <rv s="0">
    <fb>42670</fb>
    <v>0</v>
  </rv>
  <rv s="0">
    <fb>126.47</fb>
    <v>1</v>
  </rv>
  <rv s="0">
    <fb>69.11</fb>
    <v>1</v>
  </rv>
  <rv s="0">
    <fb>42671</fb>
    <v>0</v>
  </rv>
  <rv s="0">
    <fb>126.57</fb>
    <v>1</v>
  </rv>
  <rv s="0">
    <fb>42674</fb>
    <v>0</v>
  </rv>
  <rv s="0">
    <fb>124.87</fb>
    <v>1</v>
  </rv>
  <rv s="0">
    <fb>68.97</fb>
    <v>1</v>
  </rv>
  <rv s="0">
    <fb>42675</fb>
    <v>0</v>
  </rv>
  <rv s="0">
    <fb>123.3</fb>
    <v>1</v>
  </rv>
  <rv s="0">
    <fb>68.680000000000007</fb>
    <v>1</v>
  </rv>
  <rv s="0">
    <fb>42676</fb>
    <v>0</v>
  </rv>
  <rv s="0">
    <fb>122.34</fb>
    <v>1</v>
  </rv>
  <rv s="0">
    <fb>68.38</fb>
    <v>1</v>
  </rv>
  <rv s="0">
    <fb>42677</fb>
    <v>0</v>
  </rv>
  <rv s="0">
    <fb>122.14</fb>
    <v>1</v>
  </rv>
  <rv s="0">
    <fb>42678</fb>
    <v>0</v>
  </rv>
  <rv s="0">
    <fb>122.03</fb>
    <v>1</v>
  </rv>
  <rv s="0">
    <fb>69.88</fb>
    <v>1</v>
  </rv>
  <rv s="0">
    <fb>42681</fb>
    <v>0</v>
  </rv>
  <rv s="0">
    <fb>124.58</fb>
    <v>1</v>
  </rv>
  <rv s="0">
    <fb>70.03</fb>
    <v>1</v>
  </rv>
  <rv s="0">
    <fb>42682</fb>
    <v>0</v>
  </rv>
  <rv s="0">
    <fb>124.34</fb>
    <v>1</v>
  </rv>
  <rv s="0">
    <fb>73.25</fb>
    <v>1</v>
  </rv>
  <rv s="0">
    <fb>42683</fb>
    <v>0</v>
  </rv>
  <rv s="0">
    <fb>122.19</fb>
    <v>1</v>
  </rv>
  <rv s="0">
    <fb>76.650000000000006</fb>
    <v>1</v>
  </rv>
  <rv s="0">
    <fb>42684</fb>
    <v>0</v>
  </rv>
  <rv s="0">
    <fb>115.42</fb>
    <v>1</v>
  </rv>
  <rv s="0">
    <fb>76.69</fb>
    <v>1</v>
  </rv>
  <rv s="0">
    <fb>42685</fb>
    <v>0</v>
  </rv>
  <rv s="0">
    <fb>114.78</fb>
    <v>1</v>
  </rv>
  <rv s="0">
    <fb>79.510000000000005</fb>
    <v>1</v>
  </rv>
  <rv s="0">
    <fb>42688</fb>
    <v>0</v>
  </rv>
  <rv s="0">
    <fb>113.38</fb>
    <v>1</v>
  </rv>
  <rv s="0">
    <fb>79.36</fb>
    <v>1</v>
  </rv>
  <rv s="0">
    <fb>42689</fb>
    <v>0</v>
  </rv>
  <rv s="0">
    <fb>113.59</fb>
    <v>1</v>
  </rv>
  <rv s="0">
    <fb>77.400000000000006</fb>
    <v>1</v>
  </rv>
  <rv s="0">
    <fb>42690</fb>
    <v>0</v>
  </rv>
  <rv s="0">
    <fb>115.19</fb>
    <v>1</v>
  </rv>
  <rv s="0">
    <fb>78.02</fb>
    <v>1</v>
  </rv>
  <rv s="0">
    <fb>42691</fb>
    <v>0</v>
  </rv>
  <rv s="0">
    <fb>77.709999999999994</fb>
    <v>1</v>
  </rv>
  <rv s="0">
    <fb>42692</fb>
    <v>0</v>
  </rv>
  <rv s="0">
    <fb>115.21</fb>
    <v>1</v>
  </rv>
  <rv s="0">
    <fb>78.05</fb>
    <v>1</v>
  </rv>
  <rv s="0">
    <fb>42695</fb>
    <v>0</v>
  </rv>
  <rv s="0">
    <fb>117.96</fb>
    <v>1</v>
  </rv>
  <rv s="0">
    <fb>78.53</fb>
    <v>1</v>
  </rv>
  <rv s="0">
    <fb>42696</fb>
    <v>0</v>
  </rv>
  <rv s="0">
    <fb>118.04</fb>
    <v>1</v>
  </rv>
  <rv s="0">
    <fb>78.86</fb>
    <v>1</v>
  </rv>
  <rv s="0">
    <fb>42697</fb>
    <v>0</v>
  </rv>
  <rv s="0">
    <fb>117.69</fb>
    <v>1</v>
  </rv>
  <rv s="0">
    <fb>78.83</fb>
    <v>1</v>
  </rv>
  <rv s="0">
    <fb>42699</fb>
    <v>0</v>
  </rv>
  <rv s="0">
    <fb>117.41</fb>
    <v>1</v>
  </rv>
  <rv s="0">
    <fb>78.319999999999993</fb>
    <v>1</v>
  </rv>
  <rv s="0">
    <fb>42702</fb>
    <v>0</v>
  </rv>
  <rv s="0">
    <fb>116.93</fb>
    <v>1</v>
  </rv>
  <rv s="0">
    <fb>78.92</fb>
    <v>1</v>
  </rv>
  <rv s="0">
    <fb>42703</fb>
    <v>0</v>
  </rv>
  <rv s="0">
    <fb>117.51</fb>
    <v>1</v>
  </rv>
  <rv s="0">
    <fb>80.17</fb>
    <v>1</v>
  </rv>
  <rv s="0">
    <fb>42704</fb>
    <v>0</v>
  </rv>
  <rv s="0">
    <fb>117</fb>
    <v>1</v>
  </rv>
  <rv s="0">
    <fb>81.790000000000006</fb>
    <v>1</v>
  </rv>
  <rv s="0">
    <fb>42705</fb>
    <v>0</v>
  </rv>
  <rv s="0">
    <fb>117.22</fb>
    <v>1</v>
  </rv>
  <rv s="0">
    <fb>81.599999999999994</fb>
    <v>1</v>
  </rv>
  <rv s="0">
    <fb>42706</fb>
    <v>0</v>
  </rv>
  <rv s="0">
    <fb>120.81</fb>
    <v>1</v>
  </rv>
  <rv s="0">
    <fb>83.26</fb>
    <v>1</v>
  </rv>
  <rv s="0">
    <fb>42709</fb>
    <v>0</v>
  </rv>
  <rv s="0">
    <fb>119.16</fb>
    <v>1</v>
  </rv>
  <rv s="0">
    <fb>83.69</fb>
    <v>1</v>
  </rv>
  <rv s="0">
    <fb>42710</fb>
    <v>0</v>
  </rv>
  <rv s="0">
    <fb>124.57</fb>
    <v>1</v>
  </rv>
  <rv s="0">
    <fb>84.07</fb>
    <v>1</v>
  </rv>
  <rv s="0">
    <fb>42711</fb>
    <v>0</v>
  </rv>
  <rv s="0">
    <fb>125.39</fb>
    <v>1</v>
  </rv>
  <rv s="0">
    <fb>85.12</fb>
    <v>1</v>
  </rv>
  <rv s="0">
    <fb>42712</fb>
    <v>0</v>
  </rv>
  <rv s="0">
    <fb>123.24</fb>
    <v>1</v>
  </rv>
  <rv s="0">
    <fb>85.49</fb>
    <v>1</v>
  </rv>
  <rv s="0">
    <fb>42713</fb>
    <v>0</v>
  </rv>
  <rv s="0">
    <fb>122.88</fb>
    <v>1</v>
  </rv>
  <rv s="0">
    <fb>84.73</fb>
    <v>1</v>
  </rv>
  <rv s="0">
    <fb>42716</fb>
    <v>0</v>
  </rv>
  <rv s="0">
    <fb>122.83</fb>
    <v>1</v>
  </rv>
  <rv s="0">
    <fb>84.76</fb>
    <v>1</v>
  </rv>
  <rv s="0">
    <fb>42717</fb>
    <v>0</v>
  </rv>
  <rv s="0">
    <fb>123.78</fb>
    <v>1</v>
  </rv>
  <rv s="0">
    <fb>42718</fb>
    <v>0</v>
  </rv>
  <rv s="0">
    <fb>123.44</fb>
    <v>1</v>
  </rv>
  <rv s="0">
    <fb>86</fb>
    <v>1</v>
  </rv>
  <rv s="0">
    <fb>42719</fb>
    <v>0</v>
  </rv>
  <rv s="0">
    <fb>125</fb>
    <v>1</v>
  </rv>
  <rv s="0">
    <fb>84.94</fb>
    <v>1</v>
  </rv>
  <rv s="0">
    <fb>42720</fb>
    <v>0</v>
  </rv>
  <rv s="0">
    <fb>124.22</fb>
    <v>1</v>
  </rv>
  <rv s="0">
    <fb>85.43</fb>
    <v>1</v>
  </rv>
  <rv s="0">
    <fb>42723</fb>
    <v>0</v>
  </rv>
  <rv s="0">
    <fb>125.45</fb>
    <v>1</v>
  </rv>
  <rv s="0">
    <fb>86.53</fb>
    <v>1</v>
  </rv>
  <rv s="0">
    <fb>42724</fb>
    <v>0</v>
  </rv>
  <rv s="0">
    <fb>125.12</fb>
    <v>1</v>
  </rv>
  <rv s="0">
    <fb>86.75</fb>
    <v>1</v>
  </rv>
  <rv s="0">
    <fb>42725</fb>
    <v>0</v>
  </rv>
  <rv s="0">
    <fb>126.5</fb>
    <v>1</v>
  </rv>
  <rv s="0">
    <fb>86.89</fb>
    <v>1</v>
  </rv>
  <rv s="0">
    <fb>42726</fb>
    <v>0</v>
  </rv>
  <rv s="0">
    <fb>125.58</fb>
    <v>1</v>
  </rv>
  <rv s="0">
    <fb>87.05</fb>
    <v>1</v>
  </rv>
  <rv s="0">
    <fb>42727</fb>
    <v>0</v>
  </rv>
  <rv s="0">
    <fb>125.59</fb>
    <v>1</v>
  </rv>
  <rv s="0">
    <fb>87.13</fb>
    <v>1</v>
  </rv>
  <rv s="0">
    <fb>42731</fb>
    <v>0</v>
  </rv>
  <rv s="0">
    <fb>128.35</fb>
    <v>1</v>
  </rv>
  <rv s="0">
    <fb>86.5</fb>
    <v>1</v>
  </rv>
  <rv s="0">
    <fb>42732</fb>
    <v>0</v>
  </rv>
  <rv s="0">
    <fb>125.89</fb>
    <v>1</v>
  </rv>
  <rv s="0">
    <fb>42733</fb>
    <v>0</v>
  </rv>
  <rv s="0">
    <fb>125.33</fb>
    <v>1</v>
  </rv>
  <rv s="0">
    <fb>86.29</fb>
    <v>1</v>
  </rv>
  <rv s="0">
    <fb>42734</fb>
    <v>0</v>
  </rv>
  <rv s="0">
    <fb>123.8</fb>
    <v>1</v>
  </rv>
  <rv s="0">
    <fb>87.23</fb>
    <v>1</v>
  </rv>
  <rv s="0">
    <fb>42738</fb>
    <v>0</v>
  </rv>
  <rv s="0">
    <fb>127.49</fb>
    <v>1</v>
  </rv>
  <rv s="0">
    <fb>86.91</fb>
    <v>1</v>
  </rv>
  <rv s="0">
    <fb>42739</fb>
    <v>0</v>
  </rv>
  <rv s="0">
    <fb>129.41</fb>
    <v>1</v>
  </rv>
  <rv s="0">
    <fb>86.11</fb>
    <v>1</v>
  </rv>
  <rv s="0">
    <fb>42740</fb>
    <v>0</v>
  </rv>
  <rv s="0">
    <fb>131.81</fb>
    <v>1</v>
  </rv>
  <rv s="0">
    <fb>86.12</fb>
    <v>1</v>
  </rv>
  <rv s="0">
    <fb>42741</fb>
    <v>0</v>
  </rv>
  <rv s="0">
    <fb>131.07</fb>
    <v>1</v>
  </rv>
  <rv s="0">
    <fb>86.18</fb>
    <v>1</v>
  </rv>
  <rv s="0">
    <fb>42744</fb>
    <v>0</v>
  </rv>
  <rv s="0">
    <fb>130.94999999999999</fb>
    <v>1</v>
  </rv>
  <rv s="0">
    <fb>86.43</fb>
    <v>1</v>
  </rv>
  <rv s="0">
    <fb>42745</fb>
    <v>0</v>
  </rv>
  <rv s="0">
    <fb>129.88999999999999</fb>
    <v>1</v>
  </rv>
  <rv s="0">
    <fb>87.08</fb>
    <v>1</v>
  </rv>
  <rv s="0">
    <fb>42746</fb>
    <v>0</v>
  </rv>
  <rv s="0">
    <fb>130.5</fb>
    <v>1</v>
  </rv>
  <rv s="0">
    <fb>86.24</fb>
    <v>1</v>
  </rv>
  <rv s="0">
    <fb>42747</fb>
    <v>0</v>
  </rv>
  <rv s="0">
    <fb>129.18</fb>
    <v>1</v>
  </rv>
  <rv s="0">
    <fb>86.7</fb>
    <v>1</v>
  </rv>
  <rv s="0">
    <fb>42748</fb>
    <v>0</v>
  </rv>
  <rv s="0">
    <fb>133.69999999999999</fb>
    <v>1</v>
  </rv>
  <rv s="0">
    <fb>83.55</fb>
    <v>1</v>
  </rv>
  <rv s="0">
    <fb>42752</fb>
    <v>0</v>
  </rv>
  <rv s="0">
    <fb>132.88999999999999</fb>
    <v>1</v>
  </rv>
  <rv s="0">
    <fb>83.94</fb>
    <v>1</v>
  </rv>
  <rv s="0">
    <fb>42753</fb>
    <v>0</v>
  </rv>
  <rv s="0">
    <fb>133.26</fb>
    <v>1</v>
  </rv>
  <rv s="0">
    <fb>83.3</fb>
    <v>1</v>
  </rv>
  <rv s="0">
    <fb>42754</fb>
    <v>0</v>
  </rv>
  <rv s="0">
    <fb>138.41</fb>
    <v>1</v>
  </rv>
  <rv s="0">
    <fb>83.67</fb>
    <v>1</v>
  </rv>
  <rv s="0">
    <fb>42755</fb>
    <v>0</v>
  </rv>
  <rv s="0">
    <fb>138.6</fb>
    <v>1</v>
  </rv>
  <rv s="0">
    <fb>83.71</fb>
    <v>1</v>
  </rv>
  <rv s="0">
    <fb>42758</fb>
    <v>0</v>
  </rv>
  <rv s="0">
    <fb>137.38999999999999</fb>
    <v>1</v>
  </rv>
  <rv s="0">
    <fb>84.72</fb>
    <v>1</v>
  </rv>
  <rv s="0">
    <fb>42759</fb>
    <v>0</v>
  </rv>
  <rv s="0">
    <fb>140.11000000000001</fb>
    <v>1</v>
  </rv>
  <rv s="0">
    <fb>86.03</fb>
    <v>1</v>
  </rv>
  <rv s="0">
    <fb>42760</fb>
    <v>0</v>
  </rv>
  <rv s="0">
    <fb>139.52000000000001</fb>
    <v>1</v>
  </rv>
  <rv s="0">
    <fb>42761</fb>
    <v>0</v>
  </rv>
  <rv s="0">
    <fb>138.96</fb>
    <v>1</v>
  </rv>
  <rv s="0">
    <fb>86.93</fb>
    <v>1</v>
  </rv>
  <rv s="0">
    <fb>42762</fb>
    <v>0</v>
  </rv>
  <rv s="0">
    <fb>142.44999999999999</fb>
    <v>1</v>
  </rv>
  <rv s="0">
    <fb>42765</fb>
    <v>0</v>
  </rv>
  <rv s="0">
    <fb>141.22</fb>
    <v>1</v>
  </rv>
  <rv s="0">
    <fb>84.63</fb>
    <v>1</v>
  </rv>
  <rv s="0">
    <fb>42766</fb>
    <v>0</v>
  </rv>
  <rv s="0">
    <fb>140.71</fb>
    <v>1</v>
  </rv>
  <rv s="0">
    <fb>84.95</fb>
    <v>1</v>
  </rv>
  <rv s="0">
    <fb>42767</fb>
    <v>0</v>
  </rv>
  <rv s="0">
    <fb>140.78</fb>
    <v>1</v>
  </rv>
  <rv s="0">
    <fb>84.59</fb>
    <v>1</v>
  </rv>
  <rv s="0">
    <fb>42768</fb>
    <v>0</v>
  </rv>
  <rv s="0">
    <fb>139.19999999999999</fb>
    <v>1</v>
  </rv>
  <rv s="0">
    <fb>87.18</fb>
    <v>1</v>
  </rv>
  <rv s="0">
    <fb>42769</fb>
    <v>0</v>
  </rv>
  <rv s="0">
    <fb>140.25</fb>
    <v>1</v>
  </rv>
  <rv s="0">
    <fb>86.77</fb>
    <v>1</v>
  </rv>
  <rv s="0">
    <fb>42772</fb>
    <v>0</v>
  </rv>
  <rv s="0">
    <fb>140.97</fb>
    <v>1</v>
  </rv>
  <rv s="0">
    <fb>86.72</fb>
    <v>1</v>
  </rv>
  <rv s="0">
    <fb>42773</fb>
    <v>0</v>
  </rv>
  <rv s="0">
    <fb>144</fb>
    <v>1</v>
  </rv>
  <rv s="0">
    <fb>85.96</fb>
    <v>1</v>
  </rv>
  <rv s="0">
    <fb>42774</fb>
    <v>0</v>
  </rv>
  <rv s="0">
    <fb>144.74</fb>
    <v>1</v>
  </rv>
  <rv s="0">
    <fb>87.2</fb>
    <v>1</v>
  </rv>
  <rv s="0">
    <fb>42775</fb>
    <v>0</v>
  </rv>
  <rv s="0">
    <fb>144.13999999999999</fb>
    <v>1</v>
  </rv>
  <rv s="0">
    <fb>87</fb>
    <v>1</v>
  </rv>
  <rv s="0">
    <fb>42776</fb>
    <v>0</v>
  </rv>
  <rv s="0">
    <fb>144.82</fb>
    <v>1</v>
  </rv>
  <rv s="0">
    <fb>88.15</fb>
    <v>1</v>
  </rv>
  <rv s="0">
    <fb>42779</fb>
    <v>0</v>
  </rv>
  <rv s="0">
    <fb>143.19999999999999</fb>
    <v>1</v>
  </rv>
  <rv s="0">
    <fb>89.56</fb>
    <v>1</v>
  </rv>
  <rv s="0">
    <fb>42780</fb>
    <v>0</v>
  </rv>
  <rv s="0">
    <fb>140.82</fb>
    <v>1</v>
  </rv>
  <rv s="0">
    <fb>90.59</fb>
    <v>1</v>
  </rv>
  <rv s="0">
    <fb>42781</fb>
    <v>0</v>
  </rv>
  <rv s="0">
    <fb>142.27000000000001</fb>
    <v>1</v>
  </rv>
  <rv s="0">
    <fb>90.53</fb>
    <v>1</v>
  </rv>
  <rv s="0">
    <fb>42782</fb>
    <v>0</v>
  </rv>
  <rv s="0">
    <fb>142.01</fb>
    <v>1</v>
  </rv>
  <rv s="0">
    <fb>90.23</fb>
    <v>1</v>
  </rv>
  <rv s="0">
    <fb>42783</fb>
    <v>0</v>
  </rv>
  <rv s="0">
    <fb>142.22</fb>
    <v>1</v>
  </rv>
  <rv s="0">
    <fb>91.01</fb>
    <v>1</v>
  </rv>
  <rv s="0">
    <fb>42787</fb>
    <v>0</v>
  </rv>
  <rv s="0">
    <fb>142.6</fb>
    <v>1</v>
  </rv>
  <rv s="0">
    <fb>42788</fb>
    <v>0</v>
  </rv>
  <rv s="0">
    <fb>143.86000000000001</fb>
    <v>1</v>
  </rv>
  <rv s="0">
    <fb>91.13</fb>
    <v>1</v>
  </rv>
  <rv s="0">
    <fb>42789</fb>
    <v>0</v>
  </rv>
  <rv s="0">
    <fb>142.78</fb>
    <v>1</v>
  </rv>
  <rv s="0">
    <fb>90.33</fb>
    <v>1</v>
  </rv>
  <rv s="0">
    <fb>42790</fb>
    <v>0</v>
  </rv>
  <rv s="0">
    <fb>143.25</fb>
    <v>1</v>
  </rv>
  <rv s="0">
    <fb>90.43</fb>
    <v>1</v>
  </rv>
  <rv s="0">
    <fb>42793</fb>
    <v>0</v>
  </rv>
  <rv s="0">
    <fb>143.41</fb>
    <v>1</v>
  </rv>
  <rv s="0">
    <fb>90.62</fb>
    <v>1</v>
  </rv>
  <rv s="0">
    <fb>42794</fb>
    <v>0</v>
  </rv>
  <rv s="0">
    <fb>142.13</fb>
    <v>1</v>
  </rv>
  <rv s="0">
    <fb>93.6</fb>
    <v>1</v>
  </rv>
  <rv s="0">
    <fb>42795</fb>
    <v>0</v>
  </rv>
  <rv s="0">
    <fb>142.65</fb>
    <v>1</v>
  </rv>
  <rv s="0">
    <fb>92.14</fb>
    <v>1</v>
  </rv>
  <rv s="0">
    <fb>42796</fb>
    <v>0</v>
  </rv>
  <rv s="0">
    <fb>139.53</fb>
    <v>1</v>
  </rv>
  <rv s="0">
    <fb>92.8</fb>
    <v>1</v>
  </rv>
  <rv s="0">
    <fb>42797</fb>
    <v>0</v>
  </rv>
  <rv s="0">
    <fb>139.13999999999999</fb>
    <v>1</v>
  </rv>
  <rv s="0">
    <fb>91.92</fb>
    <v>1</v>
  </rv>
  <rv s="0">
    <fb>42800</fb>
    <v>0</v>
  </rv>
  <rv s="0">
    <fb>141.94</fb>
    <v>1</v>
  </rv>
  <rv s="0">
    <fb>42801</fb>
    <v>0</v>
  </rv>
  <rv s="0">
    <fb>141.43</fb>
    <v>1</v>
  </rv>
  <rv s="0">
    <fb>91.21</fb>
    <v>1</v>
  </rv>
  <rv s="0">
    <fb>42802</fb>
    <v>0</v>
  </rv>
  <rv s="0">
    <fb>140.32</fb>
    <v>1</v>
  </rv>
  <rv s="0">
    <fb>91.57</fb>
    <v>1</v>
  </rv>
  <rv s="0">
    <fb>42803</fb>
    <v>0</v>
  </rv>
  <rv s="0">
    <fb>140.53</fb>
    <v>1</v>
  </rv>
  <rv s="0">
    <fb>91.28</fb>
    <v>1</v>
  </rv>
  <rv s="0">
    <fb>42804</fb>
    <v>0</v>
  </rv>
  <rv s="0">
    <fb>140.88999999999999</fb>
    <v>1</v>
  </rv>
  <rv s="0">
    <fb>91.36</fb>
    <v>1</v>
  </rv>
  <rv s="0">
    <fb>42807</fb>
    <v>0</v>
  </rv>
  <rv s="0">
    <fb>143.52000000000001</fb>
    <v>1</v>
  </rv>
  <rv s="0">
    <fb>91.51</fb>
    <v>1</v>
  </rv>
  <rv s="0">
    <fb>42808</fb>
    <v>0</v>
  </rv>
  <rv s="0">
    <fb>143.19</fb>
    <v>1</v>
  </rv>
  <rv s="0">
    <fb>91.73</fb>
    <v>1</v>
  </rv>
  <rv s="0">
    <fb>42809</fb>
    <v>0</v>
  </rv>
  <rv s="0">
    <fb>145.25</fb>
    <v>1</v>
  </rv>
  <rv s="0">
    <fb>91.64</fb>
    <v>1</v>
  </rv>
  <rv s="0">
    <fb>42810</fb>
    <v>0</v>
  </rv>
  <rv s="0">
    <fb>144.38999999999999</fb>
    <v>1</v>
  </rv>
  <rv s="0">
    <fb>90.68</fb>
    <v>1</v>
  </rv>
  <rv s="0">
    <fb>42811</fb>
    <v>0</v>
  </rv>
  <rv s="0">
    <fb>145.11000000000001</fb>
    <v>1</v>
  </rv>
  <rv s="0">
    <fb>42814</fb>
    <v>0</v>
  </rv>
  <rv s="0">
    <fb>145.83000000000001</fb>
    <v>1</v>
  </rv>
  <rv s="0">
    <fb>87.39</fb>
    <v>1</v>
  </rv>
  <rv s="0">
    <fb>42815</fb>
    <v>0</v>
  </rv>
  <rv s="0">
    <fb>142.41999999999999</fb>
    <v>1</v>
  </rv>
  <rv s="0">
    <fb>87.53</fb>
    <v>1</v>
  </rv>
  <rv s="0">
    <fb>42816</fb>
    <v>0</v>
  </rv>
  <rv s="0">
    <fb>42817</fb>
    <v>0</v>
  </rv>
  <rv s="0">
    <fb>141.84</fb>
    <v>1</v>
  </rv>
  <rv s="0">
    <fb>87.29</fb>
    <v>1</v>
  </rv>
  <rv s="0">
    <fb>42818</fb>
    <v>0</v>
  </rv>
  <rv s="0">
    <fb>142.02000000000001</fb>
    <v>1</v>
  </rv>
  <rv s="0">
    <fb>87.24</fb>
    <v>1</v>
  </rv>
  <rv s="0">
    <fb>42821</fb>
    <v>0</v>
  </rv>
  <rv s="0">
    <fb>144.06</fb>
    <v>1</v>
  </rv>
  <rv s="0">
    <fb>88.6</fb>
    <v>1</v>
  </rv>
  <rv s="0">
    <fb>42822</fb>
    <v>0</v>
  </rv>
  <rv s="0">
    <fb>145.16999999999999</fb>
    <v>1</v>
  </rv>
  <rv s="0">
    <fb>88.27</fb>
    <v>1</v>
  </rv>
  <rv s="0">
    <fb>42823</fb>
    <v>0</v>
  </rv>
  <rv s="0">
    <fb>146.47</fb>
    <v>1</v>
  </rv>
  <rv s="0">
    <fb>89.03</fb>
    <v>1</v>
  </rv>
  <rv s="0">
    <fb>42824</fb>
    <v>0</v>
  </rv>
  <rv s="0">
    <fb>148.06</fb>
    <v>1</v>
  </rv>
  <rv s="0">
    <fb>87.84</fb>
    <v>1</v>
  </rv>
  <rv s="0">
    <fb>42825</fb>
    <v>0</v>
  </rv>
  <rv s="0">
    <fb>147.81</fb>
    <v>1</v>
  </rv>
  <rv s="0">
    <fb>87.52</fb>
    <v>1</v>
  </rv>
  <rv s="0">
    <fb>42828</fb>
    <v>0</v>
  </rv>
  <rv s="0">
    <fb>146.91999999999999</fb>
    <v>1</v>
  </rv>
  <rv s="0">
    <fb>87.31</fb>
    <v>1</v>
  </rv>
  <rv s="0">
    <fb>42829</fb>
    <v>0</v>
  </rv>
  <rv s="0">
    <fb>145.5</fb>
    <v>1</v>
  </rv>
  <rv s="0">
    <fb>86.19</fb>
    <v>1</v>
  </rv>
  <rv s="0">
    <fb>42830</fb>
    <v>0</v>
  </rv>
  <rv s="0">
    <fb>143.62</fb>
    <v>1</v>
  </rv>
  <rv s="0">
    <fb>86.48</fb>
    <v>1</v>
  </rv>
  <rv s="0">
    <fb>42831</fb>
    <v>0</v>
  </rv>
  <rv s="0">
    <fb>143.74</fb>
    <v>1</v>
  </rv>
  <rv s="0">
    <fb>42832</fb>
    <v>0</v>
  </rv>
  <rv s="0">
    <fb>143.11000000000001</fb>
    <v>1</v>
  </rv>
  <rv s="0">
    <fb>85.88</fb>
    <v>1</v>
  </rv>
  <rv s="0">
    <fb>42835</fb>
    <v>0</v>
  </rv>
  <rv s="0">
    <fb>143.85</fb>
    <v>1</v>
  </rv>
  <rv s="0">
    <fb>85.73</fb>
    <v>1</v>
  </rv>
  <rv s="0">
    <fb>42836</fb>
    <v>0</v>
  </rv>
  <rv s="0">
    <fb>144.35</fb>
    <v>1</v>
  </rv>
  <rv s="0">
    <fb>85.4</fb>
    <v>1</v>
  </rv>
  <rv s="0">
    <fb>42837</fb>
    <v>0</v>
  </rv>
  <rv s="0">
    <fb>143.83000000000001</fb>
    <v>1</v>
  </rv>
  <rv s="0">
    <fb>84.4</fb>
    <v>1</v>
  </rv>
  <rv s="0">
    <fb>42838</fb>
    <v>0</v>
  </rv>
  <rv s="0">
    <fb>142.91999999999999</fb>
    <v>1</v>
  </rv>
  <rv s="0">
    <fb>85.86</fb>
    <v>1</v>
  </rv>
  <rv s="0">
    <fb>42842</fb>
    <v>0</v>
  </rv>
  <rv s="0">
    <fb>147.25</fb>
    <v>1</v>
  </rv>
  <rv s="0">
    <fb>85.16</fb>
    <v>1</v>
  </rv>
  <rv s="0">
    <fb>42843</fb>
    <v>0</v>
  </rv>
  <rv s="0">
    <fb>143.36000000000001</fb>
    <v>1</v>
  </rv>
  <rv s="0">
    <fb>84.46</fb>
    <v>1</v>
  </rv>
  <rv s="0">
    <fb>42844</fb>
    <v>0</v>
  </rv>
  <rv s="0">
    <fb>139.76</fb>
    <v>1</v>
  </rv>
  <rv s="0">
    <fb>85.55</fb>
    <v>1</v>
  </rv>
  <rv s="0">
    <fb>42845</fb>
    <v>0</v>
  </rv>
  <rv s="0">
    <fb>141.18</fb>
    <v>1</v>
  </rv>
  <rv s="0">
    <fb>84.52</fb>
    <v>1</v>
  </rv>
  <rv s="0">
    <fb>42846</fb>
    <v>0</v>
  </rv>
  <rv s="0">
    <fb>142.87</fb>
    <v>1</v>
  </rv>
  <rv s="0">
    <fb>87.5</fb>
    <v>1</v>
  </rv>
  <rv s="0">
    <fb>42849</fb>
    <v>0</v>
  </rv>
  <rv s="0">
    <fb>88.26</fb>
    <v>1</v>
  </rv>
  <rv s="0">
    <fb>42850</fb>
    <v>0</v>
  </rv>
  <rv s="0">
    <fb>152.16</fb>
    <v>1</v>
  </rv>
  <rv s="0">
    <fb>88.43</fb>
    <v>1</v>
  </rv>
  <rv s="0">
    <fb>42851</fb>
    <v>0</v>
  </rv>
  <rv s="0">
    <fb>150.16999999999999</fb>
    <v>1</v>
  </rv>
  <rv s="0">
    <fb>87.61</fb>
    <v>1</v>
  </rv>
  <rv s="0">
    <fb>42852</fb>
    <v>0</v>
  </rv>
  <rv s="0">
    <fb>153.08000000000001</fb>
    <v>1</v>
  </rv>
  <rv s="0">
    <fb>42853</fb>
    <v>0</v>
  </rv>
  <rv s="0">
    <fb>152.19999999999999</fb>
    <v>1</v>
  </rv>
  <rv s="0">
    <fb>87.06</fb>
    <v>1</v>
  </rv>
  <rv s="0">
    <fb>42856</fb>
    <v>0</v>
  </rv>
  <rv s="0">
    <fb>155.35</fb>
    <v>1</v>
  </rv>
  <rv s="0">
    <fb>42857</fb>
    <v>0</v>
  </rv>
  <rv s="0">
    <fb>156.44999999999999</fb>
    <v>1</v>
  </rv>
  <rv s="0">
    <fb>42858</fb>
    <v>0</v>
  </rv>
  <rv s="0">
    <fb>155.59</fb>
    <v>1</v>
  </rv>
  <rv s="0">
    <fb>87.1</fb>
    <v>1</v>
  </rv>
  <rv s="0">
    <fb>42859</fb>
    <v>0</v>
  </rv>
  <rv s="0">
    <fb>157.25</fb>
    <v>1</v>
  </rv>
  <rv s="0">
    <fb>42860</fb>
    <v>0</v>
  </rv>
  <rv s="0">
    <fb>156.6</fb>
    <v>1</v>
  </rv>
  <rv s="0">
    <fb>42863</fb>
    <v>0</v>
  </rv>
  <rv s="0">
    <fb>156.38</fb>
    <v>1</v>
  </rv>
  <rv s="0">
    <fb>42864</fb>
    <v>0</v>
  </rv>
  <rv s="0">
    <fb>157.46</fb>
    <v>1</v>
  </rv>
  <rv s="0">
    <fb>87.43</fb>
    <v>1</v>
  </rv>
  <rv s="0">
    <fb>42865</fb>
    <v>0</v>
  </rv>
  <rv s="0">
    <fb>160.28</fb>
    <v>1</v>
  </rv>
  <rv s="0">
    <fb>87.16</fb>
    <v>1</v>
  </rv>
  <rv s="0">
    <fb>42866</fb>
    <v>0</v>
  </rv>
  <rv s="0">
    <fb>158.54</fb>
    <v>1</v>
  </rv>
  <rv s="0">
    <fb>86.92</fb>
    <v>1</v>
  </rv>
  <rv s="0">
    <fb>42867</fb>
    <v>0</v>
  </rv>
  <rv s="0">
    <fb>160.81</fb>
    <v>1</v>
  </rv>
  <rv s="0">
    <fb>87.34</fb>
    <v>1</v>
  </rv>
  <rv s="0">
    <fb>42870</fb>
    <v>0</v>
  </rv>
  <rv s="0">
    <fb>160.02000000000001</fb>
    <v>1</v>
  </rv>
  <rv s="0">
    <fb>42871</fb>
    <v>0</v>
  </rv>
  <rv s="0">
    <fb>159.41</fb>
    <v>1</v>
  </rv>
  <rv s="0">
    <fb>84.27</fb>
    <v>1</v>
  </rv>
  <rv s="0">
    <fb>42872</fb>
    <v>0</v>
  </rv>
  <rv s="0">
    <fb>153.19999999999999</fb>
    <v>1</v>
  </rv>
  <rv s="0">
    <fb>83.96</fb>
    <v>1</v>
  </rv>
  <rv s="0">
    <fb>42873</fb>
    <v>0</v>
  </rv>
  <rv s="0">
    <fb>155.69999999999999</fb>
    <v>1</v>
  </rv>
  <rv s="0">
    <fb>84.78</fb>
    <v>1</v>
  </rv>
  <rv s="0">
    <fb>42874</fb>
    <v>0</v>
  </rv>
  <rv s="0">
    <fb>157.02000000000001</fb>
    <v>1</v>
  </rv>
  <rv s="0">
    <fb>84.7</fb>
    <v>1</v>
  </rv>
  <rv s="0">
    <fb>42877</fb>
    <v>0</v>
  </rv>
  <rv s="0">
    <fb>157.16</fb>
    <v>1</v>
  </rv>
  <rv s="0">
    <fb>85.76</fb>
    <v>1</v>
  </rv>
  <rv s="0">
    <fb>42878</fb>
    <v>0</v>
  </rv>
  <rv s="0">
    <fb>157.94999999999999</fb>
    <v>1</v>
  </rv>
  <rv s="0">
    <fb>85.71</fb>
    <v>1</v>
  </rv>
  <rv s="0">
    <fb>42879</fb>
    <v>0</v>
  </rv>
  <rv s="0">
    <fb>157.75</fb>
    <v>1</v>
  </rv>
  <rv s="0">
    <fb>85.35</fb>
    <v>1</v>
  </rv>
  <rv s="0">
    <fb>42880</fb>
    <v>0</v>
  </rv>
  <rv s="0">
    <fb>163.05000000000001</fb>
    <v>1</v>
  </rv>
  <rv s="0">
    <fb>85.36</fb>
    <v>1</v>
  </rv>
  <rv s="0">
    <fb>42881</fb>
    <v>0</v>
  </rv>
  <rv s="0">
    <fb>162.43</fb>
    <v>1</v>
  </rv>
  <rv s="0">
    <fb>83.9</fb>
    <v>1</v>
  </rv>
  <rv s="0">
    <fb>42885</fb>
    <v>0</v>
  </rv>
  <rv s="0">
    <fb>163.22</fb>
    <v>1</v>
  </rv>
  <rv s="0">
    <fb>82.15</fb>
    <v>1</v>
  </rv>
  <rv s="0">
    <fb>42886</fb>
    <v>0</v>
  </rv>
  <rv s="0">
    <fb>163.07</fb>
    <v>1</v>
  </rv>
  <rv s="0">
    <fb>83.06</fb>
    <v>1</v>
  </rv>
  <rv s="0">
    <fb>42887</fb>
    <v>0</v>
  </rv>
  <rv s="0">
    <fb>162.99</fb>
    <v>1</v>
  </rv>
  <rv s="0">
    <fb>82.64</fb>
    <v>1</v>
  </rv>
  <rv s="0">
    <fb>42888</fb>
    <v>0</v>
  </rv>
  <rv s="0">
    <fb>165.18</fb>
    <v>1</v>
  </rv>
  <rv s="0">
    <fb>42891</fb>
    <v>0</v>
  </rv>
  <rv s="0">
    <fb>165.06</fb>
    <v>1</v>
  </rv>
  <rv s="0">
    <fb>82.96</fb>
    <v>1</v>
  </rv>
  <rv s="0">
    <fb>42892</fb>
    <v>0</v>
  </rv>
  <rv s="0">
    <fb>165.17</fb>
    <v>1</v>
  </rv>
  <rv s="0">
    <fb>83.91</fb>
    <v>1</v>
  </rv>
  <rv s="0">
    <fb>42893</fb>
    <v>0</v>
  </rv>
  <rv s="0">
    <fb>165.61</fb>
    <v>1</v>
  </rv>
  <rv s="0">
    <fb>42894</fb>
    <v>0</v>
  </rv>
  <rv s="0">
    <fb>165.88</fb>
    <v>1</v>
  </rv>
  <rv s="0">
    <fb>86.96</fb>
    <v>1</v>
  </rv>
  <rv s="0">
    <fb>42895</fb>
    <v>0</v>
  </rv>
  <rv s="0">
    <fb>158.03</fb>
    <v>1</v>
  </rv>
  <rv s="0">
    <fb>86.98</fb>
    <v>1</v>
  </rv>
  <rv s="0">
    <fb>42898</fb>
    <v>0</v>
  </rv>
  <rv s="0">
    <fb>151.44</fb>
    <v>1</v>
  </rv>
  <rv s="0">
    <fb>87.27</fb>
    <v>1</v>
  </rv>
  <rv s="0">
    <fb>42899</fb>
    <v>0</v>
  </rv>
  <rv s="0">
    <fb>152.72</fb>
    <v>1</v>
  </rv>
  <rv s="0">
    <fb>87.09</fb>
    <v>1</v>
  </rv>
  <rv s="0">
    <fb>42900</fb>
    <v>0</v>
  </rv>
  <rv s="0">
    <fb>86.57</fb>
    <v>1</v>
  </rv>
  <rv s="0">
    <fb>42901</fb>
    <v>0</v>
  </rv>
  <rv s="0">
    <fb>151.76</fb>
    <v>1</v>
  </rv>
  <rv s="0">
    <fb>42902</fb>
    <v>0</v>
  </rv>
  <rv s="0">
    <fb>152.38</fb>
    <v>1</v>
  </rv>
  <rv s="0">
    <fb>88.07</fb>
    <v>1</v>
  </rv>
  <rv s="0">
    <fb>42905</fb>
    <v>0</v>
  </rv>
  <rv s="0">
    <fb>153.4</fb>
    <v>1</v>
  </rv>
  <rv s="0">
    <fb>42906</fb>
    <v>0</v>
  </rv>
  <rv s="0">
    <fb>152.05000000000001</fb>
    <v>1</v>
  </rv>
  <rv s="0">
    <fb>87.12</fb>
    <v>1</v>
  </rv>
  <rv s="0">
    <fb>42907</fb>
    <v>0</v>
  </rv>
  <rv s="0">
    <fb>155.03</fb>
    <v>1</v>
  </rv>
  <rv s="0">
    <fb>87.02</fb>
    <v>1</v>
  </rv>
  <rv s="0">
    <fb>42908</fb>
    <v>0</v>
  </rv>
  <rv s="0">
    <fb>154.88999999999999</fb>
    <v>1</v>
  </rv>
  <rv s="0">
    <fb>86.86</fb>
    <v>1</v>
  </rv>
  <rv s="0">
    <fb>42909</fb>
    <v>0</v>
  </rv>
  <rv s="0">
    <fb>158.02000000000001</fb>
    <v>1</v>
  </rv>
  <rv s="0">
    <fb>42912</fb>
    <v>0</v>
  </rv>
  <rv s="0">
    <fb>157.5</fb>
    <v>1</v>
  </rv>
  <rv s="0">
    <fb>88.05</fb>
    <v>1</v>
  </rv>
  <rv s="0">
    <fb>42913</fb>
    <v>0</v>
  </rv>
  <rv s="0">
    <fb>151.03</fb>
    <v>1</v>
  </rv>
  <rv s="0">
    <fb>89.82</fb>
    <v>1</v>
  </rv>
  <rv s="0">
    <fb>42914</fb>
    <v>0</v>
  </rv>
  <rv s="0">
    <fb>153.41</fb>
    <v>1</v>
  </rv>
  <rv s="0">
    <fb>42915</fb>
    <v>0</v>
  </rv>
  <rv s="0">
    <fb>150.09</fb>
    <v>1</v>
  </rv>
  <rv s="0">
    <fb>91.4</fb>
    <v>1</v>
  </rv>
  <rv s="0">
    <fb>42916</fb>
    <v>0</v>
  </rv>
  <rv s="0">
    <fb>149.41</fb>
    <v>1</v>
  </rv>
  <rv s="0">
    <fb>92.75</fb>
    <v>1</v>
  </rv>
  <rv s="0">
    <fb>42919</fb>
    <v>0</v>
  </rv>
  <rv s="0">
    <fb>146.16999999999999</fb>
    <v>1</v>
  </rv>
  <rv s="0">
    <fb>93.68</fb>
    <v>1</v>
  </rv>
  <rv s="0">
    <fb>42921</fb>
    <v>0</v>
  </rv>
  <rv s="0">
    <fb>147.61000000000001</fb>
    <v>1</v>
  </rv>
  <rv s="0">
    <fb>93.38</fb>
    <v>1</v>
  </rv>
  <rv s="0">
    <fb>42922</fb>
    <v>0</v>
  </rv>
  <rv s="0">
    <fb>146.25</fb>
    <v>1</v>
  </rv>
  <rv s="0">
    <fb>42923</fb>
    <v>0</v>
  </rv>
  <rv s="0">
    <fb>150.18</fb>
    <v>1</v>
  </rv>
  <rv s="0">
    <fb>93.19</fb>
    <v>1</v>
  </rv>
  <rv s="0">
    <fb>42926</fb>
    <v>0</v>
  </rv>
  <rv s="0">
    <fb>152.66999999999999</fb>
    <v>1</v>
  </rv>
  <rv s="0">
    <fb>92.83</fb>
    <v>1</v>
  </rv>
  <rv s="0">
    <fb>42927</fb>
    <v>0</v>
  </rv>
  <rv s="0">
    <fb>154.33000000000001</fb>
    <v>1</v>
  </rv>
  <rv s="0">
    <fb>92.51</fb>
    <v>1</v>
  </rv>
  <rv s="0">
    <fb>42928</fb>
    <v>0</v>
  </rv>
  <rv s="0">
    <fb>158.75</fb>
    <v>1</v>
  </rv>
  <rv s="0">
    <fb>42929</fb>
    <v>0</v>
  </rv>
  <rv s="0">
    <fb>158.21</fb>
    <v>1</v>
  </rv>
  <rv s="0">
    <fb>92.25</fb>
    <v>1</v>
  </rv>
  <rv s="0">
    <fb>42930</fb>
    <v>0</v>
  </rv>
  <rv s="0">
    <fb>161.12</fb>
    <v>1</v>
  </rv>
  <rv s="0">
    <fb>91.39</fb>
    <v>1</v>
  </rv>
  <rv s="0">
    <fb>42933</fb>
    <v>0</v>
  </rv>
  <rv s="0">
    <fb>161.69999999999999</fb>
    <v>1</v>
  </rv>
  <rv s="0">
    <fb>91.07</fb>
    <v>1</v>
  </rv>
  <rv s="0">
    <fb>42934</fb>
    <v>0</v>
  </rv>
  <rv s="0">
    <fb>183.6</fb>
    <v>1</v>
  </rv>
  <rv s="0">
    <fb>91.2</fb>
    <v>1</v>
  </rv>
  <rv s="0">
    <fb>42935</fb>
    <v>0</v>
  </rv>
  <rv s="0">
    <fb>183.86</fb>
    <v>1</v>
  </rv>
  <rv s="0">
    <fb>42936</fb>
    <v>0</v>
  </rv>
  <rv s="0">
    <fb>90.89</fb>
    <v>1</v>
  </rv>
  <rv s="0">
    <fb>42937</fb>
    <v>0</v>
  </rv>
  <rv s="0">
    <fb>188.54</fb>
    <v>1</v>
  </rv>
  <rv s="0">
    <fb>42940</fb>
    <v>0</v>
  </rv>
  <rv s="0">
    <fb>187.91</fb>
    <v>1</v>
  </rv>
  <rv s="0">
    <fb>42941</fb>
    <v>0</v>
  </rv>
  <rv s="0">
    <fb>186.97</fb>
    <v>1</v>
  </rv>
  <rv s="0">
    <fb>42942</fb>
    <v>0</v>
  </rv>
  <rv s="0">
    <fb>189.08</fb>
    <v>1</v>
  </rv>
  <rv s="0">
    <fb>91.55</fb>
    <v>1</v>
  </rv>
  <rv s="0">
    <fb>42943</fb>
    <v>0</v>
  </rv>
  <rv s="0">
    <fb>182.68</fb>
    <v>1</v>
  </rv>
  <rv s="0">
    <fb>42944</fb>
    <v>0</v>
  </rv>
  <rv s="0">
    <fb>184.04</fb>
    <v>1</v>
  </rv>
  <rv s="0">
    <fb>91.8</fb>
    <v>1</v>
  </rv>
  <rv s="0">
    <fb>42947</fb>
    <v>0</v>
  </rv>
  <rv s="0">
    <fb>181.66</fb>
    <v>1</v>
  </rv>
  <rv s="0">
    <fb>93.03</fb>
    <v>1</v>
  </rv>
  <rv s="0">
    <fb>42948</fb>
    <v>0</v>
  </rv>
  <rv s="0">
    <fb>182.03</fb>
    <v>1</v>
  </rv>
  <rv s="0">
    <fb>42949</fb>
    <v>0</v>
  </rv>
  <rv s="0">
    <fb>180.74</fb>
    <v>1</v>
  </rv>
  <rv s="0">
    <fb>92.5</fb>
    <v>1</v>
  </rv>
  <rv s="0">
    <fb>42950</fb>
    <v>0</v>
  </rv>
  <rv s="0">
    <fb>179.23</fb>
    <v>1</v>
  </rv>
  <rv s="0">
    <fb>93.66</fb>
    <v>1</v>
  </rv>
  <rv s="0">
    <fb>42951</fb>
    <v>0</v>
  </rv>
  <rv s="0">
    <fb>180.27</fb>
    <v>1</v>
  </rv>
  <rv s="0">
    <fb>94.02</fb>
    <v>1</v>
  </rv>
  <rv s="0">
    <fb>42954</fb>
    <v>0</v>
  </rv>
  <rv s="0">
    <fb>181.33</fb>
    <v>1</v>
  </rv>
  <rv s="0">
    <fb>42955</fb>
    <v>0</v>
  </rv>
  <rv s="0">
    <fb>178.36</fb>
    <v>1</v>
  </rv>
  <rv s="0">
    <fb>93.53</fb>
    <v>1</v>
  </rv>
  <rv s="0">
    <fb>42956</fb>
    <v>0</v>
  </rv>
  <rv s="0">
    <fb>175.78</fb>
    <v>1</v>
  </rv>
  <rv s="0">
    <fb>92.19</fb>
    <v>1</v>
  </rv>
  <rv s="0">
    <fb>42957</fb>
    <v>0</v>
  </rv>
  <rv s="0">
    <fb>169.14</fb>
    <v>1</v>
  </rv>
  <rv s="0">
    <fb>91.42</fb>
    <v>1</v>
  </rv>
  <rv s="0">
    <fb>42958</fb>
    <v>0</v>
  </rv>
  <rv s="0">
    <fb>171.4</fb>
    <v>1</v>
  </rv>
  <rv s="0">
    <fb>42961</fb>
    <v>0</v>
  </rv>
  <rv s="0">
    <fb>171</fb>
    <v>1</v>
  </rv>
  <rv s="0">
    <fb>92.73</fb>
    <v>1</v>
  </rv>
  <rv s="0">
    <fb>42962</fb>
    <v>0</v>
  </rv>
  <rv s="0">
    <fb>168.5</fb>
    <v>1</v>
  </rv>
  <rv s="0">
    <fb>92.09</fb>
    <v>1</v>
  </rv>
  <rv s="0">
    <fb>42963</fb>
    <v>0</v>
  </rv>
  <rv s="0">
    <fb>169.98</fb>
    <v>1</v>
  </rv>
  <rv s="0">
    <fb>90.65</fb>
    <v>1</v>
  </rv>
  <rv s="0">
    <fb>42964</fb>
    <v>0</v>
  </rv>
  <rv s="0">
    <fb>166.09</fb>
    <v>1</v>
  </rv>
  <rv s="0">
    <fb>42965</fb>
    <v>0</v>
  </rv>
  <rv s="0">
    <fb>166.54</fb>
    <v>1</v>
  </rv>
  <rv s="0">
    <fb>90.63</fb>
    <v>1</v>
  </rv>
  <rv s="0">
    <fb>42968</fb>
    <v>0</v>
  </rv>
  <rv s="0">
    <fb>166.76</fb>
    <v>1</v>
  </rv>
  <rv s="0">
    <fb>91.56</fb>
    <v>1</v>
  </rv>
  <rv s="0">
    <fb>42969</fb>
    <v>0</v>
  </rv>
  <rv s="0">
    <fb>169.34</fb>
    <v>1</v>
  </rv>
  <rv s="0">
    <fb>91.67</fb>
    <v>1</v>
  </rv>
  <rv s="0">
    <fb>42970</fb>
    <v>0</v>
  </rv>
  <rv s="0">
    <fb>169.06</fb>
    <v>1</v>
  </rv>
  <rv s="0">
    <fb>91.52</fb>
    <v>1</v>
  </rv>
  <rv s="0">
    <fb>42971</fb>
    <v>0</v>
  </rv>
  <rv s="0">
    <fb>168.13</fb>
    <v>1</v>
  </rv>
  <rv s="0">
    <fb>91.89</fb>
    <v>1</v>
  </rv>
  <rv s="0">
    <fb>42972</fb>
    <v>0</v>
  </rv>
  <rv s="0">
    <fb>165.95</fb>
    <v>1</v>
  </rv>
  <rv s="0">
    <fb>91.6</fb>
    <v>1</v>
  </rv>
  <rv s="0">
    <fb>42975</fb>
    <v>0</v>
  </rv>
  <rv s="0">
    <fb>167.12</fb>
    <v>1</v>
  </rv>
  <rv s="0">
    <fb>91.1</fb>
    <v>1</v>
  </rv>
  <rv s="0">
    <fb>42976</fb>
    <v>0</v>
  </rv>
  <rv s="0">
    <fb>168.81</fb>
    <v>1</v>
  </rv>
  <rv s="0">
    <fb>91.31</fb>
    <v>1</v>
  </rv>
  <rv s="0">
    <fb>42977</fb>
    <v>0</v>
  </rv>
  <rv s="0">
    <fb>174.69</fb>
    <v>1</v>
  </rv>
  <rv s="0">
    <fb>42978</fb>
    <v>0</v>
  </rv>
  <rv s="0">
    <fb>174.71</fb>
    <v>1</v>
  </rv>
  <rv s="0">
    <fb>91.7</fb>
    <v>1</v>
  </rv>
  <rv s="0">
    <fb>42979</fb>
    <v>0</v>
  </rv>
  <rv s="0">
    <fb>174.74</fb>
    <v>1</v>
  </rv>
  <rv s="0">
    <fb>89.51</fb>
    <v>1</v>
  </rv>
  <rv s="0">
    <fb>42983</fb>
    <v>0</v>
  </rv>
  <rv s="0">
    <fb>174.52</fb>
    <v>1</v>
  </rv>
  <rv s="0">
    <fb>90.11</fb>
    <v>1</v>
  </rv>
  <rv s="0">
    <fb>42984</fb>
    <v>0</v>
  </rv>
  <rv s="0">
    <fb>179.25</fb>
    <v>1</v>
  </rv>
  <rv s="0">
    <fb>88.53</fb>
    <v>1</v>
  </rv>
  <rv s="0">
    <fb>42985</fb>
    <v>0</v>
  </rv>
  <rv s="0">
    <fb>179</fb>
    <v>1</v>
  </rv>
  <rv s="0">
    <fb>88.42</fb>
    <v>1</v>
  </rv>
  <rv s="0">
    <fb>42986</fb>
    <v>0</v>
  </rv>
  <rv s="0">
    <fb>176.42</fb>
    <v>1</v>
  </rv>
  <rv s="0">
    <fb>89.79</fb>
    <v>1</v>
  </rv>
  <rv s="0">
    <fb>42989</fb>
    <v>0</v>
  </rv>
  <rv s="0">
    <fb>181.74</fb>
    <v>1</v>
  </rv>
  <rv s="0">
    <fb>42990</fb>
    <v>0</v>
  </rv>
  <rv s="0">
    <fb>185.15</fb>
    <v>1</v>
  </rv>
  <rv s="0">
    <fb>42991</fb>
    <v>0</v>
  </rv>
  <rv s="0">
    <fb>183.64</fb>
    <v>1</v>
  </rv>
  <rv s="0">
    <fb>90.97</fb>
    <v>1</v>
  </rv>
  <rv s="0">
    <fb>42992</fb>
    <v>0</v>
  </rv>
  <rv s="0">
    <fb>182.63</fb>
    <v>1</v>
  </rv>
  <rv s="0">
    <fb>91.62</fb>
    <v>1</v>
  </rv>
  <rv s="0">
    <fb>42993</fb>
    <v>0</v>
  </rv>
  <rv s="0">
    <fb>182.35</fb>
    <v>1</v>
  </rv>
  <rv s="0">
    <fb>92.92</fb>
    <v>1</v>
  </rv>
  <rv s="0">
    <fb>42996</fb>
    <v>0</v>
  </rv>
  <rv s="0">
    <fb>184.62</fb>
    <v>1</v>
  </rv>
  <rv s="0">
    <fb>93.94</fb>
    <v>1</v>
  </rv>
  <rv s="0">
    <fb>42997</fb>
    <v>0</v>
  </rv>
  <rv s="0">
    <fb>185.68</fb>
    <v>1</v>
  </rv>
  <rv s="0">
    <fb>42998</fb>
    <v>0</v>
  </rv>
  <rv s="0">
    <fb>185.51</fb>
    <v>1</v>
  </rv>
  <rv s="0">
    <fb>95.03</fb>
    <v>1</v>
  </rv>
  <rv s="0">
    <fb>42999</fb>
    <v>0</v>
  </rv>
  <rv s="0">
    <fb>188.78</fb>
    <v>1</v>
  </rv>
  <rv s="0">
    <fb>94.83</fb>
    <v>1</v>
  </rv>
  <rv s="0">
    <fb>43000</fb>
    <v>0</v>
  </rv>
  <rv s="0">
    <fb>187.35</fb>
    <v>1</v>
  </rv>
  <rv s="0">
    <fb>43003</fb>
    <v>0</v>
  </rv>
  <rv s="0">
    <fb>178.55</fb>
    <v>1</v>
  </rv>
  <rv s="0">
    <fb>93.7</fb>
    <v>1</v>
  </rv>
  <rv s="0">
    <fb>43004</fb>
    <v>0</v>
  </rv>
  <rv s="0">
    <fb>179.38</fb>
    <v>1</v>
  </rv>
  <rv s="0">
    <fb>43005</fb>
    <v>0</v>
  </rv>
  <rv s="0">
    <fb>181.97</fb>
    <v>1</v>
  </rv>
  <rv s="0">
    <fb>95.38</fb>
    <v>1</v>
  </rv>
  <rv s="0">
    <fb>43006</fb>
    <v>0</v>
  </rv>
  <rv s="0">
    <fb>180.7</fb>
    <v>1</v>
  </rv>
  <rv s="0">
    <fb>95.51</fb>
    <v>1</v>
  </rv>
  <rv s="0">
    <fb>43007</fb>
    <v>0</v>
  </rv>
  <rv s="0">
    <fb>181.35</fb>
    <v>1</v>
  </rv>
  <rv s="0">
    <fb>96.84</fb>
    <v>1</v>
  </rv>
  <rv s="0">
    <fb>43010</fb>
    <v>0</v>
  </rv>
  <rv s="0">
    <fb>177.01</fb>
    <v>1</v>
  </rv>
  <rv s="0">
    <fb>97.35</fb>
    <v>1</v>
  </rv>
  <rv s="0">
    <fb>43011</fb>
    <v>0</v>
  </rv>
  <rv s="0">
    <fb>179.19</fb>
    <v>1</v>
  </rv>
  <rv s="0">
    <fb>96.36</fb>
    <v>1</v>
  </rv>
  <rv s="0">
    <fb>43012</fb>
    <v>0</v>
  </rv>
  <rv s="0">
    <fb>184.45</fb>
    <v>1</v>
  </rv>
  <rv s="0">
    <fb>43013</fb>
    <v>0</v>
  </rv>
  <rv s="0">
    <fb>194.39</fb>
    <v>1</v>
  </rv>
  <rv s="0">
    <fb>96.92</fb>
    <v>1</v>
  </rv>
  <rv s="0">
    <fb>43014</fb>
    <v>0</v>
  </rv>
  <rv s="0">
    <fb>198.02</fb>
    <v>1</v>
  </rv>
  <rv s="0">
    <fb>96.41</fb>
    <v>1</v>
  </rv>
  <rv s="0">
    <fb>43017</fb>
    <v>0</v>
  </rv>
  <rv s="0">
    <fb>196.87</fb>
    <v>1</v>
  </rv>
  <rv s="0">
    <fb>97.13</fb>
    <v>1</v>
  </rv>
  <rv s="0">
    <fb>43018</fb>
    <v>0</v>
  </rv>
  <rv s="0">
    <fb>195.08</fb>
    <v>1</v>
  </rv>
  <rv s="0">
    <fb>43019</fb>
    <v>0</v>
  </rv>
  <rv s="0">
    <fb>194.95</fb>
    <v>1</v>
  </rv>
  <rv s="0">
    <fb>95.99</fb>
    <v>1</v>
  </rv>
  <rv s="0">
    <fb>43020</fb>
    <v>0</v>
  </rv>
  <rv s="0">
    <fb>195.86</fb>
    <v>1</v>
  </rv>
  <rv s="0">
    <fb>95.86</fb>
    <v>1</v>
  </rv>
  <rv s="0">
    <fb>43021</fb>
    <v>0</v>
  </rv>
  <rv s="0">
    <fb>199.49</fb>
    <v>1</v>
  </rv>
  <rv s="0">
    <fb>97.84</fb>
    <v>1</v>
  </rv>
  <rv s="0">
    <fb>43024</fb>
    <v>0</v>
  </rv>
  <rv s="0">
    <fb>202.68</fb>
    <v>1</v>
  </rv>
  <rv s="0">
    <fb>97.62</fb>
    <v>1</v>
  </rv>
  <rv s="0">
    <fb>43025</fb>
    <v>0</v>
  </rv>
  <rv s="0">
    <fb>199.48</fb>
    <v>1</v>
  </rv>
  <rv s="0">
    <fb>97.99</fb>
    <v>1</v>
  </rv>
  <rv s="0">
    <fb>43026</fb>
    <v>0</v>
  </rv>
  <rv s="0">
    <fb>195.54</fb>
    <v>1</v>
  </rv>
  <rv s="0">
    <fb>98.11</fb>
    <v>1</v>
  </rv>
  <rv s="0">
    <fb>43027</fb>
    <v>0</v>
  </rv>
  <rv s="0">
    <fb>195.13</fb>
    <v>1</v>
  </rv>
  <rv s="0">
    <fb>99.51</fb>
    <v>1</v>
  </rv>
  <rv s="0">
    <fb>43028</fb>
    <v>0</v>
  </rv>
  <rv s="0">
    <fb>194.16</fb>
    <v>1</v>
  </rv>
  <rv s="0">
    <fb>99.34</fb>
    <v>1</v>
  </rv>
  <rv s="0">
    <fb>43031</fb>
    <v>0</v>
  </rv>
  <rv s="0">
    <fb>192.47</fb>
    <v>1</v>
  </rv>
  <rv s="0">
    <fb>100.92</fb>
    <v>1</v>
  </rv>
  <rv s="0">
    <fb>43032</fb>
    <v>0</v>
  </rv>
  <rv s="0">
    <fb>196.02</fb>
    <v>1</v>
  </rv>
  <rv s="0">
    <fb>101.02</fb>
    <v>1</v>
  </rv>
  <rv s="0">
    <fb>43033</fb>
    <v>0</v>
  </rv>
  <rv s="0">
    <fb>193.77</fb>
    <v>1</v>
  </rv>
  <rv s="0">
    <fb>101.74</fb>
    <v>1</v>
  </rv>
  <rv s="0">
    <fb>43034</fb>
    <v>0</v>
  </rv>
  <rv s="0">
    <fb>195.21</fb>
    <v>1</v>
  </rv>
  <rv s="0">
    <fb>101.77</fb>
    <v>1</v>
  </rv>
  <rv s="0">
    <fb>43035</fb>
    <v>0</v>
  </rv>
  <rv s="0">
    <fb>199.54</fb>
    <v>1</v>
  </rv>
  <rv s="0">
    <fb>101.41</fb>
    <v>1</v>
  </rv>
  <rv s="0">
    <fb>43038</fb>
    <v>0</v>
  </rv>
  <rv s="0">
    <fb>198.37</fb>
    <v>1</v>
  </rv>
  <rv s="0">
    <fb>100.61</fb>
    <v>1</v>
  </rv>
  <rv s="0">
    <fb>43039</fb>
    <v>0</v>
  </rv>
  <rv s="0">
    <fb>196.43</fb>
    <v>1</v>
  </rv>
  <rv s="0">
    <fb>43040</fb>
    <v>0</v>
  </rv>
  <rv s="0">
    <fb>198</fb>
    <v>1</v>
  </rv>
  <rv s="0">
    <fb>101.59</fb>
    <v>1</v>
  </rv>
  <rv s="0">
    <fb>43041</fb>
    <v>0</v>
  </rv>
  <rv s="0">
    <fb>199.32</fb>
    <v>1</v>
  </rv>
  <rv s="0">
    <fb>43042</fb>
    <v>0</v>
  </rv>
  <rv s="0">
    <fb>200.01</fb>
    <v>1</v>
  </rv>
  <rv s="0">
    <fb>100.78</fb>
    <v>1</v>
  </rv>
  <rv s="0">
    <fb>43045</fb>
    <v>0</v>
  </rv>
  <rv s="0">
    <fb>200.13</fb>
    <v>1</v>
  </rv>
  <rv s="0">
    <fb>98.75</fb>
    <v>1</v>
  </rv>
  <rv s="0">
    <fb>43046</fb>
    <v>0</v>
  </rv>
  <rv s="0">
    <fb>195.89</fb>
    <v>1</v>
  </rv>
  <rv s="0">
    <fb>97.64</fb>
    <v>1</v>
  </rv>
  <rv s="0">
    <fb>43047</fb>
    <v>0</v>
  </rv>
  <rv s="0">
    <fb>196.44</fb>
    <v>1</v>
  </rv>
  <rv s="0">
    <fb>97.63</fb>
    <v>1</v>
  </rv>
  <rv s="0">
    <fb>43048</fb>
    <v>0</v>
  </rv>
  <rv s="0">
    <fb>193.9</fb>
    <v>1</v>
  </rv>
  <rv s="0">
    <fb>43049</fb>
    <v>0</v>
  </rv>
  <rv s="0">
    <fb>192.02</fb>
    <v>1</v>
  </rv>
  <rv s="0">
    <fb>43052</fb>
    <v>0</v>
  </rv>
  <rv s="0">
    <fb>97.27</fb>
    <v>1</v>
  </rv>
  <rv s="0">
    <fb>43053</fb>
    <v>0</v>
  </rv>
  <rv s="0">
    <fb>195.71</fb>
    <v>1</v>
  </rv>
  <rv s="0">
    <fb>98.19</fb>
    <v>1</v>
  </rv>
  <rv s="0">
    <fb>43054</fb>
    <v>0</v>
  </rv>
  <rv s="0">
    <fb>192.12</fb>
    <v>1</v>
  </rv>
  <rv s="0">
    <fb>43055</fb>
    <v>0</v>
  </rv>
  <rv s="0">
    <fb>195.51</fb>
    <v>1</v>
  </rv>
  <rv s="0">
    <fb>98.14</fb>
    <v>1</v>
  </rv>
  <rv s="0">
    <fb>43056</fb>
    <v>0</v>
  </rv>
  <rv s="0">
    <fb>193.2</fb>
    <v>1</v>
  </rv>
  <rv s="0">
    <fb>99.01</fb>
    <v>1</v>
  </rv>
  <rv s="0">
    <fb>43059</fb>
    <v>0</v>
  </rv>
  <rv s="0">
    <fb>194.1</fb>
    <v>1</v>
  </rv>
  <rv s="0">
    <fb>98.93</fb>
    <v>1</v>
  </rv>
  <rv s="0">
    <fb>43060</fb>
    <v>0</v>
  </rv>
  <rv s="0">
    <fb>196.23</fb>
    <v>1</v>
  </rv>
  <rv s="0">
    <fb>98.64</fb>
    <v>1</v>
  </rv>
  <rv s="0">
    <fb>43061</fb>
    <v>0</v>
  </rv>
  <rv s="0">
    <fb>196.32</fb>
    <v>1</v>
  </rv>
  <rv s="0">
    <fb>98.32</fb>
    <v>1</v>
  </rv>
  <rv s="0">
    <fb>43063</fb>
    <v>0</v>
  </rv>
  <rv s="0">
    <fb>195.75</fb>
    <v>1</v>
  </rv>
  <rv s="0">
    <fb>43066</fb>
    <v>0</v>
  </rv>
  <rv s="0">
    <fb>195.05</fb>
    <v>1</v>
  </rv>
  <rv s="0">
    <fb>101.36</fb>
    <v>1</v>
  </rv>
  <rv s="0">
    <fb>43067</fb>
    <v>0</v>
  </rv>
  <rv s="0">
    <fb>199.18</fb>
    <v>1</v>
  </rv>
  <rv s="0">
    <fb>103.73</fb>
    <v>1</v>
  </rv>
  <rv s="0">
    <fb>43068</fb>
    <v>0</v>
  </rv>
  <rv s="0">
    <fb>188.15</fb>
    <v>1</v>
  </rv>
  <rv s="0">
    <fb>104.52</fb>
    <v>1</v>
  </rv>
  <rv s="0">
    <fb>43069</fb>
    <v>0</v>
  </rv>
  <rv s="0">
    <fb>187.58</fb>
    <v>1</v>
  </rv>
  <rv s="0">
    <fb>104.79</fb>
    <v>1</v>
  </rv>
  <rv s="0">
    <fb>43070</fb>
    <v>0</v>
  </rv>
  <rv s="0">
    <fb>186.82</fb>
    <v>1</v>
  </rv>
  <rv s="0">
    <fb>106.95</fb>
    <v>1</v>
  </rv>
  <rv s="0">
    <fb>43073</fb>
    <v>0</v>
  </rv>
  <rv s="0">
    <fb>105.72</fb>
    <v>1</v>
  </rv>
  <rv s="0">
    <fb>43074</fb>
    <v>0</v>
  </rv>
  <rv s="0">
    <fb>184.21</fb>
    <v>1</v>
  </rv>
  <rv s="0">
    <fb>104.93</fb>
    <v>1</v>
  </rv>
  <rv s="0">
    <fb>43075</fb>
    <v>0</v>
  </rv>
  <rv s="0">
    <fb>185.3</fb>
    <v>1</v>
  </rv>
  <rv s="0">
    <fb>104.62</fb>
    <v>1</v>
  </rv>
  <rv s="0">
    <fb>43076</fb>
    <v>0</v>
  </rv>
  <rv s="0">
    <fb>185.2</fb>
    <v>1</v>
  </rv>
  <rv s="0">
    <fb>105.93</fb>
    <v>1</v>
  </rv>
  <rv s="0">
    <fb>43077</fb>
    <v>0</v>
  </rv>
  <rv s="0">
    <fb>105.62</fb>
    <v>1</v>
  </rv>
  <rv s="0">
    <fb>43080</fb>
    <v>0</v>
  </rv>
  <rv s="0">
    <fb>186.22</fb>
    <v>1</v>
  </rv>
  <rv s="0">
    <fb>106.85</fb>
    <v>1</v>
  </rv>
  <rv s="0">
    <fb>43081</fb>
    <v>0</v>
  </rv>
  <rv s="0">
    <fb>185.73</fb>
    <v>1</v>
  </rv>
  <rv s="0">
    <fb>105.51</fb>
    <v>1</v>
  </rv>
  <rv s="0">
    <fb>43082</fb>
    <v>0</v>
  </rv>
  <rv s="0">
    <fb>187.86</fb>
    <v>1</v>
  </rv>
  <rv s="0">
    <fb>104.66</fb>
    <v>1</v>
  </rv>
  <rv s="0">
    <fb>43083</fb>
    <v>0</v>
  </rv>
  <rv s="0">
    <fb>189.56</fb>
    <v>1</v>
  </rv>
  <rv s="0">
    <fb>106.14</fb>
    <v>1</v>
  </rv>
  <rv s="0">
    <fb>43084</fb>
    <v>0</v>
  </rv>
  <rv s="0">
    <fb>190.12</fb>
    <v>1</v>
  </rv>
  <rv s="0">
    <fb>106.96</fb>
    <v>1</v>
  </rv>
  <rv s="0">
    <fb>43087</fb>
    <v>0</v>
  </rv>
  <rv s="0">
    <fb>190.42</fb>
    <v>1</v>
  </rv>
  <rv s="0">
    <fb>106.51</fb>
    <v>1</v>
  </rv>
  <rv s="0">
    <fb>43088</fb>
    <v>0</v>
  </rv>
  <rv s="0">
    <fb>187.02</fb>
    <v>1</v>
  </rv>
  <rv s="0">
    <fb>43089</fb>
    <v>0</v>
  </rv>
  <rv s="0">
    <fb>188.82</fb>
    <v>1</v>
  </rv>
  <rv s="0">
    <fb>107.83</fb>
    <v>1</v>
  </rv>
  <rv s="0">
    <fb>43090</fb>
    <v>0</v>
  </rv>
  <rv s="0">
    <fb>188.62</fb>
    <v>1</v>
  </rv>
  <rv s="0">
    <fb>107.45</fb>
    <v>1</v>
  </rv>
  <rv s="0">
    <fb>43091</fb>
    <v>0</v>
  </rv>
  <rv s="0">
    <fb>189.94</fb>
    <v>1</v>
  </rv>
  <rv s="0">
    <fb>107.02</fb>
    <v>1</v>
  </rv>
  <rv s="0">
    <fb>43095</fb>
    <v>0</v>
  </rv>
  <rv s="0">
    <fb>187.76</fb>
    <v>1</v>
  </rv>
  <rv s="0">
    <fb>107.22</fb>
    <v>1</v>
  </rv>
  <rv s="0">
    <fb>43096</fb>
    <v>0</v>
  </rv>
  <rv s="0">
    <fb>186.24</fb>
    <v>1</v>
  </rv>
  <rv s="0">
    <fb>107.79</fb>
    <v>1</v>
  </rv>
  <rv s="0">
    <fb>43097</fb>
    <v>0</v>
  </rv>
  <rv s="0">
    <fb>192.71</fb>
    <v>1</v>
  </rv>
  <rv s="0">
    <fb>106.94</fb>
    <v>1</v>
  </rv>
  <rv s="0">
    <fb>43098</fb>
    <v>0</v>
  </rv>
  <rv s="0">
    <fb>191.96</fb>
    <v>1</v>
  </rv>
  <rv s="0">
    <fb>107.95</fb>
    <v>1</v>
  </rv>
  <rv s="0">
    <fb>43102</fb>
    <v>0</v>
  </rv>
  <rv s="0">
    <fb>201.07</fb>
    <v>1</v>
  </rv>
  <rv s="0">
    <fb>108.06</fb>
    <v>1</v>
  </rv>
  <rv s="0">
    <fb>43103</fb>
    <v>0</v>
  </rv>
  <rv s="0">
    <fb>205.05</fb>
    <v>1</v>
  </rv>
  <rv s="0">
    <fb>109.04</fb>
    <v>1</v>
  </rv>
  <rv s="0">
    <fb>43104</fb>
    <v>0</v>
  </rv>
  <rv s="0">
    <fb>205.63</fb>
    <v>1</v>
  </rv>
  <rv s="0">
    <fb>108.34</fb>
    <v>1</v>
  </rv>
  <rv s="0">
    <fb>43105</fb>
    <v>0</v>
  </rv>
  <rv s="0">
    <fb>209.99</fb>
    <v>1</v>
  </rv>
  <rv s="0">
    <fb>108.5</fb>
    <v>1</v>
  </rv>
  <rv s="0">
    <fb>43108</fb>
    <v>0</v>
  </rv>
  <rv s="0">
    <fb>212.05</fb>
    <v>1</v>
  </rv>
  <rv s="0">
    <fb>109.05</fb>
    <v>1</v>
  </rv>
  <rv s="0">
    <fb>43109</fb>
    <v>0</v>
  </rv>
  <rv s="0">
    <fb>209.31</fb>
    <v>1</v>
  </rv>
  <rv s="0">
    <fb>110.25</fb>
    <v>1</v>
  </rv>
  <rv s="0">
    <fb>43110</fb>
    <v>0</v>
  </rv>
  <rv s="0">
    <fb>212.52</fb>
    <v>1</v>
  </rv>
  <rv s="0">
    <fb>110.84</fb>
    <v>1</v>
  </rv>
  <rv s="0">
    <fb>43111</fb>
    <v>0</v>
  </rv>
  <rv s="0">
    <fb>217.24</fb>
    <v>1</v>
  </rv>
  <rv s="0">
    <fb>112.67</fb>
    <v>1</v>
  </rv>
  <rv s="0">
    <fb>43112</fb>
    <v>0</v>
  </rv>
  <rv s="0">
    <fb>221.23</fb>
    <v>1</v>
  </rv>
  <rv s="0">
    <fb>112.27</fb>
    <v>1</v>
  </rv>
  <rv s="0">
    <fb>43116</fb>
    <v>0</v>
  </rv>
  <rv s="0">
    <fb>221.53</fb>
    <v>1</v>
  </rv>
  <rv s="0">
    <fb>112.99</fb>
    <v>1</v>
  </rv>
  <rv s="0">
    <fb>43117</fb>
    <v>0</v>
  </rv>
  <rv s="0">
    <fb>217.5</fb>
    <v>1</v>
  </rv>
  <rv s="0">
    <fb>113.26</fb>
    <v>1</v>
  </rv>
  <rv s="0">
    <fb>43118</fb>
    <v>0</v>
  </rv>
  <rv s="0">
    <fb>220.33</fb>
    <v>1</v>
  </rv>
  <rv s="0">
    <fb>113.01</fb>
    <v>1</v>
  </rv>
  <rv s="0">
    <fb>43119</fb>
    <v>0</v>
  </rv>
  <rv s="0">
    <fb>220.46</fb>
    <v>1</v>
  </rv>
  <rv s="0">
    <fb>114.33</fb>
    <v>1</v>
  </rv>
  <rv s="0">
    <fb>43122</fb>
    <v>0</v>
  </rv>
  <rv s="0">
    <fb>227.58</fb>
    <v>1</v>
  </rv>
  <rv s="0">
    <fb>114.21</fb>
    <v>1</v>
  </rv>
  <rv s="0">
    <fb>43123</fb>
    <v>0</v>
  </rv>
  <rv s="0">
    <fb>250.29</fb>
    <v>1</v>
  </rv>
  <rv s="0">
    <fb>115.67</fb>
    <v>1</v>
  </rv>
  <rv s="0">
    <fb>43124</fb>
    <v>0</v>
  </rv>
  <rv s="0">
    <fb>261.3</fb>
    <v>1</v>
  </rv>
  <rv s="0">
    <fb>115.7</fb>
    <v>1</v>
  </rv>
  <rv s="0">
    <fb>43125</fb>
    <v>0</v>
  </rv>
  <rv s="0">
    <fb>269.7</fb>
    <v>1</v>
  </rv>
  <rv s="0">
    <fb>116.32</fb>
    <v>1</v>
  </rv>
  <rv s="0">
    <fb>43126</fb>
    <v>0</v>
  </rv>
  <rv s="0">
    <fb>274.60000000000002</fb>
    <v>1</v>
  </rv>
  <rv s="0">
    <fb>116.2</fb>
    <v>1</v>
  </rv>
  <rv s="0">
    <fb>43129</fb>
    <v>0</v>
  </rv>
  <rv s="0">
    <fb>284.58999999999997</fb>
    <v>1</v>
  </rv>
  <rv s="0">
    <fb>115.11</fb>
    <v>1</v>
  </rv>
  <rv s="0">
    <fb>43130</fb>
    <v>0</v>
  </rv>
  <rv s="0">
    <fb>278.8</fb>
    <v>1</v>
  </rv>
  <rv s="0">
    <fb>43131</fb>
    <v>0</v>
  </rv>
  <rv s="0">
    <fb>270.3</fb>
    <v>1</v>
  </rv>
  <rv s="0">
    <fb>116.87</fb>
    <v>1</v>
  </rv>
  <rv s="0">
    <fb>43132</fb>
    <v>0</v>
  </rv>
  <rv s="0">
    <fb>265.07</fb>
    <v>1</v>
  </rv>
  <rv s="0">
    <fb>114.28</fb>
    <v>1</v>
  </rv>
  <rv s="0">
    <fb>43133</fb>
    <v>0</v>
  </rv>
  <rv s="0">
    <fb>267.43</fb>
    <v>1</v>
  </rv>
  <rv s="0">
    <fb>108.8</fb>
    <v>1</v>
  </rv>
  <rv s="0">
    <fb>43136</fb>
    <v>0</v>
  </rv>
  <rv s="0">
    <fb>254.26</fb>
    <v>1</v>
  </rv>
  <rv s="0">
    <fb>112.11</fb>
    <v>1</v>
  </rv>
  <rv s="0">
    <fb>43137</fb>
    <v>0</v>
  </rv>
  <rv s="0">
    <fb>265.72000000000003</fb>
    <v>1</v>
  </rv>
  <rv s="0">
    <fb>112.87</fb>
    <v>1</v>
  </rv>
  <rv s="0">
    <fb>43138</fb>
    <v>0</v>
  </rv>
  <rv s="0">
    <fb>264.56</fb>
    <v>1</v>
  </rv>
  <rv s="0">
    <fb>107.88</fb>
    <v>1</v>
  </rv>
  <rv s="0">
    <fb>43139</fb>
    <v>0</v>
  </rv>
  <rv s="0">
    <fb>250.1</fb>
    <v>1</v>
  </rv>
  <rv s="0">
    <fb>110.04</fb>
    <v>1</v>
  </rv>
  <rv s="0">
    <fb>43140</fb>
    <v>0</v>
  </rv>
  <rv s="0">
    <fb>249.47</fb>
    <v>1</v>
  </rv>
  <rv s="0">
    <fb>111.74</fb>
    <v>1</v>
  </rv>
  <rv s="0">
    <fb>43143</fb>
    <v>0</v>
  </rv>
  <rv s="0">
    <fb>257.95</fb>
    <v>1</v>
  </rv>
  <rv s="0">
    <fb>112.43</fb>
    <v>1</v>
  </rv>
  <rv s="0">
    <fb>43144</fb>
    <v>0</v>
  </rv>
  <rv s="0">
    <fb>258.27</fb>
    <v>1</v>
  </rv>
  <rv s="0">
    <fb>43145</fb>
    <v>0</v>
  </rv>
  <rv s="0">
    <fb>266</fb>
    <v>1</v>
  </rv>
  <rv s="0">
    <fb>115.51</fb>
    <v>1</v>
  </rv>
  <rv s="0">
    <fb>43146</fb>
    <v>0</v>
  </rv>
  <rv s="0">
    <fb>280.27</fb>
    <v>1</v>
  </rv>
  <rv s="0">
    <fb>114.68</fb>
    <v>1</v>
  </rv>
  <rv s="0">
    <fb>43147</fb>
    <v>0</v>
  </rv>
  <rv s="0">
    <fb>278.52</fb>
    <v>1</v>
  </rv>
  <rv s="0">
    <fb>114.71</fb>
    <v>1</v>
  </rv>
  <rv s="0">
    <fb>43151</fb>
    <v>0</v>
  </rv>
  <rv s="0">
    <fb>278.55</fb>
    <v>1</v>
  </rv>
  <rv s="0">
    <fb>43152</fb>
    <v>0</v>
  </rv>
  <rv s="0">
    <fb>281.04000000000002</fb>
    <v>1</v>
  </rv>
  <rv s="0">
    <fb>114.98</fb>
    <v>1</v>
  </rv>
  <rv s="0">
    <fb>43153</fb>
    <v>0</v>
  </rv>
  <rv s="0">
    <fb>278.14</fb>
    <v>1</v>
  </rv>
  <rv s="0">
    <fb>117.31</fb>
    <v>1</v>
  </rv>
  <rv s="0">
    <fb>43154</fb>
    <v>0</v>
  </rv>
  <rv s="0">
    <fb>285.93</fb>
    <v>1</v>
  </rv>
  <rv s="0">
    <fb>118.77</fb>
    <v>1</v>
  </rv>
  <rv s="0">
    <fb>43157</fb>
    <v>0</v>
  </rv>
  <rv s="0">
    <fb>294.16000000000003</fb>
    <v>1</v>
  </rv>
  <rv s="0">
    <fb>117.36</fb>
    <v>1</v>
  </rv>
  <rv s="0">
    <fb>43158</fb>
    <v>0</v>
  </rv>
  <rv s="0">
    <fb>290.61</fb>
    <v>1</v>
  </rv>
  <rv s="0">
    <fb>115.5</fb>
    <v>1</v>
  </rv>
  <rv s="0">
    <fb>43159</fb>
    <v>0</v>
  </rv>
  <rv s="0">
    <fb>291.38</fb>
    <v>1</v>
  </rv>
  <rv s="0">
    <fb>113.43</fb>
    <v>1</v>
  </rv>
  <rv s="0">
    <fb>43160</fb>
    <v>0</v>
  </rv>
  <rv s="0">
    <fb>290.39</fb>
    <v>1</v>
  </rv>
  <rv s="0">
    <fb>113.32</fb>
    <v>1</v>
  </rv>
  <rv s="0">
    <fb>43161</fb>
    <v>0</v>
  </rv>
  <rv s="0">
    <fb>301.05</fb>
    <v>1</v>
  </rv>
  <rv s="0">
    <fb>115.06</fb>
    <v>1</v>
  </rv>
  <rv s="0">
    <fb>43164</fb>
    <v>0</v>
  </rv>
  <rv s="0">
    <fb>315</fb>
    <v>1</v>
  </rv>
  <rv s="0">
    <fb>115.16</fb>
    <v>1</v>
  </rv>
  <rv s="0">
    <fb>43165</fb>
    <v>0</v>
  </rv>
  <rv s="0">
    <fb>325.22000000000003</fb>
    <v>1</v>
  </rv>
  <rv s="0">
    <fb>114.73</fb>
    <v>1</v>
  </rv>
  <rv s="0">
    <fb>43166</fb>
    <v>0</v>
  </rv>
  <rv s="0">
    <fb>321.16000000000003</fb>
    <v>1</v>
  </rv>
  <rv s="0">
    <fb>114.74</fb>
    <v>1</v>
  </rv>
  <rv s="0">
    <fb>43167</fb>
    <v>0</v>
  </rv>
  <rv s="0">
    <fb>317</fb>
    <v>1</v>
  </rv>
  <rv s="0">
    <fb>43168</fb>
    <v>0</v>
  </rv>
  <rv s="0">
    <fb>331.44</fb>
    <v>1</v>
  </rv>
  <rv s="0">
    <fb>43171</fb>
    <v>0</v>
  </rv>
  <rv s="0">
    <fb>321.3</fb>
    <v>1</v>
  </rv>
  <rv s="0">
    <fb>116.25</fb>
    <v>1</v>
  </rv>
  <rv s="0">
    <fb>43172</fb>
    <v>0</v>
  </rv>
  <rv s="0">
    <fb>315.88</fb>
    <v>1</v>
  </rv>
  <rv s="0">
    <fb>114.95</fb>
    <v>1</v>
  </rv>
  <rv s="0">
    <fb>43173</fb>
    <v>0</v>
  </rv>
  <rv s="0">
    <fb>321.55</fb>
    <v>1</v>
  </rv>
  <rv s="0">
    <fb>115.24</fb>
    <v>1</v>
  </rv>
  <rv s="0">
    <fb>43174</fb>
    <v>0</v>
  </rv>
  <rv s="0">
    <fb>321.08999999999997</fb>
    <v>1</v>
  </rv>
  <rv s="0">
    <fb>115.44</fb>
    <v>1</v>
  </rv>
  <rv s="0">
    <fb>43175</fb>
    <v>0</v>
  </rv>
  <rv s="0">
    <fb>318.45</fb>
    <v>1</v>
  </rv>
  <rv s="0">
    <fb>114.53</fb>
    <v>1</v>
  </rv>
  <rv s="0">
    <fb>43178</fb>
    <v>0</v>
  </rv>
  <rv s="0">
    <fb>313.48</fb>
    <v>1</v>
  </rv>
  <rv s="0">
    <fb>114.64</fb>
    <v>1</v>
  </rv>
  <rv s="0">
    <fb>43179</fb>
    <v>0</v>
  </rv>
  <rv s="0">
    <fb>317.5</fb>
    <v>1</v>
  </rv>
  <rv s="0">
    <fb>43180</fb>
    <v>0</v>
  </rv>
  <rv s="0">
    <fb>316.48</fb>
    <v>1</v>
  </rv>
  <rv s="0">
    <fb>109.95</fb>
    <v>1</v>
  </rv>
  <rv s="0">
    <fb>43181</fb>
    <v>0</v>
  </rv>
  <rv s="0">
    <fb>306.7</fb>
    <v>1</v>
  </rv>
  <rv s="0">
    <fb>107.01</fb>
    <v>1</v>
  </rv>
  <rv s="0">
    <fb>43182</fb>
    <v>0</v>
  </rv>
  <rv s="0">
    <fb>300.94</fb>
    <v>1</v>
  </rv>
  <rv s="0">
    <fb>110.31</fb>
    <v>1</v>
  </rv>
  <rv s="0">
    <fb>43185</fb>
    <v>0</v>
  </rv>
  <rv s="0">
    <fb>320.35000000000002</fb>
    <v>1</v>
  </rv>
  <rv s="0">
    <fb>108.17</fb>
    <v>1</v>
  </rv>
  <rv s="0">
    <fb>43186</fb>
    <v>0</v>
  </rv>
  <rv s="0">
    <fb>300.69</fb>
    <v>1</v>
  </rv>
  <rv s="0">
    <fb>108</fb>
    <v>1</v>
  </rv>
  <rv s="0">
    <fb>43187</fb>
    <v>0</v>
  </rv>
  <rv s="0">
    <fb>285.77</fb>
    <v>1</v>
  </rv>
  <rv s="0">
    <fb>109.97</fb>
    <v>1</v>
  </rv>
  <rv s="0">
    <fb>43188</fb>
    <v>0</v>
  </rv>
  <rv s="0">
    <fb>295.35000000000002</fb>
    <v>1</v>
  </rv>
  <rv s="0">
    <fb>107.85</fb>
    <v>1</v>
  </rv>
  <rv s="0">
    <fb>43192</fb>
    <v>0</v>
  </rv>
  <rv s="0">
    <fb>280.29000000000002</fb>
    <v>1</v>
  </rv>
  <rv s="0">
    <fb>109.33</fb>
    <v>1</v>
  </rv>
  <rv s="0">
    <fb>43193</fb>
    <v>0</v>
  </rv>
  <rv s="0">
    <fb>283.67</fb>
    <v>1</v>
  </rv>
  <rv s="0">
    <fb>110.99</fb>
    <v>1</v>
  </rv>
  <rv s="0">
    <fb>43194</fb>
    <v>0</v>
  </rv>
  <rv s="0">
    <fb>288.94</fb>
    <v>1</v>
  </rv>
  <rv s="0">
    <fb>111.88</fb>
    <v>1</v>
  </rv>
  <rv s="0">
    <fb>43195</fb>
    <v>0</v>
  </rv>
  <rv s="0">
    <fb>293.97000000000003</fb>
    <v>1</v>
  </rv>
  <rv s="0">
    <fb>109.09</fb>
    <v>1</v>
  </rv>
  <rv s="0">
    <fb>43196</fb>
    <v>0</v>
  </rv>
  <rv s="0">
    <fb>288.85000000000002</fb>
    <v>1</v>
  </rv>
  <rv s="0">
    <fb>110.4</fb>
    <v>1</v>
  </rv>
  <rv s="0">
    <fb>43199</fb>
    <v>0</v>
  </rv>
  <rv s="0">
    <fb>289.93</fb>
    <v>1</v>
  </rv>
  <rv s="0">
    <fb>43200</fb>
    <v>0</v>
  </rv>
  <rv s="0">
    <fb>298.07</fb>
    <v>1</v>
  </rv>
  <rv s="0">
    <fb>110.62</fb>
    <v>1</v>
  </rv>
  <rv s="0">
    <fb>43201</fb>
    <v>0</v>
  </rv>
  <rv s="0">
    <fb>303.67</fb>
    <v>1</v>
  </rv>
  <rv s="0">
    <fb>113.37</fb>
    <v>1</v>
  </rv>
  <rv s="0">
    <fb>43202</fb>
    <v>0</v>
  </rv>
  <rv s="0">
    <fb>309.25</fb>
    <v>1</v>
  </rv>
  <rv s="0">
    <fb>110.3</fb>
    <v>1</v>
  </rv>
  <rv s="0">
    <fb>43203</fb>
    <v>0</v>
  </rv>
  <rv s="0">
    <fb>311.64999999999998</fb>
    <v>1</v>
  </rv>
  <rv s="0">
    <fb>110.21</fb>
    <v>1</v>
  </rv>
  <rv s="0">
    <fb>43206</fb>
    <v>0</v>
  </rv>
  <rv s="0">
    <fb>307.77999999999997</fb>
    <v>1</v>
  </rv>
  <rv s="0">
    <fb>43207</fb>
    <v>0</v>
  </rv>
  <rv s="0">
    <fb>336.06</fb>
    <v>1</v>
  </rv>
  <rv s="0">
    <fb>109.32</fb>
    <v>1</v>
  </rv>
  <rv s="0">
    <fb>43208</fb>
    <v>0</v>
  </rv>
  <rv s="0">
    <fb>334.52</fb>
    <v>1</v>
  </rv>
  <rv s="0">
    <fb>111.72</fb>
    <v>1</v>
  </rv>
  <rv s="0">
    <fb>43209</fb>
    <v>0</v>
  </rv>
  <rv s="0">
    <fb>332.7</fb>
    <v>1</v>
  </rv>
  <rv s="0">
    <fb>111.47</fb>
    <v>1</v>
  </rv>
  <rv s="0">
    <fb>43210</fb>
    <v>0</v>
  </rv>
  <rv s="0">
    <fb>327.77</fb>
    <v>1</v>
  </rv>
  <rv s="0">
    <fb>110.93</fb>
    <v>1</v>
  </rv>
  <rv s="0">
    <fb>43213</fb>
    <v>0</v>
  </rv>
  <rv s="0">
    <fb>318.69</fb>
    <v>1</v>
  </rv>
  <rv s="0">
    <fb>110.41</fb>
    <v>1</v>
  </rv>
  <rv s="0">
    <fb>43214</fb>
    <v>0</v>
  </rv>
  <rv s="0">
    <fb>307.02</fb>
    <v>1</v>
  </rv>
  <rv s="0">
    <fb>109.99</fb>
    <v>1</v>
  </rv>
  <rv s="0">
    <fb>43215</fb>
    <v>0</v>
  </rv>
  <rv s="0">
    <fb>305.76</fb>
    <v>1</v>
  </rv>
  <rv s="0">
    <fb>43216</fb>
    <v>0</v>
  </rv>
  <rv s="0">
    <fb>313.98</fb>
    <v>1</v>
  </rv>
  <rv s="0">
    <fb>109.4</fb>
    <v>1</v>
  </rv>
  <rv s="0">
    <fb>43217</fb>
    <v>0</v>
  </rv>
  <rv s="0">
    <fb>311.76</fb>
    <v>1</v>
  </rv>
  <rv s="0">
    <fb>108.78</fb>
    <v>1</v>
  </rv>
  <rv s="0">
    <fb>43220</fb>
    <v>0</v>
  </rv>
  <rv s="0">
    <fb>312.45999999999998</fb>
    <v>1</v>
  </rv>
  <rv s="0">
    <fb>43221</fb>
    <v>0</v>
  </rv>
  <rv s="0">
    <fb>313.3</fb>
    <v>1</v>
  </rv>
  <rv s="0">
    <fb>107.92</fb>
    <v>1</v>
  </rv>
  <rv s="0">
    <fb>43222</fb>
    <v>0</v>
  </rv>
  <rv s="0">
    <fb>313.36</fb>
    <v>1</v>
  </rv>
  <rv s="0">
    <fb>107.24</fb>
    <v>1</v>
  </rv>
  <rv s="0">
    <fb>43223</fb>
    <v>0</v>
  </rv>
  <rv s="0">
    <fb>311.69</fb>
    <v>1</v>
  </rv>
  <rv s="0">
    <fb>108.43</fb>
    <v>1</v>
  </rv>
  <rv s="0">
    <fb>43224</fb>
    <v>0</v>
  </rv>
  <rv s="0">
    <fb>320.08999999999997</fb>
    <v>1</v>
  </rv>
  <rv s="0">
    <fb>109.37</fb>
    <v>1</v>
  </rv>
  <rv s="0">
    <fb>43227</fb>
    <v>0</v>
  </rv>
  <rv s="0">
    <fb>326.26</fb>
    <v>1</v>
  </rv>
  <rv s="0">
    <fb>43228</fb>
    <v>0</v>
  </rv>
  <rv s="0">
    <fb>326.89</fb>
    <v>1</v>
  </rv>
  <rv s="0">
    <fb>113.41</fb>
    <v>1</v>
  </rv>
  <rv s="0">
    <fb>43229</fb>
    <v>0</v>
  </rv>
  <rv s="0">
    <fb>330.3</fb>
    <v>1</v>
  </rv>
  <rv s="0">
    <fb>114.29</fb>
    <v>1</v>
  </rv>
  <rv s="0">
    <fb>43230</fb>
    <v>0</v>
  </rv>
  <rv s="0">
    <fb>329.6</fb>
    <v>1</v>
  </rv>
  <rv s="0">
    <fb>113.86</fb>
    <v>1</v>
  </rv>
  <rv s="0">
    <fb>43231</fb>
    <v>0</v>
  </rv>
  <rv s="0">
    <fb>326.45999999999998</fb>
    <v>1</v>
  </rv>
  <rv s="0">
    <fb>113.9</fb>
    <v>1</v>
  </rv>
  <rv s="0">
    <fb>43234</fb>
    <v>0</v>
  </rv>
  <rv s="0">
    <fb>328.53</fb>
    <v>1</v>
  </rv>
  <rv s="0">
    <fb>113.03</fb>
    <v>1</v>
  </rv>
  <rv s="0">
    <fb>43235</fb>
    <v>0</v>
  </rv>
  <rv s="0">
    <fb>326.13</fb>
    <v>1</v>
  </rv>
  <rv s="0">
    <fb>113.34</fb>
    <v>1</v>
  </rv>
  <rv s="0">
    <fb>43236</fb>
    <v>0</v>
  </rv>
  <rv s="0">
    <fb>328.19</fb>
    <v>1</v>
  </rv>
  <rv s="0">
    <fb>112.96</fb>
    <v>1</v>
  </rv>
  <rv s="0">
    <fb>43237</fb>
    <v>0</v>
  </rv>
  <rv s="0">
    <fb>111.13</fb>
    <v>1</v>
  </rv>
  <rv s="0">
    <fb>43238</fb>
    <v>0</v>
  </rv>
  <rv s="0">
    <fb>324.18</fb>
    <v>1</v>
  </rv>
  <rv s="0">
    <fb>112.15</fb>
    <v>1</v>
  </rv>
  <rv s="0">
    <fb>43241</fb>
    <v>0</v>
  </rv>
  <rv s="0">
    <fb>331.82</fb>
    <v>1</v>
  </rv>
  <rv s="0">
    <fb>43242</fb>
    <v>0</v>
  </rv>
  <rv s="0">
    <fb>331.62</fb>
    <v>1</v>
  </rv>
  <rv s="0">
    <fb>43243</fb>
    <v>0</v>
  </rv>
  <rv s="0">
    <fb>344.72</fb>
    <v>1</v>
  </rv>
  <rv s="0">
    <fb>111.23</fb>
    <v>1</v>
  </rv>
  <rv s="0">
    <fb>43244</fb>
    <v>0</v>
  </rv>
  <rv s="0">
    <fb>349.29</fb>
    <v>1</v>
  </rv>
  <rv s="0">
    <fb>110.66</fb>
    <v>1</v>
  </rv>
  <rv s="0">
    <fb>43245</fb>
    <v>0</v>
  </rv>
  <rv s="0">
    <fb>351.29</fb>
    <v>1</v>
  </rv>
  <rv s="0">
    <fb>43249</fb>
    <v>0</v>
  </rv>
  <rv s="0">
    <fb>349.73</fb>
    <v>1</v>
  </rv>
  <rv s="0">
    <fb>108.35</fb>
    <v>1</v>
  </rv>
  <rv s="0">
    <fb>43250</fb>
    <v>0</v>
  </rv>
  <rv s="0">
    <fb>353.54</fb>
    <v>1</v>
  </rv>
  <rv s="0">
    <fb>43251</fb>
    <v>0</v>
  </rv>
  <rv s="0">
    <fb>351.6</fb>
    <v>1</v>
  </rv>
  <rv s="0">
    <fb>43252</fb>
    <v>0</v>
  </rv>
  <rv s="0">
    <fb>359.93</fb>
    <v>1</v>
  </rv>
  <rv s="0">
    <fb>108.45</fb>
    <v>1</v>
  </rv>
  <rv s="0">
    <fb>43255</fb>
    <v>0</v>
  </rv>
  <rv s="0">
    <fb>361.81</fb>
    <v>1</v>
  </rv>
  <rv s="0">
    <fb>107.84</fb>
    <v>1</v>
  </rv>
  <rv s="0">
    <fb>43256</fb>
    <v>0</v>
  </rv>
  <rv s="0">
    <fb>365.8</fb>
    <v>1</v>
  </rv>
  <rv s="0">
    <fb>110.36</fb>
    <v>1</v>
  </rv>
  <rv s="0">
    <fb>43257</fb>
    <v>0</v>
  </rv>
  <rv s="0">
    <fb>367.45</fb>
    <v>1</v>
  </rv>
  <rv s="0">
    <fb>110.8</fb>
    <v>1</v>
  </rv>
  <rv s="0">
    <fb>43258</fb>
    <v>0</v>
  </rv>
  <rv s="0">
    <fb>361.4</fb>
    <v>1</v>
  </rv>
  <rv s="0">
    <fb>111.11</fb>
    <v>1</v>
  </rv>
  <rv s="0">
    <fb>43259</fb>
    <v>0</v>
  </rv>
  <rv s="0">
    <fb>360.57</fb>
    <v>1</v>
  </rv>
  <rv s="0">
    <fb>110.83</fb>
    <v>1</v>
  </rv>
  <rv s="0">
    <fb>43262</fb>
    <v>0</v>
  </rv>
  <rv s="0">
    <fb>361.45</fb>
    <v>1</v>
  </rv>
  <rv s="0">
    <fb>110.19</fb>
    <v>1</v>
  </rv>
  <rv s="0">
    <fb>43263</fb>
    <v>0</v>
  </rv>
  <rv s="0">
    <fb>363.83</fb>
    <v>1</v>
  </rv>
  <rv s="0">
    <fb>43264</fb>
    <v>0</v>
  </rv>
  <rv s="0">
    <fb>379.93</fb>
    <v>1</v>
  </rv>
  <rv s="0">
    <fb>108.03</fb>
    <v>1</v>
  </rv>
  <rv s="0">
    <fb>43265</fb>
    <v>0</v>
  </rv>
  <rv s="0">
    <fb>392.87</fb>
    <v>1</v>
  </rv>
  <rv s="0">
    <fb>107.9</fb>
    <v>1</v>
  </rv>
  <rv s="0">
    <fb>43266</fb>
    <v>0</v>
  </rv>
  <rv s="0">
    <fb>391.98</fb>
    <v>1</v>
  </rv>
  <rv s="0">
    <fb>108.18</fb>
    <v>1</v>
  </rv>
  <rv s="0">
    <fb>43269</fb>
    <v>0</v>
  </rv>
  <rv s="0">
    <fb>390.4</fb>
    <v>1</v>
  </rv>
  <rv s="0">
    <fb>107.55</fb>
    <v>1</v>
  </rv>
  <rv s="0">
    <fb>43270</fb>
    <v>0</v>
  </rv>
  <rv s="0">
    <fb>404.98</fb>
    <v>1</v>
  </rv>
  <rv s="0">
    <fb>107.54</fb>
    <v>1</v>
  </rv>
  <rv s="0">
    <fb>43271</fb>
    <v>0</v>
  </rv>
  <rv s="0">
    <fb>416.76</fb>
    <v>1</v>
  </rv>
  <rv s="0">
    <fb>107.51</fb>
    <v>1</v>
  </rv>
  <rv s="0">
    <fb>43272</fb>
    <v>0</v>
  </rv>
  <rv s="0">
    <fb>415.44</fb>
    <v>1</v>
  </rv>
  <rv s="0">
    <fb>105.75</fb>
    <v>1</v>
  </rv>
  <rv s="0">
    <fb>43273</fb>
    <v>0</v>
  </rv>
  <rv s="0">
    <fb>411.09</fb>
    <v>1</v>
  </rv>
  <rv s="0">
    <fb>43276</fb>
    <v>0</v>
  </rv>
  <rv s="0">
    <fb>384.48</fb>
    <v>1</v>
  </rv>
  <rv s="0">
    <fb>104.86</fb>
    <v>1</v>
  </rv>
  <rv s="0">
    <fb>43277</fb>
    <v>0</v>
  </rv>
  <rv s="0">
    <fb>399.39</fb>
    <v>1</v>
  </rv>
  <rv s="0">
    <fb>103.24</fb>
    <v>1</v>
  </rv>
  <rv s="0">
    <fb>43278</fb>
    <v>0</v>
  </rv>
  <rv s="0">
    <fb>390.39</fb>
    <v>1</v>
  </rv>
  <rv s="0">
    <fb>43279</fb>
    <v>0</v>
  </rv>
  <rv s="0">
    <fb>395.42</fb>
    <v>1</v>
  </rv>
  <rv s="0">
    <fb>104.2</fb>
    <v>1</v>
  </rv>
  <rv s="0">
    <fb>43280</fb>
    <v>0</v>
  </rv>
  <rv s="0">
    <fb>391.43</fb>
    <v>1</v>
  </rv>
  <rv s="0">
    <fb>105.08</fb>
    <v>1</v>
  </rv>
  <rv s="0">
    <fb>43283</fb>
    <v>0</v>
  </rv>
  <rv s="0">
    <fb>398.18</fb>
    <v>1</v>
  </rv>
  <rv s="0">
    <fb>103.61</fb>
    <v>1</v>
  </rv>
  <rv s="0">
    <fb>43284</fb>
    <v>0</v>
  </rv>
  <rv s="0">
    <fb>390.52</fb>
    <v>1</v>
  </rv>
  <rv s="0">
    <fb>103.72</fb>
    <v>1</v>
  </rv>
  <rv s="0">
    <fb>43286</fb>
    <v>0</v>
  </rv>
  <rv s="0">
    <fb>398.39</fb>
    <v>1</v>
  </rv>
  <rv s="0">
    <fb>104.06</fb>
    <v>1</v>
  </rv>
  <rv s="0">
    <fb>43287</fb>
    <v>0</v>
  </rv>
  <rv s="0">
    <fb>408.25</fb>
    <v>1</v>
  </rv>
  <rv s="0">
    <fb>107.28</fb>
    <v>1</v>
  </rv>
  <rv s="0">
    <fb>43290</fb>
    <v>0</v>
  </rv>
  <rv s="0">
    <fb>418.97</fb>
    <v>1</v>
  </rv>
  <rv s="0">
    <fb>106.62</fb>
    <v>1</v>
  </rv>
  <rv s="0">
    <fb>43291</fb>
    <v>0</v>
  </rv>
  <rv s="0">
    <fb>415.63</fb>
    <v>1</v>
  </rv>
  <rv s="0">
    <fb>106.39</fb>
    <v>1</v>
  </rv>
  <rv s="0">
    <fb>43292</fb>
    <v>0</v>
  </rv>
  <rv s="0">
    <fb>418.65</fb>
    <v>1</v>
  </rv>
  <rv s="0">
    <fb>43293</fb>
    <v>0</v>
  </rv>
  <rv s="0">
    <fb>413.5</fb>
    <v>1</v>
  </rv>
  <rv s="0">
    <fb>106.36</fb>
    <v>1</v>
  </rv>
  <rv s="0">
    <fb>43294</fb>
    <v>0</v>
  </rv>
  <rv s="0">
    <fb>395.8</fb>
    <v>1</v>
  </rv>
  <rv s="0">
    <fb>110.58</fb>
    <v>1</v>
  </rv>
  <rv s="0">
    <fb>43297</fb>
    <v>0</v>
  </rv>
  <rv s="0">
    <fb>400.48</fb>
    <v>1</v>
  </rv>
  <rv s="0">
    <fb>110.5</fb>
    <v>1</v>
  </rv>
  <rv s="0">
    <fb>43298</fb>
    <v>0</v>
  </rv>
  <rv s="0">
    <fb>379.48</fb>
    <v>1</v>
  </rv>
  <rv s="0">
    <fb>111.53</fb>
    <v>1</v>
  </rv>
  <rv s="0">
    <fb>43299</fb>
    <v>0</v>
  </rv>
  <rv s="0">
    <fb>375.13</fb>
    <v>1</v>
  </rv>
  <rv s="0">
    <fb>109.89</fb>
    <v>1</v>
  </rv>
  <rv s="0">
    <fb>43300</fb>
    <v>0</v>
  </rv>
  <rv s="0">
    <fb>364.23</fb>
    <v>1</v>
  </rv>
  <rv s="0">
    <fb>111.28</fb>
    <v>1</v>
  </rv>
  <rv s="0">
    <fb>43301</fb>
    <v>0</v>
  </rv>
  <rv s="0">
    <fb>361.05</fb>
    <v>1</v>
  </rv>
  <rv s="0">
    <fb>113.35</fb>
    <v>1</v>
  </rv>
  <rv s="0">
    <fb>43304</fb>
    <v>0</v>
  </rv>
  <rv s="0">
    <fb>362.66</fb>
    <v>1</v>
  </rv>
  <rv s="0">
    <fb>114.15</fb>
    <v>1</v>
  </rv>
  <rv s="0">
    <fb>43305</fb>
    <v>0</v>
  </rv>
  <rv s="0">
    <fb>357.32</fb>
    <v>1</v>
  </rv>
  <rv s="0">
    <fb>115.18</fb>
    <v>1</v>
  </rv>
  <rv s="0">
    <fb>43306</fb>
    <v>0</v>
  </rv>
  <rv s="0">
    <fb>362.87</fb>
    <v>1</v>
  </rv>
  <rv s="0">
    <fb>114.85</fb>
    <v>1</v>
  </rv>
  <rv s="0">
    <fb>43307</fb>
    <v>0</v>
  </rv>
  <rv s="0">
    <fb>363.09</fb>
    <v>1</v>
  </rv>
  <rv s="0">
    <fb>116.03</fb>
    <v>1</v>
  </rv>
  <rv s="0">
    <fb>43308</fb>
    <v>0</v>
  </rv>
  <rv s="0">
    <fb>355.21</fb>
    <v>1</v>
  </rv>
  <rv s="0">
    <fb>116.73</fb>
    <v>1</v>
  </rv>
  <rv s="0">
    <fb>43311</fb>
    <v>0</v>
  </rv>
  <rv s="0">
    <fb>334.96</fb>
    <v>1</v>
  </rv>
  <rv s="0">
    <fb>43312</fb>
    <v>0</v>
  </rv>
  <rv s="0">
    <fb>337.45</fb>
    <v>1</v>
  </rv>
  <rv s="0">
    <fb>115.66</fb>
    <v>1</v>
  </rv>
  <rv s="0">
    <fb>43313</fb>
    <v>0</v>
  </rv>
  <rv s="0">
    <fb>338.38</fb>
    <v>1</v>
  </rv>
  <rv s="0">
    <fb>116.15</fb>
    <v>1</v>
  </rv>
  <rv s="0">
    <fb>43314</fb>
    <v>0</v>
  </rv>
  <rv s="0">
    <fb>344.5</fb>
    <v>1</v>
  </rv>
  <rv s="0">
    <fb>117.09</fb>
    <v>1</v>
  </rv>
  <rv s="0">
    <fb>43315</fb>
    <v>0</v>
  </rv>
  <rv s="0">
    <fb>343.09</fb>
    <v>1</v>
  </rv>
  <rv s="0">
    <fb>117.12</fb>
    <v>1</v>
  </rv>
  <rv s="0">
    <fb>43318</fb>
    <v>0</v>
  </rv>
  <rv s="0">
    <fb>350.92</fb>
    <v>1</v>
  </rv>
  <rv s="0">
    <fb>117.55</fb>
    <v>1</v>
  </rv>
  <rv s="0">
    <fb>43319</fb>
    <v>0</v>
  </rv>
  <rv s="0">
    <fb>351.83</fb>
    <v>1</v>
  </rv>
  <rv s="0">
    <fb>117.79</fb>
    <v>1</v>
  </rv>
  <rv s="0">
    <fb>43320</fb>
    <v>0</v>
  </rv>
  <rv s="0">
    <fb>347.61</fb>
    <v>1</v>
  </rv>
  <rv s="0">
    <fb>116.88</fb>
    <v>1</v>
  </rv>
  <rv s="0">
    <fb>43321</fb>
    <v>0</v>
  </rv>
  <rv s="0">
    <fb>349.36</fb>
    <v>1</v>
  </rv>
  <rv s="0">
    <fb>115.73</fb>
    <v>1</v>
  </rv>
  <rv s="0">
    <fb>43322</fb>
    <v>0</v>
  </rv>
  <rv s="0">
    <fb>345.87</fb>
    <v>1</v>
  </rv>
  <rv s="0">
    <fb>113.89</fb>
    <v>1</v>
  </rv>
  <rv s="0">
    <fb>43325</fb>
    <v>0</v>
  </rv>
  <rv s="0">
    <fb>341.31</fb>
    <v>1</v>
  </rv>
  <rv s="0">
    <fb>114.65</fb>
    <v>1</v>
  </rv>
  <rv s="0">
    <fb>43326</fb>
    <v>0</v>
  </rv>
  <rv s="0">
    <fb>337.49</fb>
    <v>1</v>
  </rv>
  <rv s="0">
    <fb>113.7</fb>
    <v>1</v>
  </rv>
  <rv s="0">
    <fb>43327</fb>
    <v>0</v>
  </rv>
  <rv s="0">
    <fb>326.39999999999998</fb>
    <v>1</v>
  </rv>
  <rv s="0">
    <fb>43328</fb>
    <v>0</v>
  </rv>
  <rv s="0">
    <fb>322.44</fb>
    <v>1</v>
  </rv>
  <rv s="0">
    <fb>43329</fb>
    <v>0</v>
  </rv>
  <rv s="0">
    <fb>316.77999999999997</fb>
    <v>1</v>
  </rv>
  <rv s="0">
    <fb>114.62</fb>
    <v>1</v>
  </rv>
  <rv s="0">
    <fb>43332</fb>
    <v>0</v>
  </rv>
  <rv s="0">
    <fb>327.73</fb>
    <v>1</v>
  </rv>
  <rv s="0">
    <fb>115.32</fb>
    <v>1</v>
  </rv>
  <rv s="0">
    <fb>43333</fb>
    <v>0</v>
  </rv>
  <rv s="0">
    <fb>338.02</fb>
    <v>1</v>
  </rv>
  <rv s="0">
    <fb>43334</fb>
    <v>0</v>
  </rv>
  <rv s="0">
    <fb>344.44</fb>
    <v>1</v>
  </rv>
  <rv s="0">
    <fb>43335</fb>
    <v>0</v>
  </rv>
  <rv s="0">
    <fb>339.17</fb>
    <v>1</v>
  </rv>
  <rv s="0">
    <fb>43336</fb>
    <v>0</v>
  </rv>
  <rv s="0">
    <fb>358.82</fb>
    <v>1</v>
  </rv>
  <rv s="0">
    <fb>43339</fb>
    <v>0</v>
  </rv>
  <rv s="0">
    <fb>364.58</fb>
    <v>1</v>
  </rv>
  <rv s="0">
    <fb>116.14</fb>
    <v>1</v>
  </rv>
  <rv s="0">
    <fb>43340</fb>
    <v>0</v>
  </rv>
  <rv s="0">
    <fb>368.49</fb>
    <v>1</v>
  </rv>
  <rv s="0">
    <fb>115.76</fb>
    <v>1</v>
  </rv>
  <rv s="0">
    <fb>43341</fb>
    <v>0</v>
  </rv>
  <rv s="0">
    <fb>368.04</fb>
    <v>1</v>
  </rv>
  <rv s="0">
    <fb>43342</fb>
    <v>0</v>
  </rv>
  <rv s="0">
    <fb>370.98</fb>
    <v>1</v>
  </rv>
  <rv s="0">
    <fb>114.58</fb>
    <v>1</v>
  </rv>
  <rv s="0">
    <fb>43343</fb>
    <v>0</v>
  </rv>
  <rv s="0">
    <fb>367.68</fb>
    <v>1</v>
  </rv>
  <rv s="0">
    <fb>115.15</fb>
    <v>1</v>
  </rv>
  <rv s="0">
    <fb>43347</fb>
    <v>0</v>
  </rv>
  <rv s="0">
    <fb>363.6</fb>
    <v>1</v>
  </rv>
  <rv s="0">
    <fb>114.59</fb>
    <v>1</v>
  </rv>
  <rv s="0">
    <fb>43348</fb>
    <v>0</v>
  </rv>
  <rv s="0">
    <fb>341.18</fb>
    <v>1</v>
  </rv>
  <rv s="0">
    <fb>114.1</fb>
    <v>1</v>
  </rv>
  <rv s="0">
    <fb>43349</fb>
    <v>0</v>
  </rv>
  <rv s="0">
    <fb>346.46</fb>
    <v>1</v>
  </rv>
  <rv s="0">
    <fb>114.32</fb>
    <v>1</v>
  </rv>
  <rv s="0">
    <fb>43350</fb>
    <v>0</v>
  </rv>
  <rv s="0">
    <fb>348.68</fb>
    <v>1</v>
  </rv>
  <rv s="0">
    <fb>113.71</fb>
    <v>1</v>
  </rv>
  <rv s="0">
    <fb>43353</fb>
    <v>0</v>
  </rv>
  <rv s="0">
    <fb>348.41</fb>
    <v>1</v>
  </rv>
  <rv s="0">
    <fb>114.43</fb>
    <v>1</v>
  </rv>
  <rv s="0">
    <fb>43354</fb>
    <v>0</v>
  </rv>
  <rv s="0">
    <fb>355.93</fb>
    <v>1</v>
  </rv>
  <rv s="0">
    <fb>113.08</fb>
    <v>1</v>
  </rv>
  <rv s="0">
    <fb>43355</fb>
    <v>0</v>
  </rv>
  <rv s="0">
    <fb>369.95</fb>
    <v>1</v>
  </rv>
  <rv s="0">
    <fb>113.52</fb>
    <v>1</v>
  </rv>
  <rv s="0">
    <fb>43356</fb>
    <v>0</v>
  </rv>
  <rv s="0">
    <fb>368.15</fb>
    <v>1</v>
  </rv>
  <rv s="0">
    <fb>43357</fb>
    <v>0</v>
  </rv>
  <rv s="0">
    <fb>364.56</fb>
    <v>1</v>
  </rv>
  <rv s="0">
    <fb>113.84</fb>
    <v>1</v>
  </rv>
  <rv s="0">
    <fb>43360</fb>
    <v>0</v>
  </rv>
  <rv s="0">
    <fb>350.35</fb>
    <v>1</v>
  </rv>
  <rv s="0">
    <fb>114.3</fb>
    <v>1</v>
  </rv>
  <rv s="0">
    <fb>43361</fb>
    <v>0</v>
  </rv>
  <rv s="0">
    <fb>367.65</fb>
    <v>1</v>
  </rv>
  <rv s="0">
    <fb>117.62</fb>
    <v>1</v>
  </rv>
  <rv s="0">
    <fb>43362</fb>
    <v>0</v>
  </rv>
  <rv s="0">
    <fb>366.96</fb>
    <v>1</v>
  </rv>
  <rv s="0">
    <fb>118.63</fb>
    <v>1</v>
  </rv>
  <rv s="0">
    <fb>43363</fb>
    <v>0</v>
  </rv>
  <rv s="0">
    <fb>365.36</fb>
    <v>1</v>
  </rv>
  <rv s="0">
    <fb>117.85</fb>
    <v>1</v>
  </rv>
  <rv s="0">
    <fb>43364</fb>
    <v>0</v>
  </rv>
  <rv s="0">
    <fb>361.19</fb>
    <v>1</v>
  </rv>
  <rv s="0">
    <fb>116.72</fb>
    <v>1</v>
  </rv>
  <rv s="0">
    <fb>43367</fb>
    <v>0</v>
  </rv>
  <rv s="0">
    <fb>369.61</fb>
    <v>1</v>
  </rv>
  <rv s="0">
    <fb>116.39</fb>
    <v>1</v>
  </rv>
  <rv s="0">
    <fb>43368</fb>
    <v>0</v>
  </rv>
  <rv s="0">
    <fb>369.43</fb>
    <v>1</v>
  </rv>
  <rv s="0">
    <fb>115.02</fb>
    <v>1</v>
  </rv>
  <rv s="0">
    <fb>43369</fb>
    <v>0</v>
  </rv>
  <rv s="0">
    <fb>377.88</fb>
    <v>1</v>
  </rv>
  <rv s="0">
    <fb>114.52</fb>
    <v>1</v>
  </rv>
  <rv s="0">
    <fb>43370</fb>
    <v>0</v>
  </rv>
  <rv s="0">
    <fb>380.71</fb>
    <v>1</v>
  </rv>
  <rv s="0">
    <fb>112.84</fb>
    <v>1</v>
  </rv>
  <rv s="0">
    <fb>43371</fb>
    <v>0</v>
  </rv>
  <rv s="0">
    <fb>374.13</fb>
    <v>1</v>
  </rv>
  <rv s="0">
    <fb>43374</fb>
    <v>0</v>
  </rv>
  <rv s="0">
    <fb>381.43</fb>
    <v>1</v>
  </rv>
  <rv s="0">
    <fb>113.97</fb>
    <v>1</v>
  </rv>
  <rv s="0">
    <fb>43375</fb>
    <v>0</v>
  </rv>
  <rv s="0">
    <fb>377.14</fb>
    <v>1</v>
  </rv>
  <rv s="0">
    <fb>115.04</fb>
    <v>1</v>
  </rv>
  <rv s="0">
    <fb>43376</fb>
    <v>0</v>
  </rv>
  <rv s="0">
    <fb>377.05</fb>
    <v>1</v>
  </rv>
  <rv s="0">
    <fb>115.27</fb>
    <v>1</v>
  </rv>
  <rv s="0">
    <fb>43377</fb>
    <v>0</v>
  </rv>
  <rv s="0">
    <fb>363.65</fb>
    <v>1</v>
  </rv>
  <rv s="0">
    <fb>43378</fb>
    <v>0</v>
  </rv>
  <rv s="0">
    <fb>351.35</fb>
    <v>1</v>
  </rv>
  <rv s="0">
    <fb>43381</fb>
    <v>0</v>
  </rv>
  <rv s="0">
    <fb>349.1</fb>
    <v>1</v>
  </rv>
  <rv s="0">
    <fb>43382</fb>
    <v>0</v>
  </rv>
  <rv s="0">
    <fb>355.71</fb>
    <v>1</v>
  </rv>
  <rv s="0">
    <fb>43383</fb>
    <v>0</v>
  </rv>
  <rv s="0">
    <fb>325.89</fb>
    <v>1</v>
  </rv>
  <rv s="0">
    <fb>108.13</fb>
    <v>1</v>
  </rv>
  <rv s="0">
    <fb>43384</fb>
    <v>0</v>
  </rv>
  <rv s="0">
    <fb>321.10000000000002</fb>
    <v>1</v>
  </rv>
  <rv s="0">
    <fb>43385</fb>
    <v>0</v>
  </rv>
  <rv s="0">
    <fb>339.56</fb>
    <v>1</v>
  </rv>
  <rv s="0">
    <fb>106.34</fb>
    <v>1</v>
  </rv>
  <rv s="0">
    <fb>43388</fb>
    <v>0</v>
  </rv>
  <rv s="0">
    <fb>333.13</fb>
    <v>1</v>
  </rv>
  <rv s="0">
    <fb>108.62</fb>
    <v>1</v>
  </rv>
  <rv s="0">
    <fb>43389</fb>
    <v>0</v>
  </rv>
  <rv s="0">
    <fb>346.4</fb>
    <v>1</v>
  </rv>
  <rv s="0">
    <fb>109.83</fb>
    <v>1</v>
  </rv>
  <rv s="0">
    <fb>43390</fb>
    <v>0</v>
  </rv>
  <rv s="0">
    <fb>364.7</fb>
    <v>1</v>
  </rv>
  <rv s="0">
    <fb>108.09</fb>
    <v>1</v>
  </rv>
  <rv s="0">
    <fb>43391</fb>
    <v>0</v>
  </rv>
  <rv s="0">
    <fb>346.71</fb>
    <v>1</v>
  </rv>
  <rv s="0">
    <fb>107.91</fb>
    <v>1</v>
  </rv>
  <rv s="0">
    <fb>43392</fb>
    <v>0</v>
  </rv>
  <rv s="0">
    <fb>332.67</fb>
    <v>1</v>
  </rv>
  <rv s="0">
    <fb>43395</fb>
    <v>0</v>
  </rv>
  <rv s="0">
    <fb>329.54</fb>
    <v>1</v>
  </rv>
  <rv s="0">
    <fb>105.25</fb>
    <v>1</v>
  </rv>
  <rv s="0">
    <fb>43396</fb>
    <v>0</v>
  </rv>
  <rv s="0">
    <fb>333.16</fb>
    <v>1</v>
  </rv>
  <rv s="0">
    <fb>103.29</fb>
    <v>1</v>
  </rv>
  <rv s="0">
    <fb>43397</fb>
    <v>0</v>
  </rv>
  <rv s="0">
    <fb>301.83</fb>
    <v>1</v>
  </rv>
  <rv s="0">
    <fb>43398</fb>
    <v>0</v>
  </rv>
  <rv s="0">
    <fb>312.87</fb>
    <v>1</v>
  </rv>
  <rv s="0">
    <fb>103.42</fb>
    <v>1</v>
  </rv>
  <rv s="0">
    <fb>43399</fb>
    <v>0</v>
  </rv>
  <rv s="0">
    <fb>299.83</fb>
    <v>1</v>
  </rv>
  <rv s="0">
    <fb>104.85</fb>
    <v>1</v>
  </rv>
  <rv s="0">
    <fb>43402</fb>
    <v>0</v>
  </rv>
  <rv s="0">
    <fb>284.83999999999997</fb>
    <v>1</v>
  </rv>
  <rv s="0">
    <fb>106.7</fb>
    <v>1</v>
  </rv>
  <rv s="0">
    <fb>43403</fb>
    <v>0</v>
  </rv>
  <rv s="0">
    <fb>285.81</fb>
    <v>1</v>
  </rv>
  <rv s="0">
    <fb>109.02</fb>
    <v>1</v>
  </rv>
  <rv s="0">
    <fb>43404</fb>
    <v>0</v>
  </rv>
  <rv s="0">
    <fb>301.77999999999997</fb>
    <v>1</v>
  </rv>
  <rv s="0">
    <fb>108.98</fb>
    <v>1</v>
  </rv>
  <rv s="0">
    <fb>43405</fb>
    <v>0</v>
  </rv>
  <rv s="0">
    <fb>317.38</fb>
    <v>1</v>
  </rv>
  <rv s="0">
    <fb>43406</fb>
    <v>0</v>
  </rv>
  <rv s="0">
    <fb>309.10000000000002</fb>
    <v>1</v>
  </rv>
  <rv s="0">
    <fb>43409</fb>
    <v>0</v>
  </rv>
  <rv s="0">
    <fb>315.44</fb>
    <v>1</v>
  </rv>
  <rv s="0">
    <fb>109.6</fb>
    <v>1</v>
  </rv>
  <rv s="0">
    <fb>43410</fb>
    <v>0</v>
  </rv>
  <rv s="0">
    <fb>310.83999999999997</fb>
    <v>1</v>
  </rv>
  <rv s="0">
    <fb>111.48</fb>
    <v>1</v>
  </rv>
  <rv s="0">
    <fb>43411</fb>
    <v>0</v>
  </rv>
  <rv s="0">
    <fb>327.5</fb>
    <v>1</v>
  </rv>
  <rv s="0">
    <fb>112.38</fb>
    <v>1</v>
  </rv>
  <rv s="0">
    <fb>43412</fb>
    <v>0</v>
  </rv>
  <rv s="0">
    <fb>317.92</fb>
    <v>1</v>
  </rv>
  <rv s="0">
    <fb>111.29</fb>
    <v>1</v>
  </rv>
  <rv s="0">
    <fb>43413</fb>
    <v>0</v>
  </rv>
  <rv s="0">
    <fb>303.47000000000003</fb>
    <v>1</v>
  </rv>
  <rv s="0">
    <fb>108.95</fb>
    <v>1</v>
  </rv>
  <rv s="0">
    <fb>43416</fb>
    <v>0</v>
  </rv>
  <rv s="0">
    <fb>294.07</fb>
    <v>1</v>
  </rv>
  <rv s="0">
    <fb>109.59</fb>
    <v>1</v>
  </rv>
  <rv s="0">
    <fb>43417</fb>
    <v>0</v>
  </rv>
  <rv s="0">
    <fb>294.39999999999998</fb>
    <v>1</v>
  </rv>
  <rv s="0">
    <fb>107.33</fb>
    <v>1</v>
  </rv>
  <rv s="0">
    <fb>43418</fb>
    <v>0</v>
  </rv>
  <rv s="0">
    <fb>286.73</fb>
    <v>1</v>
  </rv>
  <rv s="0">
    <fb>110.07</fb>
    <v>1</v>
  </rv>
  <rv s="0">
    <fb>43419</fb>
    <v>0</v>
  </rv>
  <rv s="0">
    <fb>290.06</fb>
    <v>1</v>
  </rv>
  <rv s="0">
    <fb>43420</fb>
    <v>0</v>
  </rv>
  <rv s="0">
    <fb>286.20999999999998</fb>
    <v>1</v>
  </rv>
  <rv s="0">
    <fb>43423</fb>
    <v>0</v>
  </rv>
  <rv s="0">
    <fb>270.60000000000002</fb>
    <v>1</v>
  </rv>
  <rv s="0">
    <fb>43424</fb>
    <v>0</v>
  </rv>
  <rv s="0">
    <fb>266.98</fb>
    <v>1</v>
  </rv>
  <rv s="0">
    <fb>43425</fb>
    <v>0</v>
  </rv>
  <rv s="0">
    <fb>262.13</fb>
    <v>1</v>
  </rv>
  <rv s="0">
    <fb>106.65</fb>
    <v>1</v>
  </rv>
  <rv s="0">
    <fb>43427</fb>
    <v>0</v>
  </rv>
  <rv s="0">
    <fb>258.82</fb>
    <v>1</v>
  </rv>
  <rv s="0">
    <fb>109.26</fb>
    <v>1</v>
  </rv>
  <rv s="0">
    <fb>43430</fb>
    <v>0</v>
  </rv>
  <rv s="0">
    <fb>261.43</fb>
    <v>1</v>
  </rv>
  <rv s="0">
    <fb>109.72</fb>
    <v>1</v>
  </rv>
  <rv s="0">
    <fb>43431</fb>
    <v>0</v>
  </rv>
  <rv s="0">
    <fb>266.63</fb>
    <v>1</v>
  </rv>
  <rv s="0">
    <fb>110.94</fb>
    <v>1</v>
  </rv>
  <rv s="0">
    <fb>43432</fb>
    <v>0</v>
  </rv>
  <rv s="0">
    <fb>282.64999999999998</fb>
    <v>1</v>
  </rv>
  <rv s="0">
    <fb>110.06</fb>
    <v>1</v>
  </rv>
  <rv s="0">
    <fb>43433</fb>
    <v>0</v>
  </rv>
  <rv s="0">
    <fb>288.75</fb>
    <v>1</v>
  </rv>
  <rv s="0">
    <fb>111.19</fb>
    <v>1</v>
  </rv>
  <rv s="0">
    <fb>43434</fb>
    <v>0</v>
  </rv>
  <rv s="0">
    <fb>286.13</fb>
    <v>1</v>
  </rv>
  <rv s="0">
    <fb>112.24</fb>
    <v>1</v>
  </rv>
  <rv s="0">
    <fb>43437</fb>
    <v>0</v>
  </rv>
  <rv s="0">
    <fb>290.3</fb>
    <v>1</v>
  </rv>
  <rv s="0">
    <fb>107.23</fb>
    <v>1</v>
  </rv>
  <rv s="0">
    <fb>43438</fb>
    <v>0</v>
  </rv>
  <rv s="0">
    <fb>275.33</fb>
    <v>1</v>
  </rv>
  <rv s="0">
    <fb>105.19</fb>
    <v>1</v>
  </rv>
  <rv s="0">
    <fb>43440</fb>
    <v>0</v>
  </rv>
  <rv s="0">
    <fb>282.88</fb>
    <v>1</v>
  </rv>
  <rv s="0">
    <fb>43441</fb>
    <v>0</v>
  </rv>
  <rv s="0">
    <fb>265.14</fb>
    <v>1</v>
  </rv>
  <rv s="0">
    <fb>43444</fb>
    <v>0</v>
  </rv>
  <rv s="0">
    <fb>100.37</fb>
    <v>1</v>
  </rv>
  <rv s="0">
    <fb>43445</fb>
    <v>0</v>
  </rv>
  <rv s="0">
    <fb>265.32</fb>
    <v>1</v>
  </rv>
  <rv s="0">
    <fb>43446</fb>
    <v>0</v>
  </rv>
  <rv s="0">
    <fb>274.88</fb>
    <v>1</v>
  </rv>
  <rv s="0">
    <fb>43447</fb>
    <v>0</v>
  </rv>
  <rv s="0">
    <fb>276.02</fb>
    <v>1</v>
  </rv>
  <rv s="0">
    <fb>100.29</fb>
    <v>1</v>
  </rv>
  <rv s="0">
    <fb>43448</fb>
    <v>0</v>
  </rv>
  <rv s="0">
    <fb>266.83999999999997</fb>
    <v>1</v>
  </rv>
  <rv s="0">
    <fb>43451</fb>
    <v>0</v>
  </rv>
  <rv s="0">
    <fb>262.8</fb>
    <v>1</v>
  </rv>
  <rv s="0">
    <fb>98.54</fb>
    <v>1</v>
  </rv>
  <rv s="0">
    <fb>43452</fb>
    <v>0</v>
  </rv>
  <rv s="0">
    <fb>270.94</fb>
    <v>1</v>
  </rv>
  <rv s="0">
    <fb>97.29</fb>
    <v>1</v>
  </rv>
  <rv s="0">
    <fb>43453</fb>
    <v>0</v>
  </rv>
  <rv s="0">
    <fb>266.77</fb>
    <v>1</v>
  </rv>
  <rv s="0">
    <fb>96.45</fb>
    <v>1</v>
  </rv>
  <rv s="0">
    <fb>43454</fb>
    <v>0</v>
  </rv>
  <rv s="0">
    <fb>260.58</fb>
    <v>1</v>
  </rv>
  <rv s="0">
    <fb>94.17</fb>
    <v>1</v>
  </rv>
  <rv s="0">
    <fb>43455</fb>
    <v>0</v>
  </rv>
  <rv s="0">
    <fb>246.39</fb>
    <v>1</v>
  </rv>
  <rv s="0">
    <fb>43458</fb>
    <v>0</v>
  </rv>
  <rv s="0">
    <fb>233.88</fb>
    <v>1</v>
  </rv>
  <rv s="0">
    <fb>95.96</fb>
    <v>1</v>
  </rv>
  <rv s="0">
    <fb>43460</fb>
    <v>0</v>
  </rv>
  <rv s="0">
    <fb>253.67</fb>
    <v>1</v>
  </rv>
  <rv s="0">
    <fb>97.04</fb>
    <v>1</v>
  </rv>
  <rv s="0">
    <fb>43461</fb>
    <v>0</v>
  </rv>
  <rv s="0">
    <fb>255.565</fb>
    <v>1</v>
  </rv>
  <rv s="0">
    <fb>96.83</fb>
    <v>1</v>
  </rv>
  <rv s="0">
    <fb>43462</fb>
    <v>0</v>
  </rv>
  <rv s="0">
    <fb>256.08</fb>
    <v>1</v>
  </rv>
  <rv s="0">
    <fb>43465</fb>
    <v>0</v>
  </rv>
  <rv s="0">
    <fb>267.66000000000003</fb>
    <v>1</v>
  </rv>
  <rv s="0">
    <fb>99.31</fb>
    <v>1</v>
  </rv>
  <rv s="0">
    <fb>43467</fb>
    <v>0</v>
  </rv>
  <rv s="0">
    <fb>97.11</fb>
    <v>1</v>
  </rv>
  <rv s="0">
    <fb>43468</fb>
    <v>0</v>
  </rv>
  <rv s="0">
    <fb>271.2</fb>
    <v>1</v>
  </rv>
  <rv s="0">
    <fb>100.69</fb>
    <v>1</v>
  </rv>
  <rv s="0">
    <fb>43469</fb>
    <v>0</v>
  </rv>
  <rv s="0">
    <fb>297.57</fb>
    <v>1</v>
  </rv>
  <rv s="0">
    <fb>100.76</fb>
    <v>1</v>
  </rv>
  <rv s="0">
    <fb>43472</fb>
    <v>0</v>
  </rv>
  <rv s="0">
    <fb>315.33999999999997</fb>
    <v>1</v>
  </rv>
  <rv s="0">
    <fb>100.57</fb>
    <v>1</v>
  </rv>
  <rv s="0">
    <fb>43473</fb>
    <v>0</v>
  </rv>
  <rv s="0">
    <fb>320.27</fb>
    <v>1</v>
  </rv>
  <rv s="0">
    <fb>100.4</fb>
    <v>1</v>
  </rv>
  <rv s="0">
    <fb>43474</fb>
    <v>0</v>
  </rv>
  <rv s="0">
    <fb>319.95999999999998</fb>
    <v>1</v>
  </rv>
  <rv s="0">
    <fb>100.39</fb>
    <v>1</v>
  </rv>
  <rv s="0">
    <fb>43475</fb>
    <v>0</v>
  </rv>
  <rv s="0">
    <fb>324.66000000000003</fb>
    <v>1</v>
  </rv>
  <rv s="0">
    <fb>99.91</fb>
    <v>1</v>
  </rv>
  <rv s="0">
    <fb>43476</fb>
    <v>0</v>
  </rv>
  <rv s="0">
    <fb>337.59</fb>
    <v>1</v>
  </rv>
  <rv s="0">
    <fb>100.94</fb>
    <v>1</v>
  </rv>
  <rv s="0">
    <fb>43479</fb>
    <v>0</v>
  </rv>
  <rv s="0">
    <fb>332.94</fb>
    <v>1</v>
  </rv>
  <rv s="0">
    <fb>101.68</fb>
    <v>1</v>
  </rv>
  <rv s="0">
    <fb>43480</fb>
    <v>0</v>
  </rv>
  <rv s="0">
    <fb>354.64</fb>
    <v>1</v>
  </rv>
  <rv s="0">
    <fb>102.5</fb>
    <v>1</v>
  </rv>
  <rv s="0">
    <fb>43481</fb>
    <v>0</v>
  </rv>
  <rv s="0">
    <fb>351.39</fb>
    <v>1</v>
  </rv>
  <rv s="0">
    <fb>102.92</fb>
    <v>1</v>
  </rv>
  <rv s="0">
    <fb>43482</fb>
    <v>0</v>
  </rv>
  <rv s="0">
    <fb>353.19</fb>
    <v>1</v>
  </rv>
  <rv s="0">
    <fb>104.59</fb>
    <v>1</v>
  </rv>
  <rv s="0">
    <fb>43483</fb>
    <v>0</v>
  </rv>
  <rv s="0">
    <fb>339.1</fb>
    <v>1</v>
  </rv>
  <rv s="0">
    <fb>102.94</fb>
    <v>1</v>
  </rv>
  <rv s="0">
    <fb>43487</fb>
    <v>0</v>
  </rv>
  <rv s="0">
    <fb>325.16000000000003</fb>
    <v>1</v>
  </rv>
  <rv s="0">
    <fb>43488</fb>
    <v>0</v>
  </rv>
  <rv s="0">
    <fb>321.99</fb>
    <v>1</v>
  </rv>
  <rv s="0">
    <fb>102.74</fb>
    <v>1</v>
  </rv>
  <rv s="0">
    <fb>43489</fb>
    <v>0</v>
  </rv>
  <rv s="0">
    <fb>326.67</fb>
    <v>1</v>
  </rv>
  <rv s="0">
    <fb>103.39</fb>
    <v>1</v>
  </rv>
  <rv s="0">
    <fb>43490</fb>
    <v>0</v>
  </rv>
  <rv s="0">
    <fb>338.05</fb>
    <v>1</v>
  </rv>
  <rv s="0">
    <fb>103.88</fb>
    <v>1</v>
  </rv>
  <rv s="0">
    <fb>43493</fb>
    <v>0</v>
  </rv>
  <rv s="0">
    <fb>335.66</fb>
    <v>1</v>
  </rv>
  <rv s="0">
    <fb>104.17</fb>
    <v>1</v>
  </rv>
  <rv s="0">
    <fb>43494</fb>
    <v>0</v>
  </rv>
  <rv s="0">
    <fb>328.9</fb>
    <v>1</v>
  </rv>
  <rv s="0">
    <fb>104.41</fb>
    <v>1</v>
  </rv>
  <rv s="0">
    <fb>43495</fb>
    <v>0</v>
  </rv>
  <rv s="0">
    <fb>340.66</fb>
    <v>1</v>
  </rv>
  <rv s="0">
    <fb>103.5</fb>
    <v>1</v>
  </rv>
  <rv s="0">
    <fb>43496</fb>
    <v>0</v>
  </rv>
  <rv s="0">
    <fb>339.5</fb>
    <v>1</v>
  </rv>
  <rv s="0">
    <fb>43497</fb>
    <v>0</v>
  </rv>
  <rv s="0">
    <fb>339.85</fb>
    <v>1</v>
  </rv>
  <rv s="0">
    <fb>104.25</fb>
    <v>1</v>
  </rv>
  <rv s="0">
    <fb>43500</fb>
    <v>0</v>
  </rv>
  <rv s="0">
    <fb>351.34</fb>
    <v>1</v>
  </rv>
  <rv s="0">
    <fb>103.79</fb>
    <v>1</v>
  </rv>
  <rv s="0">
    <fb>43501</fb>
    <v>0</v>
  </rv>
  <rv s="0">
    <fb>355.81</fb>
    <v>1</v>
  </rv>
  <rv s="0">
    <fb>103.74</fb>
    <v>1</v>
  </rv>
  <rv s="0">
    <fb>43502</fb>
    <v>0</v>
  </rv>
  <rv s="0">
    <fb>352.19</fb>
    <v>1</v>
  </rv>
  <rv s="0">
    <fb>102.38</fb>
    <v>1</v>
  </rv>
  <rv s="0">
    <fb>43503</fb>
    <v>0</v>
  </rv>
  <rv s="0">
    <fb>344.71</fb>
    <v>1</v>
  </rv>
  <rv s="0">
    <fb>43504</fb>
    <v>0</v>
  </rv>
  <rv s="0">
    <fb>347.57</fb>
    <v>1</v>
  </rv>
  <rv s="0">
    <fb>100.88</fb>
    <v>1</v>
  </rv>
  <rv s="0">
    <fb>43507</fb>
    <v>0</v>
  </rv>
  <rv s="0">
    <fb>345.73</fb>
    <v>1</v>
  </rv>
  <rv s="0">
    <fb>102.6</fb>
    <v>1</v>
  </rv>
  <rv s="0">
    <fb>43508</fb>
    <v>0</v>
  </rv>
  <rv s="0">
    <fb>359.97</fb>
    <v>1</v>
  </rv>
  <rv s="0">
    <fb>103.09</fb>
    <v>1</v>
  </rv>
  <rv s="0">
    <fb>43509</fb>
    <v>0</v>
  </rv>
  <rv s="0">
    <fb>351.77</fb>
    <v>1</v>
  </rv>
  <rv s="0">
    <fb>102.42</fb>
    <v>1</v>
  </rv>
  <rv s="0">
    <fb>43510</fb>
    <v>0</v>
  </rv>
  <rv s="0">
    <fb>359.07</fb>
    <v>1</v>
  </rv>
  <rv s="0">
    <fb>105.55</fb>
    <v>1</v>
  </rv>
  <rv s="0">
    <fb>43511</fb>
    <v>0</v>
  </rv>
  <rv s="0">
    <fb>356.87</fb>
    <v>1</v>
  </rv>
  <rv s="0">
    <fb>105.18</fb>
    <v>1</v>
  </rv>
  <rv s="0">
    <fb>43515</fb>
    <v>0</v>
  </rv>
  <rv s="0">
    <fb>361.92</fb>
    <v>1</v>
  </rv>
  <rv s="0">
    <fb>105.69</fb>
    <v>1</v>
  </rv>
  <rv s="0">
    <fb>43516</fb>
    <v>0</v>
  </rv>
  <rv s="0">
    <fb>359.91</fb>
    <v>1</v>
  </rv>
  <rv s="0">
    <fb>105.47</fb>
    <v>1</v>
  </rv>
  <rv s="0">
    <fb>43517</fb>
    <v>0</v>
  </rv>
  <rv s="0">
    <fb>356.97</fb>
    <v>1</v>
  </rv>
  <rv s="0">
    <fb>105</fb>
    <v>1</v>
  </rv>
  <rv s="0">
    <fb>43518</fb>
    <v>0</v>
  </rv>
  <rv s="0">
    <fb>363.02</fb>
    <v>1</v>
  </rv>
  <rv s="0">
    <fb>106.1</fb>
    <v>1</v>
  </rv>
  <rv s="0">
    <fb>43521</fb>
    <v>0</v>
  </rv>
  <rv s="0">
    <fb>363.91</fb>
    <v>1</v>
  </rv>
  <rv s="0">
    <fb>105.29</fb>
    <v>1</v>
  </rv>
  <rv s="0">
    <fb>43522</fb>
    <v>0</v>
  </rv>
  <rv s="0">
    <fb>364.97</fb>
    <v>1</v>
  </rv>
  <rv s="0">
    <fb>105.16</fb>
    <v>1</v>
  </rv>
  <rv s="0">
    <fb>43523</fb>
    <v>0</v>
  </rv>
  <rv s="0">
    <fb>104.36</fb>
    <v>1</v>
  </rv>
  <rv s="0">
    <fb>43524</fb>
    <v>0</v>
  </rv>
  <rv s="0">
    <fb>358.1</fb>
    <v>1</v>
  </rv>
  <rv s="0">
    <fb>104.43</fb>
    <v>1</v>
  </rv>
  <rv s="0">
    <fb>43525</fb>
    <v>0</v>
  </rv>
  <rv s="0">
    <fb>104.19</fb>
    <v>1</v>
  </rv>
  <rv s="0">
    <fb>43528</fb>
    <v>0</v>
  </rv>
  <rv s="0">
    <fb>351.04</fb>
    <v>1</v>
  </rv>
  <rv s="0">
    <fb>104.11</fb>
    <v>1</v>
  </rv>
  <rv s="0">
    <fb>43529</fb>
    <v>0</v>
  </rv>
  <rv s="0">
    <fb>354.3</fb>
    <v>1</v>
  </rv>
  <rv s="0">
    <fb>43530</fb>
    <v>0</v>
  </rv>
  <rv s="0">
    <fb>359.61</fb>
    <v>1</v>
  </rv>
  <rv s="0">
    <fb>102.97</fb>
    <v>1</v>
  </rv>
  <rv s="0">
    <fb>43531</fb>
    <v>0</v>
  </rv>
  <rv s="0">
    <fb>352.6</fb>
    <v>1</v>
  </rv>
  <rv s="0">
    <fb>103.01</fb>
    <v>1</v>
  </rv>
  <rv s="0">
    <fb>43532</fb>
    <v>0</v>
  </rv>
  <rv s="0">
    <fb>349.6</fb>
    <v>1</v>
  </rv>
  <rv s="0">
    <fb>43535</fb>
    <v>0</v>
  </rv>
  <rv s="0">
    <fb>358.86</fb>
    <v>1</v>
  </rv>
  <rv s="0">
    <fb>43536</fb>
    <v>0</v>
  </rv>
  <rv s="0">
    <fb>356.27</fb>
    <v>1</v>
  </rv>
  <rv s="0">
    <fb>104.39</fb>
    <v>1</v>
  </rv>
  <rv s="0">
    <fb>43537</fb>
    <v>0</v>
  </rv>
  <rv s="0">
    <fb>361.21</fb>
    <v>1</v>
  </rv>
  <rv s="0">
    <fb>105.34</fb>
    <v>1</v>
  </rv>
  <rv s="0">
    <fb>43538</fb>
    <v>0</v>
  </rv>
  <rv s="0">
    <fb>106.55</fb>
    <v>1</v>
  </rv>
  <rv s="0">
    <fb>43539</fb>
    <v>0</v>
  </rv>
  <rv s="0">
    <fb>361.46</fb>
    <v>1</v>
  </rv>
  <rv s="0">
    <fb>107.19</fb>
    <v>1</v>
  </rv>
  <rv s="0">
    <fb>43542</fb>
    <v>0</v>
  </rv>
  <rv s="0">
    <fb>363.44</fb>
    <v>1</v>
  </rv>
  <rv s="0">
    <fb>106.8</fb>
    <v>1</v>
  </rv>
  <rv s="0">
    <fb>43543</fb>
    <v>0</v>
  </rv>
  <rv s="0">
    <fb>358.78</fb>
    <v>1</v>
  </rv>
  <rv s="0">
    <fb>43544</fb>
    <v>0</v>
  </rv>
  <rv s="0">
    <fb>375.22</fb>
    <v>1</v>
  </rv>
  <rv s="0">
    <fb>102.87</fb>
    <v>1</v>
  </rv>
  <rv s="0">
    <fb>43545</fb>
    <v>0</v>
  </rv>
  <rv s="0">
    <fb>377.87</fb>
    <v>1</v>
  </rv>
  <rv s="0">
    <fb>99.76</fb>
    <v>1</v>
  </rv>
  <rv s="0">
    <fb>43546</fb>
    <v>0</v>
  </rv>
  <rv s="0">
    <fb>361.01</fb>
    <v>1</v>
  </rv>
  <rv s="0">
    <fb>43549</fb>
    <v>0</v>
  </rv>
  <rv s="0">
    <fb>366.23</fb>
    <v>1</v>
  </rv>
  <rv s="0">
    <fb>99.92</fb>
    <v>1</v>
  </rv>
  <rv s="0">
    <fb>43550</fb>
    <v>0</v>
  </rv>
  <rv s="0">
    <fb>99.58</fb>
    <v>1</v>
  </rv>
  <rv s="0">
    <fb>43551</fb>
    <v>0</v>
  </rv>
  <rv s="0">
    <fb>353.37</fb>
    <v>1</v>
  </rv>
  <rv s="0">
    <fb>100.71</fb>
    <v>1</v>
  </rv>
  <rv s="0">
    <fb>43552</fb>
    <v>0</v>
  </rv>
  <rv s="0">
    <fb>354.61</fb>
    <v>1</v>
  </rv>
  <rv s="0">
    <fb>101.23</fb>
    <v>1</v>
  </rv>
  <rv s="0">
    <fb>43553</fb>
    <v>0</v>
  </rv>
  <rv s="0">
    <fb>356.56</fb>
    <v>1</v>
  </rv>
  <rv s="0">
    <fb>104.64</fb>
    <v>1</v>
  </rv>
  <rv s="0">
    <fb>43556</fb>
    <v>0</v>
  </rv>
  <rv s="0">
    <fb>105.14</fb>
    <v>1</v>
  </rv>
  <rv s="0">
    <fb>43557</fb>
    <v>0</v>
  </rv>
  <rv s="0">
    <fb>367.72</fb>
    <v>1</v>
  </rv>
  <rv s="0">
    <fb>105.35</fb>
    <v>1</v>
  </rv>
  <rv s="0">
    <fb>43558</fb>
    <v>0</v>
  </rv>
  <rv s="0">
    <fb>369.75</fb>
    <v>1</v>
  </rv>
  <rv s="0">
    <fb>105.56</fb>
    <v>1</v>
  </rv>
  <rv s="0">
    <fb>43559</fb>
    <v>0</v>
  </rv>
  <rv s="0">
    <fb>367.88</fb>
    <v>1</v>
  </rv>
  <rv s="0">
    <fb>105.31</fb>
    <v>1</v>
  </rv>
  <rv s="0">
    <fb>43560</fb>
    <v>0</v>
  </rv>
  <rv s="0">
    <fb>365.49</fb>
    <v>1</v>
  </rv>
  <rv s="0">
    <fb>105.65</fb>
    <v>1</v>
  </rv>
  <rv s="0">
    <fb>43563</fb>
    <v>0</v>
  </rv>
  <rv s="0">
    <fb>361.41</fb>
    <v>1</v>
  </rv>
  <rv s="0">
    <fb>104.87</fb>
    <v>1</v>
  </rv>
  <rv s="0">
    <fb>43564</fb>
    <v>0</v>
  </rv>
  <rv s="0">
    <fb>364.71</fb>
    <v>1</v>
  </rv>
  <rv s="0">
    <fb>43565</fb>
    <v>0</v>
  </rv>
  <rv s="0">
    <fb>363.92</fb>
    <v>1</v>
  </rv>
  <rv s="0">
    <fb>106.23</fb>
    <v>1</v>
  </rv>
  <rv s="0">
    <fb>43566</fb>
    <v>0</v>
  </rv>
  <rv s="0">
    <fb>111.21</fb>
    <v>1</v>
  </rv>
  <rv s="0">
    <fb>43567</fb>
    <v>0</v>
  </rv>
  <rv s="0">
    <fb>351.14</fb>
    <v>1</v>
  </rv>
  <rv s="0">
    <fb>109.94</fb>
    <v>1</v>
  </rv>
  <rv s="0">
    <fb>43570</fb>
    <v>0</v>
  </rv>
  <rv s="0">
    <fb>348.87</fb>
    <v>1</v>
  </rv>
  <rv s="0">
    <fb>111.1</fb>
    <v>1</v>
  </rv>
  <rv s="0">
    <fb>43571</fb>
    <v>0</v>
  </rv>
  <rv s="0">
    <fb>359.46</fb>
    <v>1</v>
  </rv>
  <rv s="0">
    <fb>43572</fb>
    <v>0</v>
  </rv>
  <rv s="0">
    <fb>354.74</fb>
    <v>1</v>
  </rv>
  <rv s="0">
    <fb>113.46</fb>
    <v>1</v>
  </rv>
  <rv s="0">
    <fb>43573</fb>
    <v>0</v>
  </rv>
  <rv s="0">
    <fb>360.35</fb>
    <v>1</v>
  </rv>
  <rv s="0">
    <fb>113.6</fb>
    <v>1</v>
  </rv>
  <rv s="0">
    <fb>43577</fb>
    <v>0</v>
  </rv>
  <rv s="0">
    <fb>377.34</fb>
    <v>1</v>
  </rv>
  <rv s="0">
    <fb>113.74</fb>
    <v>1</v>
  </rv>
  <rv s="0">
    <fb>43578</fb>
    <v>0</v>
  </rv>
  <rv s="0">
    <fb>381.89</fb>
    <v>1</v>
  </rv>
  <rv s="0">
    <fb>113.55</fb>
    <v>1</v>
  </rv>
  <rv s="0">
    <fb>43579</fb>
    <v>0</v>
  </rv>
  <rv s="0">
    <fb>374.23</fb>
    <v>1</v>
  </rv>
  <rv s="0">
    <fb>113.61</fb>
    <v>1</v>
  </rv>
  <rv s="0">
    <fb>43580</fb>
    <v>0</v>
  </rv>
  <rv s="0">
    <fb>368.33</fb>
    <v>1</v>
  </rv>
  <rv s="0">
    <fb>114.47</fb>
    <v>1</v>
  </rv>
  <rv s="0">
    <fb>43581</fb>
    <v>0</v>
  </rv>
  <rv s="0">
    <fb>374.85</fb>
    <v>1</v>
  </rv>
  <rv s="0">
    <fb>116.12</fb>
    <v>1</v>
  </rv>
  <rv s="0">
    <fb>43584</fb>
    <v>0</v>
  </rv>
  <rv s="0">
    <fb>371.83</fb>
    <v>1</v>
  </rv>
  <rv s="0">
    <fb>116.05</fb>
    <v>1</v>
  </rv>
  <rv s="0">
    <fb>43585</fb>
    <v>0</v>
  </rv>
  <rv s="0">
    <fb>370.54</fb>
    <v>1</v>
  </rv>
  <rv s="0">
    <fb>43586</fb>
    <v>0</v>
  </rv>
  <rv s="0">
    <fb>378.81</fb>
    <v>1</v>
  </rv>
  <rv s="0">
    <fb>115.41</fb>
    <v>1</v>
  </rv>
  <rv s="0">
    <fb>43587</fb>
    <v>0</v>
  </rv>
  <rv s="0">
    <fb>379.06</fb>
    <v>1</v>
  </rv>
  <rv s="0">
    <fb>43588</fb>
    <v>0</v>
  </rv>
  <rv s="0">
    <fb>385.03</fb>
    <v>1</v>
  </rv>
  <rv s="0">
    <fb>115.09</fb>
    <v>1</v>
  </rv>
  <rv s="0">
    <fb>43591</fb>
    <v>0</v>
  </rv>
  <rv s="0">
    <fb>378.67</fb>
    <v>1</v>
  </rv>
  <rv s="0">
    <fb>113.21</fb>
    <v>1</v>
  </rv>
  <rv s="0">
    <fb>43592</fb>
    <v>0</v>
  </rv>
  <rv s="0">
    <fb>370.46</fb>
    <v>1</v>
  </rv>
  <rv s="0">
    <fb>112.61</fb>
    <v>1</v>
  </rv>
  <rv s="0">
    <fb>43593</fb>
    <v>0</v>
  </rv>
  <rv s="0">
    <fb>364.37</fb>
    <v>1</v>
  </rv>
  <rv s="0">
    <fb>112.52</fb>
    <v>1</v>
  </rv>
  <rv s="0">
    <fb>43594</fb>
    <v>0</v>
  </rv>
  <rv s="0">
    <fb>362.75</fb>
    <v>1</v>
  </rv>
  <rv s="0">
    <fb>43595</fb>
    <v>0</v>
  </rv>
  <rv s="0">
    <fb>361.04</fb>
    <v>1</v>
  </rv>
  <rv s="0">
    <fb>109.45</fb>
    <v>1</v>
  </rv>
  <rv s="0">
    <fb>43598</fb>
    <v>0</v>
  </rv>
  <rv s="0">
    <fb>345.26</fb>
    <v>1</v>
  </rv>
  <rv s="0">
    <fb>110.32</fb>
    <v>1</v>
  </rv>
  <rv s="0">
    <fb>43599</fb>
    <v>0</v>
  </rv>
  <rv s="0">
    <fb>345.61</fb>
    <v>1</v>
  </rv>
  <rv s="0">
    <fb>109.9</fb>
    <v>1</v>
  </rv>
  <rv s="0">
    <fb>43600</fb>
    <v>0</v>
  </rv>
  <rv s="0">
    <fb>354.99</fb>
    <v>1</v>
  </rv>
  <rv s="0">
    <fb>111.31</fb>
    <v>1</v>
  </rv>
  <rv s="0">
    <fb>43601</fb>
    <v>0</v>
  </rv>
  <rv s="0">
    <fb>359.31</fb>
    <v>1</v>
  </rv>
  <rv s="0">
    <fb>110.77</fb>
    <v>1</v>
  </rv>
  <rv s="0">
    <fb>43602</fb>
    <v>0</v>
  </rv>
  <rv s="0">
    <fb>354.45</fb>
    <v>1</v>
  </rv>
  <rv s="0">
    <fb>43605</fb>
    <v>0</v>
  </rv>
  <rv s="0">
    <fb>348.11</fb>
    <v>1</v>
  </rv>
  <rv s="0">
    <fb>111.73</fb>
    <v>1</v>
  </rv>
  <rv s="0">
    <fb>43606</fb>
    <v>0</v>
  </rv>
  <rv s="0">
    <fb>354.27</fb>
    <v>1</v>
  </rv>
  <rv s="0">
    <fb>110.82</fb>
    <v>1</v>
  </rv>
  <rv s="0">
    <fb>43607</fb>
    <v>0</v>
  </rv>
  <rv s="0">
    <fb>359.73</fb>
    <v>1</v>
  </rv>
  <rv s="0">
    <fb>108.64</fb>
    <v>1</v>
  </rv>
  <rv s="0">
    <fb>43608</fb>
    <v>0</v>
  </rv>
  <rv s="0">
    <fb>352.21</fb>
    <v>1</v>
  </rv>
  <rv s="0">
    <fb>109.71</fb>
    <v>1</v>
  </rv>
  <rv s="0">
    <fb>43609</fb>
    <v>0</v>
  </rv>
  <rv s="0">
    <fb>354.39</fb>
    <v>1</v>
  </rv>
  <rv s="0">
    <fb>108.52</fb>
    <v>1</v>
  </rv>
  <rv s="0">
    <fb>43613</fb>
    <v>0</v>
  </rv>
  <rv s="0">
    <fb>354.78</fb>
    <v>1</v>
  </rv>
  <rv s="0">
    <fb>108.22</fb>
    <v>1</v>
  </rv>
  <rv s="0">
    <fb>43614</fb>
    <v>0</v>
  </rv>
  <rv s="0">
    <fb>349.19</fb>
    <v>1</v>
  </rv>
  <rv s="0">
    <fb>43615</fb>
    <v>0</v>
  </rv>
  <rv s="0">
    <fb>351.85</fb>
    <v>1</v>
  </rv>
  <rv s="0">
    <fb>105.96</fb>
    <v>1</v>
  </rv>
  <rv s="0">
    <fb>43616</fb>
    <v>0</v>
  </rv>
  <rv s="0">
    <fb>343.28</fb>
    <v>1</v>
  </rv>
  <rv s="0">
    <fb>106.46</fb>
    <v>1</v>
  </rv>
  <rv s="0">
    <fb>43619</fb>
    <v>0</v>
  </rv>
  <rv s="0">
    <fb>336.63</fb>
    <v>1</v>
  </rv>
  <rv s="0">
    <fb>43620</fb>
    <v>0</v>
  </rv>
  <rv s="0">
    <fb>353.4</fb>
    <v>1</v>
  </rv>
  <rv s="0">
    <fb>43621</fb>
    <v>0</v>
  </rv>
  <rv s="0">
    <fb>355.73</fb>
    <v>1</v>
  </rv>
  <rv s="0">
    <fb>110.37</fb>
    <v>1</v>
  </rv>
  <rv s="0">
    <fb>43622</fb>
    <v>0</v>
  </rv>
  <rv s="0">
    <fb>357.13</fb>
    <v>1</v>
  </rv>
  <rv s="0">
    <fb>109.16</fb>
    <v>1</v>
  </rv>
  <rv s="0">
    <fb>43623</fb>
    <v>0</v>
  </rv>
  <rv s="0">
    <fb>360.87</fb>
    <v>1</v>
  </rv>
  <rv s="0">
    <fb>110.34</fb>
    <v>1</v>
  </rv>
  <rv s="0">
    <fb>43626</fb>
    <v>0</v>
  </rv>
  <rv s="0">
    <fb>352.01</fb>
    <v>1</v>
  </rv>
  <rv s="0">
    <fb>110.68</fb>
    <v>1</v>
  </rv>
  <rv s="0">
    <fb>43627</fb>
    <v>0</v>
  </rv>
  <rv s="0">
    <fb>351.27</fb>
    <v>1</v>
  </rv>
  <rv s="0">
    <fb>109.27</fb>
    <v>1</v>
  </rv>
  <rv s="0">
    <fb>43628</fb>
    <v>0</v>
  </rv>
  <rv s="0">
    <fb>345.56</fb>
    <v>1</v>
  </rv>
  <rv s="0">
    <fb>109.54</fb>
    <v>1</v>
  </rv>
  <rv s="0">
    <fb>43629</fb>
    <v>0</v>
  </rv>
  <rv s="0">
    <fb>343.43</fb>
    <v>1</v>
  </rv>
  <rv s="0">
    <fb>109.82</fb>
    <v>1</v>
  </rv>
  <rv s="0">
    <fb>43630</fb>
    <v>0</v>
  </rv>
  <rv s="0">
    <fb>339.73</fb>
    <v>1</v>
  </rv>
  <rv s="0">
    <fb>109.22</fb>
    <v>1</v>
  </rv>
  <rv s="0">
    <fb>43633</fb>
    <v>0</v>
  </rv>
  <rv s="0">
    <fb>350.62</fb>
    <v>1</v>
  </rv>
  <rv s="0">
    <fb>110.71</fb>
    <v>1</v>
  </rv>
  <rv s="0">
    <fb>43634</fb>
    <v>0</v>
  </rv>
  <rv s="0">
    <fb>357.12</fb>
    <v>1</v>
  </rv>
  <rv s="0">
    <fb>109.91</fb>
    <v>1</v>
  </rv>
  <rv s="0">
    <fb>43635</fb>
    <v>0</v>
  </rv>
  <rv s="0">
    <fb>363.52</fb>
    <v>1</v>
  </rv>
  <rv s="0">
    <fb>43636</fb>
    <v>0</v>
  </rv>
  <rv s="0">
    <fb>365.21</fb>
    <v>1</v>
  </rv>
  <rv s="0">
    <fb>109.44</fb>
    <v>1</v>
  </rv>
  <rv s="0">
    <fb>43637</fb>
    <v>0</v>
  </rv>
  <rv s="0">
    <fb>369.21</fb>
    <v>1</v>
  </rv>
  <rv s="0">
    <fb>108.66</fb>
    <v>1</v>
  </rv>
  <rv s="0">
    <fb>43640</fb>
    <v>0</v>
  </rv>
  <rv s="0">
    <fb>371.04</fb>
    <v>1</v>
  </rv>
  <rv s="0">
    <fb>107.76</fb>
    <v>1</v>
  </rv>
  <rv s="0">
    <fb>43641</fb>
    <v>0</v>
  </rv>
  <rv s="0">
    <fb>360.3</fb>
    <v>1</v>
  </rv>
  <rv s="0">
    <fb>108.48</fb>
    <v>1</v>
  </rv>
  <rv s="0">
    <fb>43642</fb>
    <v>0</v>
  </rv>
  <rv s="0">
    <fb>362.2</fb>
    <v>1</v>
  </rv>
  <rv s="0">
    <fb>108.84</fb>
    <v>1</v>
  </rv>
  <rv s="0">
    <fb>43643</fb>
    <v>0</v>
  </rv>
  <rv s="0">
    <fb>370.02</fb>
    <v>1</v>
  </rv>
  <rv s="0">
    <fb>111.8</fb>
    <v>1</v>
  </rv>
  <rv s="0">
    <fb>43644</fb>
    <v>0</v>
  </rv>
  <rv s="0">
    <fb>367.32</fb>
    <v>1</v>
  </rv>
  <rv s="0">
    <fb>113.68</fb>
    <v>1</v>
  </rv>
  <rv s="0">
    <fb>43647</fb>
    <v>0</v>
  </rv>
  <rv s="0">
    <fb>374.6</fb>
    <v>1</v>
  </rv>
  <rv s="0">
    <fb>113.8</fb>
    <v>1</v>
  </rv>
  <rv s="0">
    <fb>43648</fb>
    <v>0</v>
  </rv>
  <rv s="0">
    <fb>375.43</fb>
    <v>1</v>
  </rv>
  <rv s="0">
    <fb>112.82</fb>
    <v>1</v>
  </rv>
  <rv s="0">
    <fb>43649</fb>
    <v>0</v>
  </rv>
  <rv s="0">
    <fb>381.72</fb>
    <v>1</v>
  </rv>
  <rv s="0">
    <fb>113.49</fb>
    <v>1</v>
  </rv>
  <rv s="0">
    <fb>43651</fb>
    <v>0</v>
  </rv>
  <rv s="0">
    <fb>380.55</fb>
    <v>1</v>
  </rv>
  <rv s="0">
    <fb>43654</fb>
    <v>0</v>
  </rv>
  <rv s="0">
    <fb>376.16</fb>
    <v>1</v>
  </rv>
  <rv s="0">
    <fb>43655</fb>
    <v>0</v>
  </rv>
  <rv s="0">
    <fb>113.02</fb>
    <v>1</v>
  </rv>
  <rv s="0">
    <fb>43656</fb>
    <v>0</v>
  </rv>
  <rv s="0">
    <fb>381</fb>
    <v>1</v>
  </rv>
  <rv s="0">
    <fb>43657</fb>
    <v>0</v>
  </rv>
  <rv s="0">
    <fb>379.5</fb>
    <v>1</v>
  </rv>
  <rv s="0">
    <fb>115.3</fb>
    <v>1</v>
  </rv>
  <rv s="0">
    <fb>43658</fb>
    <v>0</v>
  </rv>
  <rv s="0">
    <fb>373.25</fb>
    <v>1</v>
  </rv>
  <rv s="0">
    <fb>43661</fb>
    <v>0</v>
  </rv>
  <rv s="0">
    <fb>366.6</fb>
    <v>1</v>
  </rv>
  <rv s="0">
    <fb>115.12</fb>
    <v>1</v>
  </rv>
  <rv s="0">
    <fb>43662</fb>
    <v>0</v>
  </rv>
  <rv s="0">
    <fb>365.99</fb>
    <v>1</v>
  </rv>
  <rv s="0">
    <fb>113.99</fb>
    <v>1</v>
  </rv>
  <rv s="0">
    <fb>43663</fb>
    <v>0</v>
  </rv>
  <rv s="0">
    <fb>362.44</fb>
    <v>1</v>
  </rv>
  <rv s="0">
    <fb>114.67</fb>
    <v>1</v>
  </rv>
  <rv s="0">
    <fb>43664</fb>
    <v>0</v>
  </rv>
  <rv s="0">
    <fb>325.20999999999998</fb>
    <v>1</v>
  </rv>
  <rv s="0">
    <fb>113.54</fb>
    <v>1</v>
  </rv>
  <rv s="0">
    <fb>43665</fb>
    <v>0</v>
  </rv>
  <rv s="0">
    <fb>315.10000000000002</fb>
    <v>1</v>
  </rv>
  <rv s="0">
    <fb>114.27</fb>
    <v>1</v>
  </rv>
  <rv s="0">
    <fb>43668</fb>
    <v>0</v>
  </rv>
  <rv s="0">
    <fb>310.62</fb>
    <v>1</v>
  </rv>
  <rv s="0">
    <fb>116.36</fb>
    <v>1</v>
  </rv>
  <rv s="0">
    <fb>43669</fb>
    <v>0</v>
  </rv>
  <rv s="0">
    <fb>307.3</fb>
    <v>1</v>
  </rv>
  <rv s="0">
    <fb>116.83</fb>
    <v>1</v>
  </rv>
  <rv s="0">
    <fb>43670</fb>
    <v>0</v>
  </rv>
  <rv s="0">
    <fb>317.94</fb>
    <v>1</v>
  </rv>
  <rv s="0">
    <fb>115.71</fb>
    <v>1</v>
  </rv>
  <rv s="0">
    <fb>43671</fb>
    <v>0</v>
  </rv>
  <rv s="0">
    <fb>116.22</fb>
    <v>1</v>
  </rv>
  <rv s="0">
    <fb>43672</fb>
    <v>0</v>
  </rv>
  <rv s="0">
    <fb>335.78</fb>
    <v>1</v>
  </rv>
  <rv s="0">
    <fb>115.85</fb>
    <v>1</v>
  </rv>
  <rv s="0">
    <fb>43675</fb>
    <v>0</v>
  </rv>
  <rv s="0">
    <fb>115.59</fb>
    <v>1</v>
  </rv>
  <rv s="0">
    <fb>43676</fb>
    <v>0</v>
  </rv>
  <rv s="0">
    <fb>325.93</fb>
    <v>1</v>
  </rv>
  <rv s="0">
    <fb>116</fb>
    <v>1</v>
  </rv>
  <rv s="0">
    <fb>43677</fb>
    <v>0</v>
  </rv>
  <rv s="0">
    <fb>322.99</fb>
    <v>1</v>
  </rv>
  <rv s="0">
    <fb>112.94</fb>
    <v>1</v>
  </rv>
  <rv s="0">
    <fb>43678</fb>
    <v>0</v>
  </rv>
  <rv s="0">
    <fb>319.5</fb>
    <v>1</v>
  </rv>
  <rv s="0">
    <fb>112.93</fb>
    <v>1</v>
  </rv>
  <rv s="0">
    <fb>43679</fb>
    <v>0</v>
  </rv>
  <rv s="0">
    <fb>318.83</fb>
    <v>1</v>
  </rv>
  <rv s="0">
    <fb>109.57</fb>
    <v>1</v>
  </rv>
  <rv s="0">
    <fb>43682</fb>
    <v>0</v>
  </rv>
  <rv s="0">
    <fb>307.63</fb>
    <v>1</v>
  </rv>
  <rv s="0">
    <fb>110.43</fb>
    <v>1</v>
  </rv>
  <rv s="0">
    <fb>43683</fb>
    <v>0</v>
  </rv>
  <rv s="0">
    <fb>310.10000000000002</fb>
    <v>1</v>
  </rv>
  <rv s="0">
    <fb>43684</fb>
    <v>0</v>
  </rv>
  <rv s="0">
    <fb>304.29000000000002</fb>
    <v>1</v>
  </rv>
  <rv s="0">
    <fb>43685</fb>
    <v>0</v>
  </rv>
  <rv s="0">
    <fb>315.89999999999998</fb>
    <v>1</v>
  </rv>
  <rv s="0">
    <fb>43686</fb>
    <v>0</v>
  </rv>
  <rv s="0">
    <fb>308.93</fb>
    <v>1</v>
  </rv>
  <rv s="0">
    <fb>107.68</fb>
    <v>1</v>
  </rv>
  <rv s="0">
    <fb>43689</fb>
    <v>0</v>
  </rv>
  <rv s="0">
    <fb>310.83</fb>
    <v>1</v>
  </rv>
  <rv s="0">
    <fb>43690</fb>
    <v>0</v>
  </rv>
  <rv s="0">
    <fb>312.27999999999997</fb>
    <v>1</v>
  </rv>
  <rv s="0">
    <fb>104.8</fb>
    <v>1</v>
  </rv>
  <rv s="0">
    <fb>43691</fb>
    <v>0</v>
  </rv>
  <rv s="0">
    <fb>299.11</fb>
    <v>1</v>
  </rv>
  <rv s="0">
    <fb>105.2</fb>
    <v>1</v>
  </rv>
  <rv s="0">
    <fb>43692</fb>
    <v>0</v>
  </rv>
  <rv s="0">
    <fb>295.76</fb>
    <v>1</v>
  </rv>
  <rv s="0">
    <fb>107.72</fb>
    <v>1</v>
  </rv>
  <rv s="0">
    <fb>43693</fb>
    <v>0</v>
  </rv>
  <rv s="0">
    <fb>302.8</fb>
    <v>1</v>
  </rv>
  <rv s="0">
    <fb>108.69</fb>
    <v>1</v>
  </rv>
  <rv s="0">
    <fb>43696</fb>
    <v>0</v>
  </rv>
  <rv s="0">
    <fb>309.38</fb>
    <v>1</v>
  </rv>
  <rv s="0">
    <fb>107.31</fb>
    <v>1</v>
  </rv>
  <rv s="0">
    <fb>43697</fb>
    <v>0</v>
  </rv>
  <rv s="0">
    <fb>298.99</fb>
    <v>1</v>
  </rv>
  <rv s="0">
    <fb>107.61</fb>
    <v>1</v>
  </rv>
  <rv s="0">
    <fb>43698</fb>
    <v>0</v>
  </rv>
  <rv s="0">
    <fb>297.81</fb>
    <v>1</v>
  </rv>
  <rv s="0">
    <fb>108.72</fb>
    <v>1</v>
  </rv>
  <rv s="0">
    <fb>43699</fb>
    <v>0</v>
  </rv>
  <rv s="0">
    <fb>296.93</fb>
    <v>1</v>
  </rv>
  <rv s="0">
    <fb>106.02</fb>
    <v>1</v>
  </rv>
  <rv s="0">
    <fb>43700</fb>
    <v>0</v>
  </rv>
  <rv s="0">
    <fb>291.44</fb>
    <v>1</v>
  </rv>
  <rv s="0">
    <fb>106.87</fb>
    <v>1</v>
  </rv>
  <rv s="0">
    <fb>43703</fb>
    <v>0</v>
  </rv>
  <rv s="0">
    <fb>294.98</fb>
    <v>1</v>
  </rv>
  <rv s="0">
    <fb>105.74</fb>
    <v>1</v>
  </rv>
  <rv s="0">
    <fb>43704</fb>
    <v>0</v>
  </rv>
  <rv s="0">
    <fb>291.02999999999997</fb>
    <v>1</v>
  </rv>
  <rv s="0">
    <fb>43705</fb>
    <v>0</v>
  </rv>
  <rv s="0">
    <fb>291.77</fb>
    <v>1</v>
  </rv>
  <rv s="0">
    <fb>43706</fb>
    <v>0</v>
  </rv>
  <rv s="0">
    <fb>296.77999999999997</fb>
    <v>1</v>
  </rv>
  <rv s="0">
    <fb>43707</fb>
    <v>0</v>
  </rv>
  <rv s="0">
    <fb>293.75</fb>
    <v>1</v>
  </rv>
  <rv s="0">
    <fb>108.56</fb>
    <v>1</v>
  </rv>
  <rv s="0">
    <fb>43711</fb>
    <v>0</v>
  </rv>
  <rv s="0">
    <fb>289.29000000000002</fb>
    <v>1</v>
  </rv>
  <rv s="0">
    <fb>109.87</fb>
    <v>1</v>
  </rv>
  <rv s="0">
    <fb>43712</fb>
    <v>0</v>
  </rv>
  <rv s="0">
    <fb>291.52</fb>
    <v>1</v>
  </rv>
  <rv s="0">
    <fb>112.37</fb>
    <v>1</v>
  </rv>
  <rv s="0">
    <fb>43713</fb>
    <v>0</v>
  </rv>
  <rv s="0">
    <fb>293.25</fb>
    <v>1</v>
  </rv>
  <rv s="0">
    <fb>43714</fb>
    <v>0</v>
  </rv>
  <rv s="0">
    <fb>290.17</fb>
    <v>1</v>
  </rv>
  <rv s="0">
    <fb>115.4</fb>
    <v>1</v>
  </rv>
  <rv s="0">
    <fb>43717</fb>
    <v>0</v>
  </rv>
  <rv s="0">
    <fb>294.33999999999997</fb>
    <v>1</v>
  </rv>
  <rv s="0">
    <fb>43718</fb>
    <v>0</v>
  </rv>
  <rv s="0">
    <fb>287.99</fb>
    <v>1</v>
  </rv>
  <rv s="0">
    <fb>117.19</fb>
    <v>1</v>
  </rv>
  <rv s="0">
    <fb>43719</fb>
    <v>0</v>
  </rv>
  <rv s="0">
    <fb>288.27</fb>
    <v>1</v>
  </rv>
  <rv s="0">
    <fb>117.91</fb>
    <v>1</v>
  </rv>
  <rv s="0">
    <fb>43720</fb>
    <v>0</v>
  </rv>
  <rv s="0">
    <fb>288.86</fb>
    <v>1</v>
  </rv>
  <rv s="0">
    <fb>120.23</fb>
    <v>1</v>
  </rv>
  <rv s="0">
    <fb>43721</fb>
    <v>0</v>
  </rv>
  <rv s="0">
    <fb>294.14999999999998</fb>
    <v>1</v>
  </rv>
  <rv s="0">
    <fb>43724</fb>
    <v>0</v>
  </rv>
  <rv s="0">
    <fb>294.29000000000002</fb>
    <v>1</v>
  </rv>
  <rv s="0">
    <fb>118.57</fb>
    <v>1</v>
  </rv>
  <rv s="0">
    <fb>43725</fb>
    <v>0</v>
  </rv>
  <rv s="0">
    <fb>298.60000000000002</fb>
    <v>1</v>
  </rv>
  <rv s="0">
    <fb>119.76</fb>
    <v>1</v>
  </rv>
  <rv s="0">
    <fb>43726</fb>
    <v>0</v>
  </rv>
  <rv s="0">
    <fb>291.56</fb>
    <v>1</v>
  </rv>
  <rv s="0">
    <fb>119.38</fb>
    <v>1</v>
  </rv>
  <rv s="0">
    <fb>43727</fb>
    <v>0</v>
  </rv>
  <rv s="0">
    <fb>286.60000000000002</fb>
    <v>1</v>
  </rv>
  <rv s="0">
    <fb>118.9</fb>
    <v>1</v>
  </rv>
  <rv s="0">
    <fb>43728</fb>
    <v>0</v>
  </rv>
  <rv s="0">
    <fb>270.75</fb>
    <v>1</v>
  </rv>
  <rv s="0">
    <fb>118.88</fb>
    <v>1</v>
  </rv>
  <rv s="0">
    <fb>43731</fb>
    <v>0</v>
  </rv>
  <rv s="0">
    <fb>265.92</fb>
    <v>1</v>
  </rv>
  <rv s="0">
    <fb>43732</fb>
    <v>0</v>
  </rv>
  <rv s="0">
    <fb>254.59</fb>
    <v>1</v>
  </rv>
  <rv s="0">
    <fb>118</fb>
    <v>1</v>
  </rv>
  <rv s="0">
    <fb>43733</fb>
    <v>0</v>
  </rv>
  <rv s="0">
    <fb>264.75</fb>
    <v>1</v>
  </rv>
  <rv s="0">
    <fb>117.03</fb>
    <v>1</v>
  </rv>
  <rv s="0">
    <fb>43734</fb>
    <v>0</v>
  </rv>
  <rv s="0">
    <fb>263.31</fb>
    <v>1</v>
  </rv>
  <rv s="0">
    <fb>117.72</fb>
    <v>1</v>
  </rv>
  <rv s="0">
    <fb>43735</fb>
    <v>0</v>
  </rv>
  <rv s="0">
    <fb>263.08</fb>
    <v>1</v>
  </rv>
  <rv s="0">
    <fb>43738</fb>
    <v>0</v>
  </rv>
  <rv s="0">
    <fb>267.62</fb>
    <v>1</v>
  </rv>
  <rv s="0">
    <fb>115.55</fb>
    <v>1</v>
  </rv>
  <rv s="0">
    <fb>43739</fb>
    <v>0</v>
  </rv>
  <rv s="0">
    <fb>269.58</fb>
    <v>1</v>
  </rv>
  <rv s="0">
    <fb>113.25</fb>
    <v>1</v>
  </rv>
  <rv s="0">
    <fb>43740</fb>
    <v>0</v>
  </rv>
  <rv s="0">
    <fb>268.02999999999997</fb>
    <v>1</v>
  </rv>
  <rv s="0">
    <fb>112.19</fb>
    <v>1</v>
  </rv>
  <rv s="0">
    <fb>43741</fb>
    <v>0</v>
  </rv>
  <rv s="0">
    <fb>268.14999999999998</fb>
    <v>1</v>
  </rv>
  <rv s="0">
    <fb>43742</fb>
    <v>0</v>
  </rv>
  <rv s="0">
    <fb>272.79000000000002</fb>
    <v>1</v>
  </rv>
  <rv s="0">
    <fb>114.37</fb>
    <v>1</v>
  </rv>
  <rv s="0">
    <fb>43745</fb>
    <v>0</v>
  </rv>
  <rv s="0">
    <fb>274.45999999999998</fb>
    <v>1</v>
  </rv>
  <rv s="0">
    <fb>111.82</fb>
    <v>1</v>
  </rv>
  <rv s="0">
    <fb>43746</fb>
    <v>0</v>
  </rv>
  <rv s="0">
    <fb>270.72000000000003</fb>
    <v>1</v>
  </rv>
  <rv s="0">
    <fb>112.63</fb>
    <v>1</v>
  </rv>
  <rv s="0">
    <fb>43747</fb>
    <v>0</v>
  </rv>
  <rv s="0">
    <fb>267.52999999999997</fb>
    <v>1</v>
  </rv>
  <rv s="0">
    <fb>43748</fb>
    <v>0</v>
  </rv>
  <rv s="0">
    <fb>280.48</fb>
    <v>1</v>
  </rv>
  <rv s="0">
    <fb>43749</fb>
    <v>0</v>
  </rv>
  <rv s="0">
    <fb>282.93</fb>
    <v>1</v>
  </rv>
  <rv s="0">
    <fb>116.45</fb>
    <v>1</v>
  </rv>
  <rv s="0">
    <fb>43752</fb>
    <v>0</v>
  </rv>
  <rv s="0">
    <fb>285.52999999999997</fb>
    <v>1</v>
  </rv>
  <rv s="0">
    <fb>119.96</fb>
    <v>1</v>
  </rv>
  <rv s="0">
    <fb>43753</fb>
    <v>0</v>
  </rv>
  <rv s="0">
    <fb>284.25</fb>
    <v>1</v>
  </rv>
  <rv s="0">
    <fb>119.68</fb>
    <v>1</v>
  </rv>
  <rv s="0">
    <fb>43754</fb>
    <v>0</v>
  </rv>
  <rv s="0">
    <fb>286.27999999999997</fb>
    <v>1</v>
  </rv>
  <rv s="0">
    <fb>120.35</fb>
    <v>1</v>
  </rv>
  <rv s="0">
    <fb>43755</fb>
    <v>0</v>
  </rv>
  <rv s="0">
    <fb>293.35000000000002</fb>
    <v>1</v>
  </rv>
  <rv s="0">
    <fb>120.56</fb>
    <v>1</v>
  </rv>
  <rv s="0">
    <fb>43756</fb>
    <v>0</v>
  </rv>
  <rv s="0">
    <fb>275.3</fb>
    <v>1</v>
  </rv>
  <rv s="0">
    <fb>123.55</fb>
    <v>1</v>
  </rv>
  <rv s="0">
    <fb>43759</fb>
    <v>0</v>
  </rv>
  <rv s="0">
    <fb>278.05</fb>
    <v>1</v>
  </rv>
  <rv s="0">
    <fb>124.79</fb>
    <v>1</v>
  </rv>
  <rv s="0">
    <fb>43760</fb>
    <v>0</v>
  </rv>
  <rv s="0">
    <fb>266.69</fb>
    <v>1</v>
  </rv>
  <rv s="0">
    <fb>43761</fb>
    <v>0</v>
  </rv>
  <rv s="0">
    <fb>271.27</fb>
    <v>1</v>
  </rv>
  <rv s="0">
    <fb>43762</fb>
    <v>0</v>
  </rv>
  <rv s="0">
    <fb>271.5</fb>
    <v>1</v>
  </rv>
  <rv s="0">
    <fb>126.03</fb>
    <v>1</v>
  </rv>
  <rv s="0">
    <fb>43763</fb>
    <v>0</v>
  </rv>
  <rv s="0">
    <fb>276.82</fb>
    <v>1</v>
  </rv>
  <rv s="0">
    <fb>43766</fb>
    <v>0</v>
  </rv>
  <rv s="0">
    <fb>281.86</fb>
    <v>1</v>
  </rv>
  <rv s="0">
    <fb>126.43</fb>
    <v>1</v>
  </rv>
  <rv s="0">
    <fb>43767</fb>
    <v>0</v>
  </rv>
  <rv s="0">
    <fb>281.20999999999998</fb>
    <v>1</v>
  </rv>
  <rv s="0">
    <fb>125.73</fb>
    <v>1</v>
  </rv>
  <rv s="0">
    <fb>43768</fb>
    <v>0</v>
  </rv>
  <rv s="0">
    <fb>291.45</fb>
    <v>1</v>
  </rv>
  <rv s="0">
    <fb>124.92</fb>
    <v>1</v>
  </rv>
  <rv s="0">
    <fb>43769</fb>
    <v>0</v>
  </rv>
  <rv s="0">
    <fb>287.41000000000003</fb>
    <v>1</v>
  </rv>
  <rv s="0">
    <fb>127.8</fb>
    <v>1</v>
  </rv>
  <rv s="0">
    <fb>43770</fb>
    <v>0</v>
  </rv>
  <rv s="0">
    <fb>286.81</fb>
    <v>1</v>
  </rv>
  <rv s="0">
    <fb>128.82</fb>
    <v>1</v>
  </rv>
  <rv s="0">
    <fb>43773</fb>
    <v>0</v>
  </rv>
  <rv s="0">
    <fb>292.86</fb>
    <v>1</v>
  </rv>
  <rv s="0">
    <fb>129.1</fb>
    <v>1</v>
  </rv>
  <rv s="0">
    <fb>43774</fb>
    <v>0</v>
  </rv>
  <rv s="0">
    <fb>288.02999999999997</fb>
    <v>1</v>
  </rv>
  <rv s="0">
    <fb>129.30000000000001</fb>
    <v>1</v>
  </rv>
  <rv s="0">
    <fb>43775</fb>
    <v>0</v>
  </rv>
  <rv s="0">
    <fb>288.58999999999997</fb>
    <v>1</v>
  </rv>
  <rv s="0">
    <fb>130</fb>
    <v>1</v>
  </rv>
  <rv s="0">
    <fb>43776</fb>
    <v>0</v>
  </rv>
  <rv s="0">
    <fb>289.57</fb>
    <v>1</v>
  </rv>
  <rv s="0">
    <fb>130.38</fb>
    <v>1</v>
  </rv>
  <rv s="0">
    <fb>43777</fb>
    <v>0</v>
  </rv>
  <rv s="0">
    <fb>291.57</fb>
    <v>1</v>
  </rv>
  <rv s="0">
    <fb>129.91999999999999</fb>
    <v>1</v>
  </rv>
  <rv s="0">
    <fb>43780</fb>
    <v>0</v>
  </rv>
  <rv s="0">
    <fb>294.18</fb>
    <v>1</v>
  </rv>
  <rv s="0">
    <fb>129.16</fb>
    <v>1</v>
  </rv>
  <rv s="0">
    <fb>43781</fb>
    <v>0</v>
  </rv>
  <rv s="0">
    <fb>292.01</fb>
    <v>1</v>
  </rv>
  <rv s="0">
    <fb>128.47999999999999</fb>
    <v>1</v>
  </rv>
  <rv s="0">
    <fb>43782</fb>
    <v>0</v>
  </rv>
  <rv s="0">
    <fb>283.11</fb>
    <v>1</v>
  </rv>
  <rv s="0">
    <fb>128.6</fb>
    <v>1</v>
  </rv>
  <rv s="0">
    <fb>43783</fb>
    <v>0</v>
  </rv>
  <rv s="0">
    <fb>289.62</fb>
    <v>1</v>
  </rv>
  <rv s="0">
    <fb>129.53</fb>
    <v>1</v>
  </rv>
  <rv s="0">
    <fb>43784</fb>
    <v>0</v>
  </rv>
  <rv s="0">
    <fb>295.02999999999997</fb>
    <v>1</v>
  </rv>
  <rv s="0">
    <fb>130.62</fb>
    <v>1</v>
  </rv>
  <rv s="0">
    <fb>43787</fb>
    <v>0</v>
  </rv>
  <rv s="0">
    <fb>302.57</fb>
    <v>1</v>
  </rv>
  <rv s="0">
    <fb>130.58000000000001</fb>
    <v>1</v>
  </rv>
  <rv s="0">
    <fb>43788</fb>
    <v>0</v>
  </rv>
  <rv s="0">
    <fb>302.60000000000002</fb>
    <v>1</v>
  </rv>
  <rv s="0">
    <fb>129.63</fb>
    <v>1</v>
  </rv>
  <rv s="0">
    <fb>43789</fb>
    <v>0</v>
  </rv>
  <rv s="0">
    <fb>305.16000000000003</fb>
    <v>1</v>
  </rv>
  <rv s="0">
    <fb>129.93</fb>
    <v>1</v>
  </rv>
  <rv s="0">
    <fb>43790</fb>
    <v>0</v>
  </rv>
  <rv s="0">
    <fb>130.79</fb>
    <v>1</v>
  </rv>
  <rv s="0">
    <fb>43791</fb>
    <v>0</v>
  </rv>
  <rv s="0">
    <fb>310.48</fb>
    <v>1</v>
  </rv>
  <rv s="0">
    <fb>131.49</fb>
    <v>1</v>
  </rv>
  <rv s="0">
    <fb>43794</fb>
    <v>0</v>
  </rv>
  <rv s="0">
    <fb>315.55</fb>
    <v>1</v>
  </rv>
  <rv s="0">
    <fb>131.66999999999999</fb>
    <v>1</v>
  </rv>
  <rv s="0">
    <fb>43795</fb>
    <v>0</v>
  </rv>
  <rv s="0">
    <fb>312.49</fb>
    <v>1</v>
  </rv>
  <rv s="0">
    <fb>132.06</fb>
    <v>1</v>
  </rv>
  <rv s="0">
    <fb>43796</fb>
    <v>0</v>
  </rv>
  <rv s="0">
    <fb>315.93</fb>
    <v>1</v>
  </rv>
  <rv s="0">
    <fb>131.76</fb>
    <v>1</v>
  </rv>
  <rv s="0">
    <fb>43798</fb>
    <v>0</v>
  </rv>
  <rv s="0">
    <fb>314.66000000000003</fb>
    <v>1</v>
  </rv>
  <rv s="0">
    <fb>131.47</fb>
    <v>1</v>
  </rv>
  <rv s="0">
    <fb>43801</fb>
    <v>0</v>
  </rv>
  <rv s="0">
    <fb>309.99</fb>
    <v>1</v>
  </rv>
  <rv s="0">
    <fb>129.78</fb>
    <v>1</v>
  </rv>
  <rv s="0">
    <fb>43802</fb>
    <v>0</v>
  </rv>
  <rv s="0">
    <fb>306.16000000000003</fb>
    <v>1</v>
  </rv>
  <rv s="0">
    <fb>132.34</fb>
    <v>1</v>
  </rv>
  <rv s="0">
    <fb>43803</fb>
    <v>0</v>
  </rv>
  <rv s="0">
    <fb>304.32</fb>
    <v>1</v>
  </rv>
  <rv s="0">
    <fb>133.06</fb>
    <v>1</v>
  </rv>
  <rv s="0">
    <fb>43804</fb>
    <v>0</v>
  </rv>
  <rv s="0">
    <fb>302.86</fb>
    <v>1</v>
  </rv>
  <rv s="0">
    <fb>135.04</fb>
    <v>1</v>
  </rv>
  <rv s="0">
    <fb>43805</fb>
    <v>0</v>
  </rv>
  <rv s="0">
    <fb>307.35000000000002</fb>
    <v>1</v>
  </rv>
  <rv s="0">
    <fb>134.41</fb>
    <v>1</v>
  </rv>
  <rv s="0">
    <fb>43808</fb>
    <v>0</v>
  </rv>
  <rv s="0">
    <fb>302.5</fb>
    <v>1</v>
  </rv>
  <rv s="0">
    <fb>134.5</fb>
    <v>1</v>
  </rv>
  <rv s="0">
    <fb>43809</fb>
    <v>0</v>
  </rv>
  <rv s="0">
    <fb>293.12</fb>
    <v>1</v>
  </rv>
  <rv s="0">
    <fb>134.18</fb>
    <v>1</v>
  </rv>
  <rv s="0">
    <fb>43810</fb>
    <v>0</v>
  </rv>
  <rv s="0">
    <fb>298.93</fb>
    <v>1</v>
  </rv>
  <rv s="0">
    <fb>138.02000000000001</fb>
    <v>1</v>
  </rv>
  <rv s="0">
    <fb>43811</fb>
    <v>0</v>
  </rv>
  <rv s="0">
    <fb>298.44</fb>
    <v>1</v>
  </rv>
  <rv s="0">
    <fb>136.81</fb>
    <v>1</v>
  </rv>
  <rv s="0">
    <fb>43812</fb>
    <v>0</v>
  </rv>
  <rv s="0">
    <fb>298.5</fb>
    <v>1</v>
  </rv>
  <rv s="0">
    <fb>137.34</fb>
    <v>1</v>
  </rv>
  <rv s="0">
    <fb>43815</fb>
    <v>0</v>
  </rv>
  <rv s="0">
    <fb>304.20999999999998</fb>
    <v>1</v>
  </rv>
  <rv s="0">
    <fb>138.18</fb>
    <v>1</v>
  </rv>
  <rv s="0">
    <fb>43816</fb>
    <v>0</v>
  </rv>
  <rv s="0">
    <fb>315.48</fb>
    <v>1</v>
  </rv>
  <rv s="0">
    <fb>138.04</fb>
    <v>1</v>
  </rv>
  <rv s="0">
    <fb>43817</fb>
    <v>0</v>
  </rv>
  <rv s="0">
    <fb>320.8</fb>
    <v>1</v>
  </rv>
  <rv s="0">
    <fb>137.35</fb>
    <v>1</v>
  </rv>
  <rv s="0">
    <fb>43818</fb>
    <v>0</v>
  </rv>
  <rv s="0">
    <fb>332.22</fb>
    <v>1</v>
  </rv>
  <rv s="0">
    <fb>137.24</fb>
    <v>1</v>
  </rv>
  <rv s="0">
    <fb>43819</fb>
    <v>0</v>
  </rv>
  <rv s="0">
    <fb>336.9</fb>
    <v>1</v>
  </rv>
  <rv s="0">
    <fb>137.19999999999999</fb>
    <v>1</v>
  </rv>
  <rv s="0">
    <fb>43822</fb>
    <v>0</v>
  </rv>
  <rv s="0">
    <fb>333.1</fb>
    <v>1</v>
  </rv>
  <rv s="0">
    <fb>137.58000000000001</fb>
    <v>1</v>
  </rv>
  <rv s="0">
    <fb>43823</fb>
    <v>0</v>
  </rv>
  <rv s="0">
    <fb>333.2</fb>
    <v>1</v>
  </rv>
  <rv s="0">
    <fb>139.04</fb>
    <v>1</v>
  </rv>
  <rv s="0">
    <fb>43825</fb>
    <v>0</v>
  </rv>
  <rv s="0">
    <fb>332.63</fb>
    <v>1</v>
  </rv>
  <rv s="0">
    <fb>43826</fb>
    <v>0</v>
  </rv>
  <rv s="0">
    <fb>329.09</fb>
    <v>1</v>
  </rv>
  <rv s="0">
    <fb>138.63</fb>
    <v>1</v>
  </rv>
  <rv s="0">
    <fb>43829</fb>
    <v>0</v>
  </rv>
  <rv s="0">
    <fb>323.31</fb>
    <v>1</v>
  </rv>
  <rv s="0">
    <fb>139.4</fb>
    <v>1</v>
  </rv>
  <rv s="0">
    <fb>43830</fb>
    <v>0</v>
  </rv>
  <rv s="0">
    <fb>323.57</fb>
    <v>1</v>
  </rv>
  <rv s="0">
    <fb>141.09</fb>
    <v>1</v>
  </rv>
  <rv s="0">
    <fb>43832</fb>
    <v>0</v>
  </rv>
  <rv s="0">
    <fb>329.81</fb>
    <v>1</v>
  </rv>
  <rv s="0">
    <fb>138.34</fb>
    <v>1</v>
  </rv>
  <rv s="0">
    <fb>43833</fb>
    <v>0</v>
  </rv>
  <rv s="0">
    <fb>325.89999999999998</fb>
    <v>1</v>
  </rv>
  <rv s="0">
    <fb>138.22999999999999</fb>
    <v>1</v>
  </rv>
  <rv s="0">
    <fb>43836</fb>
    <v>0</v>
  </rv>
  <rv s="0">
    <fb>335.83</fb>
    <v>1</v>
  </rv>
  <rv s="0">
    <fb>135.88</fb>
    <v>1</v>
  </rv>
  <rv s="0">
    <fb>43837</fb>
    <v>0</v>
  </rv>
  <rv s="0">
    <fb>330.75</fb>
    <v>1</v>
  </rv>
  <rv s="0">
    <fb>136.94</fb>
    <v>1</v>
  </rv>
  <rv s="0">
    <fb>43838</fb>
    <v>0</v>
  </rv>
  <rv s="0">
    <fb>339.26</fb>
    <v>1</v>
  </rv>
  <rv s="0">
    <fb>137.44</fb>
    <v>1</v>
  </rv>
  <rv s="0">
    <fb>43839</fb>
    <v>0</v>
  </rv>
  <rv s="0">
    <fb>136.07</fb>
    <v>1</v>
  </rv>
  <rv s="0">
    <fb>43840</fb>
    <v>0</v>
  </rv>
  <rv s="0">
    <fb>329.05</fb>
    <v>1</v>
  </rv>
  <rv s="0">
    <fb>43843</fb>
    <v>0</v>
  </rv>
  <rv s="0">
    <fb>338.92</fb>
    <v>1</v>
  </rv>
  <rv s="0">
    <fb>138.80000000000001</fb>
    <v>1</v>
  </rv>
  <rv s="0">
    <fb>43844</fb>
    <v>0</v>
  </rv>
  <rv s="0">
    <fb>338.69</fb>
    <v>1</v>
  </rv>
  <rv s="0">
    <fb>136.72</fb>
    <v>1</v>
  </rv>
  <rv s="0">
    <fb>43845</fb>
    <v>0</v>
  </rv>
  <rv s="0">
    <fb>339.07</fb>
    <v>1</v>
  </rv>
  <rv s="0">
    <fb>137.25</fb>
    <v>1</v>
  </rv>
  <rv s="0">
    <fb>43846</fb>
    <v>0</v>
  </rv>
  <rv s="0">
    <fb>338.62</fb>
    <v>1</v>
  </rv>
  <rv s="0">
    <fb>138.19999999999999</fb>
    <v>1</v>
  </rv>
  <rv s="0">
    <fb>43847</fb>
    <v>0</v>
  </rv>
  <rv s="0">
    <fb>339.67</fb>
    <v>1</v>
  </rv>
  <rv s="0">
    <fb>136.84</fb>
    <v>1</v>
  </rv>
  <rv s="0">
    <fb>43851</fb>
    <v>0</v>
  </rv>
  <rv s="0">
    <fb>338.11</fb>
    <v>1</v>
  </rv>
  <rv s="0">
    <fb>136.68</fb>
    <v>1</v>
  </rv>
  <rv s="0">
    <fb>43852</fb>
    <v>0</v>
  </rv>
  <rv s="0">
    <fb>326</fb>
    <v>1</v>
  </rv>
  <rv s="0">
    <fb>136.54</fb>
    <v>1</v>
  </rv>
  <rv s="0">
    <fb>43853</fb>
    <v>0</v>
  </rv>
  <rv s="0">
    <fb>133.15</fb>
    <v>1</v>
  </rv>
  <rv s="0">
    <fb>43854</fb>
    <v>0</v>
  </rv>
  <rv s="0">
    <fb>353.16</fb>
    <v>1</v>
  </rv>
  <rv s="0">
    <fb>132.03</fb>
    <v>1</v>
  </rv>
  <rv s="0">
    <fb>43857</fb>
    <v>0</v>
  </rv>
  <rv s="0">
    <fb>342.88</fb>
    <v>1</v>
  </rv>
  <rv s="0">
    <fb>134.43</fb>
    <v>1</v>
  </rv>
  <rv s="0">
    <fb>43858</fb>
    <v>0</v>
  </rv>
  <rv s="0">
    <fb>348.52</fb>
    <v>1</v>
  </rv>
  <rv s="0">
    <fb>134.22999999999999</fb>
    <v>1</v>
  </rv>
  <rv s="0">
    <fb>43859</fb>
    <v>0</v>
  </rv>
  <rv s="0">
    <fb>343.16</fb>
    <v>1</v>
  </rv>
  <rv s="0">
    <fb>135.88999999999999</fb>
    <v>1</v>
  </rv>
  <rv s="0">
    <fb>43860</fb>
    <v>0</v>
  </rv>
  <rv s="0">
    <fb>347.74</fb>
    <v>1</v>
  </rv>
  <rv s="0">
    <fb>132.36000000000001</fb>
    <v>1</v>
  </rv>
  <rv s="0">
    <fb>43861</fb>
    <v>0</v>
  </rv>
  <rv s="0">
    <fb>345.09</fb>
    <v>1</v>
  </rv>
  <rv s="0">
    <fb>133.37</fb>
    <v>1</v>
  </rv>
  <rv s="0">
    <fb>43864</fb>
    <v>0</v>
  </rv>
  <rv s="0">
    <fb>358</fb>
    <v>1</v>
  </rv>
  <rv s="0">
    <fb>135.29</fb>
    <v>1</v>
  </rv>
  <rv s="0">
    <fb>43865</fb>
    <v>0</v>
  </rv>
  <rv s="0">
    <fb>369.01</fb>
    <v>1</v>
  </rv>
  <rv s="0">
    <fb>137.59</fb>
    <v>1</v>
  </rv>
  <rv s="0">
    <fb>43866</fb>
    <v>0</v>
  </rv>
  <rv s="0">
    <fb>369.67</fb>
    <v>1</v>
  </rv>
  <rv s="0">
    <fb>137.61000000000001</fb>
    <v>1</v>
  </rv>
  <rv s="0">
    <fb>43867</fb>
    <v>0</v>
  </rv>
  <rv s="0">
    <fb>366.95</fb>
    <v>1</v>
  </rv>
  <rv s="0">
    <fb>137.16999999999999</fb>
    <v>1</v>
  </rv>
  <rv s="0">
    <fb>43868</fb>
    <v>0</v>
  </rv>
  <rv s="0">
    <fb>366.77</fb>
    <v>1</v>
  </rv>
  <rv s="0">
    <fb>137.74</fb>
    <v>1</v>
  </rv>
  <rv s="0">
    <fb>43871</fb>
    <v>0</v>
  </rv>
  <rv s="0">
    <fb>371.07</fb>
    <v>1</v>
  </rv>
  <rv s="0">
    <fb>138</fb>
    <v>1</v>
  </rv>
  <rv s="0">
    <fb>43872</fb>
    <v>0</v>
  </rv>
  <rv s="0">
    <fb>373.69</fb>
    <v>1</v>
  </rv>
  <rv s="0">
    <fb>43873</fb>
    <v>0</v>
  </rv>
  <rv s="0">
    <fb>380.01</fb>
    <v>1</v>
  </rv>
  <rv s="0">
    <fb>137.88</fb>
    <v>1</v>
  </rv>
  <rv s="0">
    <fb>43874</fb>
    <v>0</v>
  </rv>
  <rv s="0">
    <fb>381.4</fb>
    <v>1</v>
  </rv>
  <rv s="0">
    <fb>137.46</fb>
    <v>1</v>
  </rv>
  <rv s="0">
    <fb>43875</fb>
    <v>0</v>
  </rv>
  <rv s="0">
    <fb>380.4</fb>
    <v>1</v>
  </rv>
  <rv s="0">
    <fb>135.63999999999999</fb>
    <v>1</v>
  </rv>
  <rv s="0">
    <fb>43879</fb>
    <v>0</v>
  </rv>
  <rv s="0">
    <fb>387.78</fb>
    <v>1</v>
  </rv>
  <rv s="0">
    <fb>137.49</fb>
    <v>1</v>
  </rv>
  <rv s="0">
    <fb>43880</fb>
    <v>0</v>
  </rv>
  <rv s="0">
    <fb>386.19</fb>
    <v>1</v>
  </rv>
  <rv s="0">
    <fb>43881</fb>
    <v>0</v>
  </rv>
  <rv s="0">
    <fb>386</fb>
    <v>1</v>
  </rv>
  <rv s="0">
    <fb>135.81</fb>
    <v>1</v>
  </rv>
  <rv s="0">
    <fb>43882</fb>
    <v>0</v>
  </rv>
  <rv s="0">
    <fb>380.07</fb>
    <v>1</v>
  </rv>
  <rv s="0">
    <fb>132.16</fb>
    <v>1</v>
  </rv>
  <rv s="0">
    <fb>43885</fb>
    <v>0</v>
  </rv>
  <rv s="0">
    <fb>368.7</fb>
    <v>1</v>
  </rv>
  <rv s="0">
    <fb>126.26</fb>
    <v>1</v>
  </rv>
  <rv s="0">
    <fb>43886</fb>
    <v>0</v>
  </rv>
  <rv s="0">
    <fb>360.09</fb>
    <v>1</v>
  </rv>
  <rv s="0">
    <fb>126.64</fb>
    <v>1</v>
  </rv>
  <rv s="0">
    <fb>43887</fb>
    <v>0</v>
  </rv>
  <rv s="0">
    <fb>379.24</fb>
    <v>1</v>
  </rv>
  <rv s="0">
    <fb>121.37</fb>
    <v>1</v>
  </rv>
  <rv s="0">
    <fb>43888</fb>
    <v>0</v>
  </rv>
  <rv s="0">
    <fb>371.71</fb>
    <v>1</v>
  </rv>
  <rv s="0">
    <fb>116.11</fb>
    <v>1</v>
  </rv>
  <rv s="0">
    <fb>43889</fb>
    <v>0</v>
  </rv>
  <rv s="0">
    <fb>369.03</fb>
    <v>1</v>
  </rv>
  <rv s="0">
    <fb>121.52</fb>
    <v>1</v>
  </rv>
  <rv s="0">
    <fb>43892</fb>
    <v>0</v>
  </rv>
  <rv s="0">
    <fb>381.05</fb>
    <v>1</v>
  </rv>
  <rv s="0">
    <fb>116.96</fb>
    <v>1</v>
  </rv>
  <rv s="0">
    <fb>43893</fb>
    <v>0</v>
  </rv>
  <rv s="0">
    <fb>368.77</fb>
    <v>1</v>
  </rv>
  <rv s="0">
    <fb>119.85</fb>
    <v>1</v>
  </rv>
  <rv s="0">
    <fb>43894</fb>
    <v>0</v>
  </rv>
  <rv s="0">
    <fb>383.79</fb>
    <v>1</v>
  </rv>
  <rv s="0">
    <fb>43895</fb>
    <v>0</v>
  </rv>
  <rv s="0">
    <fb>372.78</fb>
    <v>1</v>
  </rv>
  <rv s="0">
    <fb>108.08</fb>
    <v>1</v>
  </rv>
  <rv s="0">
    <fb>43896</fb>
    <v>0</v>
  </rv>
  <rv s="0">
    <fb>368.97</fb>
    <v>1</v>
  </rv>
  <rv s="0">
    <fb>43899</fb>
    <v>0</v>
  </rv>
  <rv s="0">
    <fb>346.49</fb>
    <v>1</v>
  </rv>
  <rv s="0">
    <fb>100.7</fb>
    <v>1</v>
  </rv>
  <rv s="0">
    <fb>43900</fb>
    <v>0</v>
  </rv>
  <rv s="0">
    <fb>364.13</fb>
    <v>1</v>
  </rv>
  <rv s="0">
    <fb>43901</fb>
    <v>0</v>
  </rv>
  <rv s="0">
    <fb>349.92</fb>
    <v>1</v>
  </rv>
  <rv s="0">
    <fb>43902</fb>
    <v>0</v>
  </rv>
  <rv s="0">
    <fb>315.25</fb>
    <v>1</v>
  </rv>
  <rv s="0">
    <fb>103.91</fb>
    <v>1</v>
  </rv>
  <rv s="0">
    <fb>43903</fb>
    <v>0</v>
  </rv>
  <rv s="0">
    <fb>336.29500000000002</fb>
    <v>1</v>
  </rv>
  <rv s="0">
    <fb>88.36</fb>
    <v>1</v>
  </rv>
  <rv s="0">
    <fb>43906</fb>
    <v>0</v>
  </rv>
  <rv s="0">
    <fb>298.83999999999997</fb>
    <v>1</v>
  </rv>
  <rv s="0">
    <fb>93.76</fb>
    <v>1</v>
  </rv>
  <rv s="0">
    <fb>43907</fb>
    <v>0</v>
  </rv>
  <rv s="0">
    <fb>319.75</fb>
    <v>1</v>
  </rv>
  <rv s="0">
    <fb>83.89</fb>
    <v>1</v>
  </rv>
  <rv s="0">
    <fb>43908</fb>
    <v>0</v>
  </rv>
  <rv s="0">
    <fb>315.47000000000003</fb>
    <v>1</v>
  </rv>
  <rv s="0">
    <fb>85.3</fb>
    <v>1</v>
  </rv>
  <rv s="0">
    <fb>43909</fb>
    <v>0</v>
  </rv>
  <rv s="0">
    <fb>332.03</fb>
    <v>1</v>
  </rv>
  <rv s="0">
    <fb>83.5</fb>
    <v>1</v>
  </rv>
  <rv s="0">
    <fb>43910</fb>
    <v>0</v>
  </rv>
  <rv s="0">
    <fb>332.83</fb>
    <v>1</v>
  </rv>
  <rv s="0">
    <fb>79.03</fb>
    <v>1</v>
  </rv>
  <rv s="0">
    <fb>43913</fb>
    <v>0</v>
  </rv>
  <rv s="0">
    <fb>360.27</fb>
    <v>1</v>
  </rv>
  <rv s="0">
    <fb>43914</fb>
    <v>0</v>
  </rv>
  <rv s="0">
    <fb>43915</fb>
    <v>0</v>
  </rv>
  <rv s="0">
    <fb>342.39</fb>
    <v>1</v>
  </rv>
  <rv s="0">
    <fb>98.12</fb>
    <v>1</v>
  </rv>
  <rv s="0">
    <fb>43916</fb>
    <v>0</v>
  </rv>
  <rv s="0">
    <fb>362.99</fb>
    <v>1</v>
  </rv>
  <rv s="0">
    <fb>43917</fb>
    <v>0</v>
  </rv>
  <rv s="0">
    <fb>93.5</fb>
    <v>1</v>
  </rv>
  <rv s="0">
    <fb>43920</fb>
    <v>0</v>
  </rv>
  <rv s="0">
    <fb>370.96</fb>
    <v>1</v>
  </rv>
  <rv s="0">
    <fb>43921</fb>
    <v>0</v>
  </rv>
  <rv s="0">
    <fb>375.5</fb>
    <v>1</v>
  </rv>
  <rv s="0">
    <fb>84.36</fb>
    <v>1</v>
  </rv>
  <rv s="0">
    <fb>43922</fb>
    <v>0</v>
  </rv>
  <rv s="0">
    <fb>364.08</fb>
    <v>1</v>
  </rv>
  <rv s="0">
    <fb>87.51</fb>
    <v>1</v>
  </rv>
  <rv s="0">
    <fb>43923</fb>
    <v>0</v>
  </rv>
  <rv s="0">
    <fb>370.08</fb>
    <v>1</v>
  </rv>
  <rv s="0">
    <fb>84.05</fb>
    <v>1</v>
  </rv>
  <rv s="0">
    <fb>43924</fb>
    <v>0</v>
  </rv>
  <rv s="0">
    <fb>361.76</fb>
    <v>1</v>
  </rv>
  <rv s="0">
    <fb>89.46</fb>
    <v>1</v>
  </rv>
  <rv s="0">
    <fb>43927</fb>
    <v>0</v>
  </rv>
  <rv s="0">
    <fb>379.96</fb>
    <v>1</v>
  </rv>
  <rv s="0">
    <fb>90.64</fb>
    <v>1</v>
  </rv>
  <rv s="0">
    <fb>43928</fb>
    <v>0</v>
  </rv>
  <rv s="0">
    <fb>372.28</fb>
    <v>1</v>
  </rv>
  <rv s="0">
    <fb>94.3</fb>
    <v>1</v>
  </rv>
  <rv s="0">
    <fb>43929</fb>
    <v>0</v>
  </rv>
  <rv s="0">
    <fb>371.12</fb>
    <v>1</v>
  </rv>
  <rv s="0">
    <fb>102.76</fb>
    <v>1</v>
  </rv>
  <rv s="0">
    <fb>43930</fb>
    <v>0</v>
  </rv>
  <rv s="0">
    <fb>370.72</fb>
    <v>1</v>
  </rv>
  <rv s="0">
    <fb>43934</fb>
    <v>0</v>
  </rv>
  <rv s="0">
    <fb>396.72</fb>
    <v>1</v>
  </rv>
  <rv s="0">
    <fb>95.5</fb>
    <v>1</v>
  </rv>
  <rv s="0">
    <fb>43935</fb>
    <v>0</v>
  </rv>
  <rv s="0">
    <fb>413.55</fb>
    <v>1</v>
  </rv>
  <rv s="0">
    <fb>43936</fb>
    <v>0</v>
  </rv>
  <rv s="0">
    <fb>426.75</fb>
    <v>1</v>
  </rv>
  <rv s="0">
    <fb>87.33</fb>
    <v>1</v>
  </rv>
  <rv s="0">
    <fb>43937</fb>
    <v>0</v>
  </rv>
  <rv s="0">
    <fb>439.17</fb>
    <v>1</v>
  </rv>
  <rv s="0">
    <fb>43938</fb>
    <v>0</v>
  </rv>
  <rv s="0">
    <fb>422.96</fb>
    <v>1</v>
  </rv>
  <rv s="0">
    <fb>91.71</fb>
    <v>1</v>
  </rv>
  <rv s="0">
    <fb>43941</fb>
    <v>0</v>
  </rv>
  <rv s="0">
    <fb>437.49</fb>
    <v>1</v>
  </rv>
  <rv s="0">
    <fb>43942</fb>
    <v>0</v>
  </rv>
  <rv s="0">
    <fb>433.83</fb>
    <v>1</v>
  </rv>
  <rv s="0">
    <fb>89.34</fb>
    <v>1</v>
  </rv>
  <rv s="0">
    <fb>43943</fb>
    <v>0</v>
  </rv>
  <rv s="0">
    <fb>421.42</fb>
    <v>1</v>
  </rv>
  <rv s="0">
    <fb>89.39</fb>
    <v>1</v>
  </rv>
  <rv s="0">
    <fb>43944</fb>
    <v>0</v>
  </rv>
  <rv s="0">
    <fb>426.7</fb>
    <v>1</v>
  </rv>
  <rv s="0">
    <fb>90.71</fb>
    <v>1</v>
  </rv>
  <rv s="0">
    <fb>43945</fb>
    <v>0</v>
  </rv>
  <rv s="0">
    <fb>424.99</fb>
    <v>1</v>
  </rv>
  <rv s="0">
    <fb>94.62</fb>
    <v>1</v>
  </rv>
  <rv s="0">
    <fb>43948</fb>
    <v>0</v>
  </rv>
  <rv s="0">
    <fb>421.38</fb>
    <v>1</v>
  </rv>
  <rv s="0">
    <fb>95.29</fb>
    <v>1</v>
  </rv>
  <rv s="0">
    <fb>43949</fb>
    <v>0</v>
  </rv>
  <rv s="0">
    <fb>403.83</fb>
    <v>1</v>
  </rv>
  <rv s="0">
    <fb>43950</fb>
    <v>0</v>
  </rv>
  <rv s="0">
    <fb>411.89</fb>
    <v>1</v>
  </rv>
  <rv s="0">
    <fb>95.76</fb>
    <v>1</v>
  </rv>
  <rv s="0">
    <fb>43951</fb>
    <v>0</v>
  </rv>
  <rv s="0">
    <fb>419.85</fb>
    <v>1</v>
  </rv>
  <rv s="0">
    <fb>93.25</fb>
    <v>1</v>
  </rv>
  <rv s="0">
    <fb>43952</fb>
    <v>0</v>
  </rv>
  <rv s="0">
    <fb>415.27</fb>
    <v>1</v>
  </rv>
  <rv s="0">
    <fb>43955</fb>
    <v>0</v>
  </rv>
  <rv s="0">
    <fb>428.15</fb>
    <v>1</v>
  </rv>
  <rv s="0">
    <fb>92</fb>
    <v>1</v>
  </rv>
  <rv s="0">
    <fb>43956</fb>
    <v>0</v>
  </rv>
  <rv s="0">
    <fb>424.68</fb>
    <v>1</v>
  </rv>
  <rv s="0">
    <fb>90.27</fb>
    <v>1</v>
  </rv>
  <rv s="0">
    <fb>43957</fb>
    <v>0</v>
  </rv>
  <rv s="0">
    <fb>434.26</fb>
    <v>1</v>
  </rv>
  <rv s="0">
    <fb>43958</fb>
    <v>0</v>
  </rv>
  <rv s="0">
    <fb>436.53</fb>
    <v>1</v>
  </rv>
  <rv s="0">
    <fb>92.7</fb>
    <v>1</v>
  </rv>
  <rv s="0">
    <fb>43959</fb>
    <v>0</v>
  </rv>
  <rv s="0">
    <fb>435.55</fb>
    <v>1</v>
  </rv>
  <rv s="0">
    <fb>89.97</fb>
    <v>1</v>
  </rv>
  <rv s="0">
    <fb>43962</fb>
    <v>0</v>
  </rv>
  <rv s="0">
    <fb>440.52</fb>
    <v>1</v>
  </rv>
  <rv s="0">
    <fb>87.03</fb>
    <v>1</v>
  </rv>
  <rv s="0">
    <fb>43963</fb>
    <v>0</v>
  </rv>
  <rv s="0">
    <fb>431.82</fb>
    <v>1</v>
  </rv>
  <rv s="0">
    <fb>84.03</fb>
    <v>1</v>
  </rv>
  <rv s="0">
    <fb>43964</fb>
    <v>0</v>
  </rv>
  <rv s="0">
    <fb>438.27</fb>
    <v>1</v>
  </rv>
  <rv s="0">
    <fb>43965</fb>
    <v>0</v>
  </rv>
  <rv s="0">
    <fb>441.95</fb>
    <v>1</v>
  </rv>
  <rv s="0">
    <fb>85.9</fb>
    <v>1</v>
  </rv>
  <rv s="0">
    <fb>43966</fb>
    <v>0</v>
  </rv>
  <rv s="0">
    <fb>454.19</fb>
    <v>1</v>
  </rv>
  <rv s="0">
    <fb>90.45</fb>
    <v>1</v>
  </rv>
  <rv s="0">
    <fb>43969</fb>
    <v>0</v>
  </rv>
  <rv s="0">
    <fb>452.58</fb>
    <v>1</v>
  </rv>
  <rv s="0">
    <fb>88.67</fb>
    <v>1</v>
  </rv>
  <rv s="0">
    <fb>43970</fb>
    <v>0</v>
  </rv>
  <rv s="0">
    <fb>451.04</fb>
    <v>1</v>
  </rv>
  <rv s="0">
    <fb>91.33</fb>
    <v>1</v>
  </rv>
  <rv s="0">
    <fb>43971</fb>
    <v>0</v>
  </rv>
  <rv s="0">
    <fb>447.67</fb>
    <v>1</v>
  </rv>
  <rv s="0">
    <fb>90.17</fb>
    <v>1</v>
  </rv>
  <rv s="0">
    <fb>43972</fb>
    <v>0</v>
  </rv>
  <rv s="0">
    <fb>436.25</fb>
    <v>1</v>
  </rv>
  <rv s="0">
    <fb>89.47</fb>
    <v>1</v>
  </rv>
  <rv s="0">
    <fb>43973</fb>
    <v>0</v>
  </rv>
  <rv s="0">
    <fb>429.32</fb>
    <v>1</v>
  </rv>
  <rv s="0">
    <fb>95.82</fb>
    <v>1</v>
  </rv>
  <rv s="0">
    <fb>43977</fb>
    <v>0</v>
  </rv>
  <rv s="0">
    <fb>414.77</fb>
    <v>1</v>
  </rv>
  <rv s="0">
    <fb>101.37</fb>
    <v>1</v>
  </rv>
  <rv s="0">
    <fb>43978</fb>
    <v>0</v>
  </rv>
  <rv s="0">
    <fb>419.89</fb>
    <v>1</v>
  </rv>
  <rv s="0">
    <fb>99.86</fb>
    <v>1</v>
  </rv>
  <rv s="0">
    <fb>43979</fb>
    <v>0</v>
  </rv>
  <rv s="0">
    <fb>413.44</fb>
    <v>1</v>
  </rv>
  <rv s="0">
    <fb>97.31</fb>
    <v>1</v>
  </rv>
  <rv s="0">
    <fb>43980</fb>
    <v>0</v>
  </rv>
  <rv s="0">
    <fb>419.73</fb>
    <v>1</v>
  </rv>
  <rv s="0">
    <fb>98.6</fb>
    <v>1</v>
  </rv>
  <rv s="0">
    <fb>43983</fb>
    <v>0</v>
  </rv>
  <rv s="0">
    <fb>425.92</fb>
    <v>1</v>
  </rv>
  <rv s="0">
    <fb>43984</fb>
    <v>0</v>
  </rv>
  <rv s="0">
    <fb>427.31</fb>
    <v>1</v>
  </rv>
  <rv s="0">
    <fb>104.27</fb>
    <v>1</v>
  </rv>
  <rv s="0">
    <fb>43985</fb>
    <v>0</v>
  </rv>
  <rv s="0">
    <fb>421.97</fb>
    <v>1</v>
  </rv>
  <rv s="0">
    <fb>106.44</fb>
    <v>1</v>
  </rv>
  <rv s="0">
    <fb>43986</fb>
    <v>0</v>
  </rv>
  <rv s="0">
    <fb>414.33</fb>
    <v>1</v>
  </rv>
  <rv s="0">
    <fb>43987</fb>
    <v>0</v>
  </rv>
  <rv s="0">
    <fb>419.6</fb>
    <v>1</v>
  </rv>
  <rv s="0">
    <fb>43990</fb>
    <v>0</v>
  </rv>
  <rv s="0">
    <fb>419.49</fb>
    <v>1</v>
  </rv>
  <rv s="0">
    <fb>110.54</fb>
    <v>1</v>
  </rv>
  <rv s="0">
    <fb>43991</fb>
    <v>0</v>
  </rv>
  <rv s="0">
    <fb>434.05</fb>
    <v>1</v>
  </rv>
  <rv s="0">
    <fb>106.06</fb>
    <v>1</v>
  </rv>
  <rv s="0">
    <fb>43992</fb>
    <v>0</v>
  </rv>
  <rv s="0">
    <fb>434.48</fb>
    <v>1</v>
  </rv>
  <rv s="0">
    <fb>97.21</fb>
    <v>1</v>
  </rv>
  <rv s="0">
    <fb>43993</fb>
    <v>0</v>
  </rv>
  <rv s="0">
    <fb>425.56</fb>
    <v>1</v>
  </rv>
  <rv s="0">
    <fb>99.87</fb>
    <v>1</v>
  </rv>
  <rv s="0">
    <fb>43994</fb>
    <v>0</v>
  </rv>
  <rv s="0">
    <fb>418.07</fb>
    <v>1</v>
  </rv>
  <rv s="0">
    <fb>43997</fb>
    <v>0</v>
  </rv>
  <rv s="0">
    <fb>425.5</fb>
    <v>1</v>
  </rv>
  <rv s="0">
    <fb>102.06</fb>
    <v>1</v>
  </rv>
  <rv s="0">
    <fb>43998</fb>
    <v>0</v>
  </rv>
  <rv s="0">
    <fb>436.13</fb>
    <v>1</v>
  </rv>
  <rv s="0">
    <fb>43999</fb>
    <v>0</v>
  </rv>
  <rv s="0">
    <fb>447.77</fb>
    <v>1</v>
  </rv>
  <rv s="0">
    <fb>98.94</fb>
    <v>1</v>
  </rv>
  <rv s="0">
    <fb>44000</fb>
    <v>0</v>
  </rv>
  <rv s="0">
    <fb>449.87</fb>
    <v>1</v>
  </rv>
  <rv s="0">
    <fb>97.81</fb>
    <v>1</v>
  </rv>
  <rv s="0">
    <fb>44001</fb>
    <v>0</v>
  </rv>
  <rv s="0">
    <fb>453.72</fb>
    <v>1</v>
  </rv>
  <rv s="0">
    <fb>96.75</fb>
    <v>1</v>
  </rv>
  <rv s="0">
    <fb>44004</fb>
    <v>0</v>
  </rv>
  <rv s="0">
    <fb>468.04</fb>
    <v>1</v>
  </rv>
  <rv s="0">
    <fb>44005</fb>
    <v>0</v>
  </rv>
  <rv s="0">
    <fb>466.26</fb>
    <v>1</v>
  </rv>
  <rv s="0">
    <fb>94.66</fb>
    <v>1</v>
  </rv>
  <rv s="0">
    <fb>44006</fb>
    <v>0</v>
  </rv>
  <rv s="0">
    <fb>457.85</fb>
    <v>1</v>
  </rv>
  <rv s="0">
    <fb>44007</fb>
    <v>0</v>
  </rv>
  <rv s="0">
    <fb>465.91</fb>
    <v>1</v>
  </rv>
  <rv s="0">
    <fb>92.59</fb>
    <v>1</v>
  </rv>
  <rv s="0">
    <fb>44008</fb>
    <v>0</v>
  </rv>
  <rv s="0">
    <fb>443.4</fb>
    <v>1</v>
  </rv>
  <rv s="0">
    <fb>93</fb>
    <v>1</v>
  </rv>
  <rv s="0">
    <fb>44011</fb>
    <v>0</v>
  </rv>
  <rv s="0">
    <fb>447.24</fb>
    <v>1</v>
  </rv>
  <rv s="0">
    <fb>94.06</fb>
    <v>1</v>
  </rv>
  <rv s="0">
    <fb>44012</fb>
    <v>0</v>
  </rv>
  <rv s="0">
    <fb>455.04</fb>
    <v>1</v>
  </rv>
  <rv s="0">
    <fb>93.26</fb>
    <v>1</v>
  </rv>
  <rv s="0">
    <fb>44013</fb>
    <v>0</v>
  </rv>
  <rv s="0">
    <fb>485.64</fb>
    <v>1</v>
  </rv>
  <rv s="0">
    <fb>92.66</fb>
    <v>1</v>
  </rv>
  <rv s="0">
    <fb>44014</fb>
    <v>0</v>
  </rv>
  <rv s="0">
    <fb>476.89</fb>
    <v>1</v>
  </rv>
  <rv s="0">
    <fb>95</fb>
    <v>1</v>
  </rv>
  <rv s="0">
    <fb>44018</fb>
    <v>0</v>
  </rv>
  <rv s="0">
    <fb>493.81</fb>
    <v>1</v>
  </rv>
  <rv s="0">
    <fb>92.32</fb>
    <v>1</v>
  </rv>
  <rv s="0">
    <fb>44019</fb>
    <v>0</v>
  </rv>
  <rv s="0">
    <fb>493.16</fb>
    <v>1</v>
  </rv>
  <rv s="0">
    <fb>93.3</fb>
    <v>1</v>
  </rv>
  <rv s="0">
    <fb>44020</fb>
    <v>0</v>
  </rv>
  <rv s="0">
    <fb>502.78</fb>
    <v>1</v>
  </rv>
  <rv s="0">
    <fb>44021</fb>
    <v>0</v>
  </rv>
  <rv s="0">
    <fb>507.76</fb>
    <v>1</v>
  </rv>
  <rv s="0">
    <fb>96.27</fb>
    <v>1</v>
  </rv>
  <rv s="0">
    <fb>44022</fb>
    <v>0</v>
  </rv>
  <rv s="0">
    <fb>548.73</fb>
    <v>1</v>
  </rv>
  <rv s="0">
    <fb>97.65</fb>
    <v>1</v>
  </rv>
  <rv s="0">
    <fb>44025</fb>
    <v>0</v>
  </rv>
  <rv s="0">
    <fb>525.5</fb>
    <v>1</v>
  </rv>
  <rv s="0">
    <fb>98.21</fb>
    <v>1</v>
  </rv>
  <rv s="0">
    <fb>44026</fb>
    <v>0</v>
  </rv>
  <rv s="0">
    <fb>524.88</fb>
    <v>1</v>
  </rv>
  <rv s="0">
    <fb>99.73</fb>
    <v>1</v>
  </rv>
  <rv s="0">
    <fb>44027</fb>
    <v>0</v>
  </rv>
  <rv s="0">
    <fb>523.26</fb>
    <v>1</v>
  </rv>
  <rv s="0">
    <fb>100.01</fb>
    <v>1</v>
  </rv>
  <rv s="0">
    <fb>44028</fb>
    <v>0</v>
  </rv>
  <rv s="0">
    <fb>527.39</fb>
    <v>1</v>
  </rv>
  <rv s="0">
    <fb>98.16</fb>
    <v>1</v>
  </rv>
  <rv s="0">
    <fb>44029</fb>
    <v>0</v>
  </rv>
  <rv s="0">
    <fb>492.99</fb>
    <v>1</v>
  </rv>
  <rv s="0">
    <fb>44032</fb>
    <v>0</v>
  </rv>
  <rv s="0">
    <fb>502.41</fb>
    <v>1</v>
  </rv>
  <rv s="0">
    <fb>99.41</fb>
    <v>1</v>
  </rv>
  <rv s="0">
    <fb>44033</fb>
    <v>0</v>
  </rv>
  <rv s="0">
    <fb>490.1</fb>
    <v>1</v>
  </rv>
  <rv s="0">
    <fb>98.69</fb>
    <v>1</v>
  </rv>
  <rv s="0">
    <fb>44034</fb>
    <v>0</v>
  </rv>
  <rv s="0">
    <fb>489.82</fb>
    <v>1</v>
  </rv>
  <rv s="0">
    <fb>98.98</fb>
    <v>1</v>
  </rv>
  <rv s="0">
    <fb>44035</fb>
    <v>0</v>
  </rv>
  <rv s="0">
    <fb>477.58</fb>
    <v>1</v>
  </rv>
  <rv s="0">
    <fb>98.28</fb>
    <v>1</v>
  </rv>
  <rv s="0">
    <fb>44036</fb>
    <v>0</v>
  </rv>
  <rv s="0">
    <fb>480.45</fb>
    <v>1</v>
  </rv>
  <rv s="0">
    <fb>96.9</fb>
    <v>1</v>
  </rv>
  <rv s="0">
    <fb>44039</fb>
    <v>0</v>
  </rv>
  <rv s="0">
    <fb>495.65</fb>
    <v>1</v>
  </rv>
  <rv s="0">
    <fb>44040</fb>
    <v>0</v>
  </rv>
  <rv s="0">
    <fb>488.51</fb>
    <v>1</v>
  </rv>
  <rv s="0">
    <fb>99.68</fb>
    <v>1</v>
  </rv>
  <rv s="0">
    <fb>44041</fb>
    <v>0</v>
  </rv>
  <rv s="0">
    <fb>484.48</fb>
    <v>1</v>
  </rv>
  <rv s="0">
    <fb>97.02</fb>
    <v>1</v>
  </rv>
  <rv s="0">
    <fb>44042</fb>
    <v>0</v>
  </rv>
  <rv s="0">
    <fb>485.8</fb>
    <v>1</v>
  </rv>
  <rv s="0">
    <fb>96.64</fb>
    <v>1</v>
  </rv>
  <rv s="0">
    <fb>44043</fb>
    <v>0</v>
  </rv>
  <rv s="0">
    <fb>488.88</fb>
    <v>1</v>
  </rv>
  <rv s="0">
    <fb>96.1</fb>
    <v>1</v>
  </rv>
  <rv s="0">
    <fb>44046</fb>
    <v>0</v>
  </rv>
  <rv s="0">
    <fb>498.62</fb>
    <v>1</v>
  </rv>
  <rv s="0">
    <fb>95.55</fb>
    <v>1</v>
  </rv>
  <rv s="0">
    <fb>44047</fb>
    <v>0</v>
  </rv>
  <rv s="0">
    <fb>509.64</fb>
    <v>1</v>
  </rv>
  <rv s="0">
    <fb>44048</fb>
    <v>0</v>
  </rv>
  <rv s="0">
    <fb>502.11</fb>
    <v>1</v>
  </rv>
  <rv s="0">
    <fb>97.24</fb>
    <v>1</v>
  </rv>
  <rv s="0">
    <fb>44049</fb>
    <v>0</v>
  </rv>
  <rv s="0">
    <fb>509.08</fb>
    <v>1</v>
  </rv>
  <rv s="0">
    <fb>99.38</fb>
    <v>1</v>
  </rv>
  <rv s="0">
    <fb>44050</fb>
    <v>0</v>
  </rv>
  <rv s="0">
    <fb>494.73</fb>
    <v>1</v>
  </rv>
  <rv s="0">
    <fb>100.64</fb>
    <v>1</v>
  </rv>
  <rv s="0">
    <fb>44053</fb>
    <v>0</v>
  </rv>
  <rv s="0">
    <fb>483.38</fb>
    <v>1</v>
  </rv>
  <rv s="0">
    <fb>103.82</fb>
    <v>1</v>
  </rv>
  <rv s="0">
    <fb>44054</fb>
    <v>0</v>
  </rv>
  <rv s="0">
    <fb>466.93</fb>
    <v>1</v>
  </rv>
  <rv s="0">
    <fb>44055</fb>
    <v>0</v>
  </rv>
  <rv s="0">
    <fb>475.47</fb>
    <v>1</v>
  </rv>
  <rv s="0">
    <fb>102.37</fb>
    <v>1</v>
  </rv>
  <rv s="0">
    <fb>44056</fb>
    <v>0</v>
  </rv>
  <rv s="0">
    <fb>481.33</fb>
    <v>1</v>
  </rv>
  <rv s="0">
    <fb>102.41</fb>
    <v>1</v>
  </rv>
  <rv s="0">
    <fb>44057</fb>
    <v>0</v>
  </rv>
  <rv s="0">
    <fb>482.68</fb>
    <v>1</v>
  </rv>
  <rv s="0">
    <fb>99.71</fb>
    <v>1</v>
  </rv>
  <rv s="0">
    <fb>44060</fb>
    <v>0</v>
  </rv>
  <rv s="0">
    <fb>482.35</fb>
    <v>1</v>
  </rv>
  <rv s="0">
    <fb>44061</fb>
    <v>0</v>
  </rv>
  <rv s="0">
    <fb>491.87</fb>
    <v>1</v>
  </rv>
  <rv s="0">
    <fb>44062</fb>
    <v>0</v>
  </rv>
  <rv s="0">
    <fb>484.53</fb>
    <v>1</v>
  </rv>
  <rv s="0">
    <fb>97.37</fb>
    <v>1</v>
  </rv>
  <rv s="0">
    <fb>44063</fb>
    <v>0</v>
  </rv>
  <rv s="0">
    <fb>497.9</fb>
    <v>1</v>
  </rv>
  <rv s="0">
    <fb>44064</fb>
    <v>0</v>
  </rv>
  <rv s="0">
    <fb>492.31</fb>
    <v>1</v>
  </rv>
  <rv s="0">
    <fb>100.06</fb>
    <v>1</v>
  </rv>
  <rv s="0">
    <fb>44067</fb>
    <v>0</v>
  </rv>
  <rv s="0">
    <fb>488.81</fb>
    <v>1</v>
  </rv>
  <rv s="0">
    <fb>100.5</fb>
    <v>1</v>
  </rv>
  <rv s="0">
    <fb>44068</fb>
    <v>0</v>
  </rv>
  <rv s="0">
    <fb>490.58</fb>
    <v>1</v>
  </rv>
  <rv s="0">
    <fb>99.09</fb>
    <v>1</v>
  </rv>
  <rv s="0">
    <fb>44069</fb>
    <v>0</v>
  </rv>
  <rv s="0">
    <fb>547.53</fb>
    <v>1</v>
  </rv>
  <rv s="0">
    <fb>44070</fb>
    <v>0</v>
  </rv>
  <rv s="0">
    <fb>526.27</fb>
    <v>1</v>
  </rv>
  <rv s="0">
    <fb>102.77</fb>
    <v>1</v>
  </rv>
  <rv s="0">
    <fb>44071</fb>
    <v>0</v>
  </rv>
  <rv s="0">
    <fb>523.89</fb>
    <v>1</v>
  </rv>
  <rv s="0">
    <fb>100.19</fb>
    <v>1</v>
  </rv>
  <rv s="0">
    <fb>44074</fb>
    <v>0</v>
  </rv>
  <rv s="0">
    <fb>529.55999999999995</fb>
    <v>1</v>
  </rv>
  <rv s="0">
    <fb>100.14</fb>
    <v>1</v>
  </rv>
  <rv s="0">
    <fb>44075</fb>
    <v>0</v>
  </rv>
  <rv s="0">
    <fb>556.54999999999995</fb>
    <v>1</v>
  </rv>
  <rv s="0">
    <fb>101.65</fb>
    <v>1</v>
  </rv>
  <rv s="0">
    <fb>44076</fb>
    <v>0</v>
  </rv>
  <rv s="0">
    <fb>552.84</fb>
    <v>1</v>
  </rv>
  <rv s="0">
    <fb>101.33</fb>
    <v>1</v>
  </rv>
  <rv s="0">
    <fb>44077</fb>
    <v>0</v>
  </rv>
  <rv s="0">
    <fb>525.75</fb>
    <v>1</v>
  </rv>
  <rv s="0">
    <fb>103.52</fb>
    <v>1</v>
  </rv>
  <rv s="0">
    <fb>44078</fb>
    <v>0</v>
  </rv>
  <rv s="0">
    <fb>516.04999999999995</fb>
    <v>1</v>
  </rv>
  <rv s="0">
    <fb>44082</fb>
    <v>0</v>
  </rv>
  <rv s="0">
    <fb>507.02</fb>
    <v>1</v>
  </rv>
  <rv s="0">
    <fb>100.87</fb>
    <v>1</v>
  </rv>
  <rv s="0">
    <fb>44083</fb>
    <v>0</v>
  </rv>
  <rv s="0">
    <fb>500.19</fb>
    <v>1</v>
  </rv>
  <rv s="0">
    <fb>99.83</fb>
    <v>1</v>
  </rv>
  <rv s="0">
    <fb>44084</fb>
    <v>0</v>
  </rv>
  <rv s="0">
    <fb>480.67</fb>
    <v>1</v>
  </rv>
  <rv s="0">
    <fb>101.07</fb>
    <v>1</v>
  </rv>
  <rv s="0">
    <fb>44085</fb>
    <v>0</v>
  </rv>
  <rv s="0">
    <fb>482.03</fb>
    <v>1</v>
  </rv>
  <rv s="0">
    <fb>102.47</fb>
    <v>1</v>
  </rv>
  <rv s="0">
    <fb>44088</fb>
    <v>0</v>
  </rv>
  <rv s="0">
    <fb>476.26</fb>
    <v>1</v>
  </rv>
  <rv s="0">
    <fb>99.28</fb>
    <v>1</v>
  </rv>
  <rv s="0">
    <fb>44089</fb>
    <v>0</v>
  </rv>
  <rv s="0">
    <fb>495.99</fb>
    <v>1</v>
  </rv>
  <rv s="0">
    <fb>99.7</fb>
    <v>1</v>
  </rv>
  <rv s="0">
    <fb>44090</fb>
    <v>0</v>
  </rv>
  <rv s="0">
    <fb>483.86</fb>
    <v>1</v>
  </rv>
  <rv s="0">
    <fb>98.56</fb>
    <v>1</v>
  </rv>
  <rv s="0">
    <fb>44091</fb>
    <v>0</v>
  </rv>
  <rv s="0">
    <fb>470.2</fb>
    <v>1</v>
  </rv>
  <rv s="0">
    <fb>44092</fb>
    <v>0</v>
  </rv>
  <rv s="0">
    <fb>469.96</fb>
    <v>1</v>
  </rv>
  <rv s="0">
    <fb>44095</fb>
    <v>0</v>
  </rv>
  <rv s="0">
    <fb>487.35</fb>
    <v>1</v>
  </rv>
  <rv s="0">
    <fb>94.27</fb>
    <v>1</v>
  </rv>
  <rv s="0">
    <fb>44096</fb>
    <v>0</v>
  </rv>
  <rv s="0">
    <fb>491.17</fb>
    <v>1</v>
  </rv>
  <rv s="0">
    <fb>92.74</fb>
    <v>1</v>
  </rv>
  <rv s="0">
    <fb>44097</fb>
    <v>0</v>
  </rv>
  <rv s="0">
    <fb>470.61</fb>
    <v>1</v>
  </rv>
  <rv s="0">
    <fb>44098</fb>
    <v>0</v>
  </rv>
  <rv s="0">
    <fb>473.08</fb>
    <v>1</v>
  </rv>
  <rv s="0">
    <fb>93.47</fb>
    <v>1</v>
  </rv>
  <rv s="0">
    <fb>44099</fb>
    <v>0</v>
  </rv>
  <rv s="0">
    <fb>482.88</fb>
    <v>1</v>
  </rv>
  <rv s="0">
    <fb>44102</fb>
    <v>0</v>
  </rv>
  <rv s="0">
    <fb>490.65</fb>
    <v>1</v>
  </rv>
  <rv s="0">
    <fb>95.35</fb>
    <v>1</v>
  </rv>
  <rv s="0">
    <fb>44103</fb>
    <v>0</v>
  </rv>
  <rv s="0">
    <fb>493.48</fb>
    <v>1</v>
  </rv>
  <rv s="0">
    <fb>44104</fb>
    <v>0</v>
  </rv>
  <rv s="0">
    <fb>500.03</fb>
    <v>1</v>
  </rv>
  <rv s="0">
    <fb>96.97</fb>
    <v>1</v>
  </rv>
  <rv s="0">
    <fb>44105</fb>
    <v>0</v>
  </rv>
  <rv s="0">
    <fb>527.51</fb>
    <v>1</v>
  </rv>
  <rv s="0">
    <fb>44106</fb>
    <v>0</v>
  </rv>
  <rv s="0">
    <fb>503.06</fb>
    <v>1</v>
  </rv>
  <rv s="0">
    <fb>99.04</fb>
    <v>1</v>
  </rv>
  <rv s="0">
    <fb>44109</fb>
    <v>0</v>
  </rv>
  <rv s="0">
    <fb>520.65</fb>
    <v>1</v>
  </rv>
  <rv s="0">
    <fb>44110</fb>
    <v>0</v>
  </rv>
  <rv s="0">
    <fb>505.87</fb>
    <v>1</v>
  </rv>
  <rv s="0">
    <fb>44111</fb>
    <v>0</v>
  </rv>
  <rv s="0">
    <fb>534.66</fb>
    <v>1</v>
  </rv>
  <rv s="0">
    <fb>101.78</fb>
    <v>1</v>
  </rv>
  <rv s="0">
    <fb>44112</fb>
    <v>0</v>
  </rv>
  <rv s="0">
    <fb>531.79</fb>
    <v>1</v>
  </rv>
  <rv s="0">
    <fb>101.2</fb>
    <v>1</v>
  </rv>
  <rv s="0">
    <fb>44113</fb>
    <v>0</v>
  </rv>
  <rv s="0">
    <fb>539.44000000000005</fb>
    <v>1</v>
  </rv>
  <rv s="0">
    <fb>102.44</fb>
    <v>1</v>
  </rv>
  <rv s="0">
    <fb>44116</fb>
    <v>0</v>
  </rv>
  <rv s="0">
    <fb>539.80999999999995</fb>
    <v>1</v>
  </rv>
  <rv s="0">
    <fb>44117</fb>
    <v>0</v>
  </rv>
  <rv s="0">
    <fb>554.09</fb>
    <v>1</v>
  </rv>
  <rv s="0">
    <fb>100.22</fb>
    <v>1</v>
  </rv>
  <rv s="0">
    <fb>44118</fb>
    <v>0</v>
  </rv>
  <rv s="0">
    <fb>541.45000000000005</fb>
    <v>1</v>
  </rv>
  <rv s="0">
    <fb>101.72</fb>
    <v>1</v>
  </rv>
  <rv s="0">
    <fb>44119</fb>
    <v>0</v>
  </rv>
  <rv s="0">
    <fb>541.94000000000005</fb>
    <v>1</v>
  </rv>
  <rv s="0">
    <fb>44120</fb>
    <v>0</v>
  </rv>
  <rv s="0">
    <fb>530.79</fb>
    <v>1</v>
  </rv>
  <rv s="0">
    <fb>44123</fb>
    <v>0</v>
  </rv>
  <rv s="0">
    <fb>530.72</fb>
    <v>1</v>
  </rv>
  <rv s="0">
    <fb>44124</fb>
    <v>0</v>
  </rv>
  <rv s="0">
    <fb>525.41999999999996</fb>
    <v>1</v>
  </rv>
  <rv s="0">
    <fb>99.37</fb>
    <v>1</v>
  </rv>
  <rv s="0">
    <fb>44125</fb>
    <v>0</v>
  </rv>
  <rv s="0">
    <fb>489.05</fb>
    <v>1</v>
  </rv>
  <rv s="0">
    <fb>102.88</fb>
    <v>1</v>
  </rv>
  <rv s="0">
    <fb>44126</fb>
    <v>0</v>
  </rv>
  <rv s="0">
    <fb>485.23</fb>
    <v>1</v>
  </rv>
  <rv s="0">
    <fb>44127</fb>
    <v>0</v>
  </rv>
  <rv s="0">
    <fb>488.28</fb>
    <v>1</v>
  </rv>
  <rv s="0">
    <fb>101.24</fb>
    <v>1</v>
  </rv>
  <rv s="0">
    <fb>44130</fb>
    <v>0</v>
  </rv>
  <rv s="0">
    <fb>488.24</fb>
    <v>1</v>
  </rv>
  <rv s="0">
    <fb>99.33</fb>
    <v>1</v>
  </rv>
  <rv s="0">
    <fb>44131</fb>
    <v>0</v>
  </rv>
  <rv s="0">
    <fb>488.93</fb>
    <v>1</v>
  </rv>
  <rv s="0">
    <fb>96.54</fb>
    <v>1</v>
  </rv>
  <rv s="0">
    <fb>44132</fb>
    <v>0</v>
  </rv>
  <rv s="0">
    <fb>486.24</fb>
    <v>1</v>
  </rv>
  <rv s="0">
    <fb>97.17</fb>
    <v>1</v>
  </rv>
  <rv s="0">
    <fb>44133</fb>
    <v>0</v>
  </rv>
  <rv s="0">
    <fb>504.21</fb>
    <v>1</v>
  </rv>
  <rv s="0">
    <fb>98.04</fb>
    <v>1</v>
  </rv>
  <rv s="0">
    <fb>44134</fb>
    <v>0</v>
  </rv>
  <rv s="0">
    <fb>475.74</fb>
    <v>1</v>
  </rv>
  <rv s="0">
    <fb>100.25</fb>
    <v>1</v>
  </rv>
  <rv s="0">
    <fb>44137</fb>
    <v>0</v>
  </rv>
  <rv s="0">
    <fb>484.12</fb>
    <v>1</v>
  </rv>
  <rv s="0">
    <fb>103.41</fb>
    <v>1</v>
  </rv>
  <rv s="0">
    <fb>44138</fb>
    <v>0</v>
  </rv>
  <rv s="0">
    <fb>487.22</fb>
    <v>1</v>
  </rv>
  <rv s="0">
    <fb>44139</fb>
    <v>0</v>
  </rv>
  <rv s="0">
    <fb>496.95</fb>
    <v>1</v>
  </rv>
  <rv s="0">
    <fb>44140</fb>
    <v>0</v>
  </rv>
  <rv s="0">
    <fb>513.76</fb>
    <v>1</v>
  </rv>
  <rv s="0">
    <fb>102.96</fb>
    <v>1</v>
  </rv>
  <rv s="0">
    <fb>44141</fb>
    <v>0</v>
  </rv>
  <rv s="0">
    <fb>514.73</fb>
    <v>1</v>
  </rv>
  <rv s="0">
    <fb>116.9</fb>
    <v>1</v>
  </rv>
  <rv s="0">
    <fb>44144</fb>
    <v>0</v>
  </rv>
  <rv s="0">
    <fb>470.5</fb>
    <v>1</v>
  </rv>
  <rv s="0">
    <fb>116.52</fb>
    <v>1</v>
  </rv>
  <rv s="0">
    <fb>44145</fb>
    <v>0</v>
  </rv>
  <rv s="0">
    <fb>480.24</fb>
    <v>1</v>
  </rv>
  <rv s="0">
    <fb>44146</fb>
    <v>0</v>
  </rv>
  <rv s="0">
    <fb>490.76</fb>
    <v>1</v>
  </rv>
  <rv s="0">
    <fb>44147</fb>
    <v>0</v>
  </rv>
  <rv s="0">
    <fb>486.77</fb>
    <v>1</v>
  </rv>
  <rv s="0">
    <fb>114.08</fb>
    <v>1</v>
  </rv>
  <rv s="0">
    <fb>44148</fb>
    <v>0</v>
  </rv>
  <rv s="0">
    <fb>482.84</fb>
    <v>1</v>
  </rv>
  <rv s="0">
    <fb>117.3</fb>
    <v>1</v>
  </rv>
  <rv s="0">
    <fb>44151</fb>
    <v>0</v>
  </rv>
  <rv s="0">
    <fb>479.1</fb>
    <v>1</v>
  </rv>
  <rv s="0">
    <fb>44152</fb>
    <v>0</v>
  </rv>
  <rv s="0">
    <fb>480.63</fb>
    <v>1</v>
  </rv>
  <rv s="0">
    <fb>115.25</fb>
    <v>1</v>
  </rv>
  <rv s="0">
    <fb>44153</fb>
    <v>0</v>
  </rv>
  <rv s="0">
    <fb>481.79</fb>
    <v>1</v>
  </rv>
  <rv s="0">
    <fb>115.56</fb>
    <v>1</v>
  </rv>
  <rv s="0">
    <fb>44154</fb>
    <v>0</v>
  </rv>
  <rv s="0">
    <fb>484.67</fb>
    <v>1</v>
  </rv>
  <rv s="0">
    <fb>114.57</fb>
    <v>1</v>
  </rv>
  <rv s="0">
    <fb>44155</fb>
    <v>0</v>
  </rv>
  <rv s="0">
    <fb>117.87</fb>
    <v>1</v>
  </rv>
  <rv s="0">
    <fb>44158</fb>
    <v>0</v>
  </rv>
  <rv s="0">
    <fb>476.62</fb>
    <v>1</v>
  </rv>
  <rv s="0">
    <fb>123.32</fb>
    <v>1</v>
  </rv>
  <rv s="0">
    <fb>44159</fb>
    <v>0</v>
  </rv>
  <rv s="0">
    <fb>44160</fb>
    <v>0</v>
  </rv>
  <rv s="0">
    <fb>485</fb>
    <v>1</v>
  </rv>
  <rv s="0">
    <fb>121.22</fb>
    <v>1</v>
  </rv>
  <rv s="0">
    <fb>44162</fb>
    <v>0</v>
  </rv>
  <rv s="0">
    <fb>491.36</fb>
    <v>1</v>
  </rv>
  <rv s="0">
    <fb>117.88</fb>
    <v>1</v>
  </rv>
  <rv s="0">
    <fb>44165</fb>
    <v>0</v>
  </rv>
  <rv s="0">
    <fb>490.7</fb>
    <v>1</v>
  </rv>
  <rv s="0">
    <fb>119.74</fb>
    <v>1</v>
  </rv>
  <rv s="0">
    <fb>44166</fb>
    <v>0</v>
  </rv>
  <rv s="0">
    <fb>504.58</fb>
    <v>1</v>
  </rv>
  <rv s="0">
    <fb>122.04</fb>
    <v>1</v>
  </rv>
  <rv s="0">
    <fb>44167</fb>
    <v>0</v>
  </rv>
  <rv s="0">
    <fb>503.38</fb>
    <v>1</v>
  </rv>
  <rv s="0">
    <fb>121.24</fb>
    <v>1</v>
  </rv>
  <rv s="0">
    <fb>44168</fb>
    <v>0</v>
  </rv>
  <rv s="0">
    <fb>497.52</fb>
    <v>1</v>
  </rv>
  <rv s="0">
    <fb>44169</fb>
    <v>0</v>
  </rv>
  <rv s="0">
    <fb>498.31</fb>
    <v>1</v>
  </rv>
  <rv s="0">
    <fb>121.88</fb>
    <v>1</v>
  </rv>
  <rv s="0">
    <fb>44172</fb>
    <v>0</v>
  </rv>
  <rv s="0">
    <fb>515.78</fb>
    <v>1</v>
  </rv>
  <rv s="0">
    <fb>122</fb>
    <v>1</v>
  </rv>
  <rv s="0">
    <fb>44173</fb>
    <v>0</v>
  </rv>
  <rv s="0">
    <fb>512.66</fb>
    <v>1</v>
  </rv>
  <rv s="0">
    <fb>121.05</fb>
    <v>1</v>
  </rv>
  <rv s="0">
    <fb>44174</fb>
    <v>0</v>
  </rv>
  <rv s="0">
    <fb>493.6</fb>
    <v>1</v>
  </rv>
  <rv s="0">
    <fb>120.27</fb>
    <v>1</v>
  </rv>
  <rv s="0">
    <fb>44175</fb>
    <v>0</v>
  </rv>
  <rv s="0">
    <fb>501.09</fb>
    <v>1</v>
  </rv>
  <rv s="0">
    <fb>119.56</fb>
    <v>1</v>
  </rv>
  <rv s="0">
    <fb>44176</fb>
    <v>0</v>
  </rv>
  <rv s="0">
    <fb>503.22</fb>
    <v>1</v>
  </rv>
  <rv s="0">
    <fb>118.3</fb>
    <v>1</v>
  </rv>
  <rv s="0">
    <fb>44179</fb>
    <v>0</v>
  </rv>
  <rv s="0">
    <fb>522.41999999999996</fb>
    <v>1</v>
  </rv>
  <rv s="0">
    <fb>120.32</fb>
    <v>1</v>
  </rv>
  <rv s="0">
    <fb>44180</fb>
    <v>0</v>
  </rv>
  <rv s="0">
    <fb>519.78</fb>
    <v>1</v>
  </rv>
  <rv s="0">
    <fb>44181</fb>
    <v>0</v>
  </rv>
  <rv s="0">
    <fb>524.83000000000004</fb>
    <v>1</v>
  </rv>
  <rv s="0">
    <fb>119.67</fb>
    <v>1</v>
  </rv>
  <rv s="0">
    <fb>44182</fb>
    <v>0</v>
  </rv>
  <rv s="0">
    <fb>532.9</fb>
    <v>1</v>
  </rv>
  <rv s="0">
    <fb>119.08</fb>
    <v>1</v>
  </rv>
  <rv s="0">
    <fb>44183</fb>
    <v>0</v>
  </rv>
  <rv s="0">
    <fb>534.45000000000005</fb>
    <v>1</v>
  </rv>
  <rv s="0">
    <fb>44186</fb>
    <v>0</v>
  </rv>
  <rv s="0">
    <fb>528.91</fb>
    <v>1</v>
  </rv>
  <rv s="0">
    <fb>121.67</fb>
    <v>1</v>
  </rv>
  <rv s="0">
    <fb>44187</fb>
    <v>0</v>
  </rv>
  <rv s="0">
    <fb>527.33000000000004</fb>
    <v>1</v>
  </rv>
  <rv s="0">
    <fb>125.07</fb>
    <v>1</v>
  </rv>
  <rv s="0">
    <fb>44188</fb>
    <v>0</v>
  </rv>
  <rv s="0">
    <fb>514.48</fb>
    <v>1</v>
  </rv>
  <rv s="0">
    <fb>124.52</fb>
    <v>1</v>
  </rv>
  <rv s="0">
    <fb>44189</fb>
    <v>0</v>
  </rv>
  <rv s="0">
    <fb>513.97</fb>
    <v>1</v>
  </rv>
  <rv s="0">
    <fb>125.34</fb>
    <v>1</v>
  </rv>
  <rv s="0">
    <fb>44193</fb>
    <v>0</v>
  </rv>
  <rv s="0">
    <fb>519.12</fb>
    <v>1</v>
  </rv>
  <rv s="0">
    <fb>125.01</fb>
    <v>1</v>
  </rv>
  <rv s="0">
    <fb>44194</fb>
    <v>0</v>
  </rv>
  <rv s="0">
    <fb>530.87</fb>
    <v>1</v>
  </rv>
  <rv s="0">
    <fb>44195</fb>
    <v>0</v>
  </rv>
  <rv s="0">
    <fb>524.59</fb>
    <v>1</v>
  </rv>
  <rv s="0">
    <fb>127.07</fb>
    <v>1</v>
  </rv>
  <rv s="0">
    <fb>44196</fb>
    <v>0</v>
  </rv>
  <rv s="0">
    <fb>540.73</fb>
    <v>1</v>
  </rv>
  <rv s="0">
    <fb>125.87</fb>
    <v>1</v>
  </rv>
  <rv s="0">
    <fb>44200</fb>
    <v>0</v>
  </rv>
  <rv s="0">
    <fb>522.86</fb>
    <v>1</v>
  </rv>
  <rv s="0">
    <fb>125.65</fb>
    <v>1</v>
  </rv>
  <rv s="0">
    <fb>44201</fb>
    <v>0</v>
  </rv>
  <rv s="0">
    <fb>520.79999999999995</fb>
    <v>1</v>
  </rv>
  <rv s="0">
    <fb>131.55000000000001</fb>
    <v>1</v>
  </rv>
  <rv s="0">
    <fb>44202</fb>
    <v>0</v>
  </rv>
  <rv s="0">
    <fb>500.49</fb>
    <v>1</v>
  </rv>
  <rv s="0">
    <fb>135.87</fb>
    <v>1</v>
  </rv>
  <rv s="0">
    <fb>44203</fb>
    <v>0</v>
  </rv>
  <rv s="0">
    <fb>508.89</fb>
    <v>1</v>
  </rv>
  <rv s="0">
    <fb>136.02000000000001</fb>
    <v>1</v>
  </rv>
  <rv s="0">
    <fb>44204</fb>
    <v>0</v>
  </rv>
  <rv s="0">
    <fb>510.4</fb>
    <v>1</v>
  </rv>
  <rv s="0">
    <fb>138.05000000000001</fb>
    <v>1</v>
  </rv>
  <rv s="0">
    <fb>44207</fb>
    <v>0</v>
  </rv>
  <rv s="0">
    <fb>499.1</fb>
    <v>1</v>
  </rv>
  <rv s="0">
    <fb>140.22</fb>
    <v>1</v>
  </rv>
  <rv s="0">
    <fb>44208</fb>
    <v>0</v>
  </rv>
  <rv s="0">
    <fb>494.25</fb>
    <v>1</v>
  </rv>
  <rv s="0">
    <fb>140.35</fb>
    <v>1</v>
  </rv>
  <rv s="0">
    <fb>44209</fb>
    <v>0</v>
  </rv>
  <rv s="0">
    <fb>507.79</fb>
    <v>1</v>
  </rv>
  <rv s="0">
    <fb>141.16999999999999</fb>
    <v>1</v>
  </rv>
  <rv s="0">
    <fb>44210</fb>
    <v>0</v>
  </rv>
  <rv s="0">
    <fb>500.86</fb>
    <v>1</v>
  </rv>
  <rv s="0">
    <fb>138.63999999999999</fb>
    <v>1</v>
  </rv>
  <rv s="0">
    <fb>44211</fb>
    <v>0</v>
  </rv>
  <rv s="0">
    <fb>497.98</fb>
    <v>1</v>
  </rv>
  <rv s="0">
    <fb>44215</fb>
    <v>0</v>
  </rv>
  <rv s="0">
    <fb>501.77</fb>
    <v>1</v>
  </rv>
  <rv s="0">
    <fb>135.97</fb>
    <v>1</v>
  </rv>
  <rv s="0">
    <fb>44216</fb>
    <v>0</v>
  </rv>
  <rv s="0">
    <fb>586.34</fb>
    <v>1</v>
  </rv>
  <rv s="0">
    <fb>134.83000000000001</fb>
    <v>1</v>
  </rv>
  <rv s="0">
    <fb>44217</fb>
    <v>0</v>
  </rv>
  <rv s="0">
    <fb>579.84</fb>
    <v>1</v>
  </rv>
  <rv s="0">
    <fb>133.79</fb>
    <v>1</v>
  </rv>
  <rv s="0">
    <fb>44218</fb>
    <v>0</v>
  </rv>
  <rv s="0">
    <fb>565.16999999999996</fb>
    <v>1</v>
  </rv>
  <rv s="0">
    <fb>132.12</fb>
    <v>1</v>
  </rv>
  <rv s="0">
    <fb>44221</fb>
    <v>0</v>
  </rv>
  <rv s="0">
    <fb>556.78</fb>
    <v>1</v>
  </rv>
  <rv s="0">
    <fb>131.58000000000001</fb>
    <v>1</v>
  </rv>
  <rv s="0">
    <fb>44222</fb>
    <v>0</v>
  </rv>
  <rv s="0">
    <fb>561.92999999999995</fb>
    <v>1</v>
  </rv>
  <rv s="0">
    <fb>127.86</fb>
    <v>1</v>
  </rv>
  <rv s="0">
    <fb>44223</fb>
    <v>0</v>
  </rv>
  <rv s="0">
    <fb>523.28</fb>
    <v>1</v>
  </rv>
  <rv s="0">
    <fb>130.11000000000001</fb>
    <v>1</v>
  </rv>
  <rv s="0">
    <fb>44224</fb>
    <v>0</v>
  </rv>
  <rv s="0">
    <fb>538.6</fb>
    <v>1</v>
  </rv>
  <rv s="0">
    <fb>128.66999999999999</fb>
    <v>1</v>
  </rv>
  <rv s="0">
    <fb>44225</fb>
    <v>0</v>
  </rv>
  <rv s="0">
    <fb>532.39</fb>
    <v>1</v>
  </rv>
  <rv s="0">
    <fb>129.62</fb>
    <v>1</v>
  </rv>
  <rv s="0">
    <fb>44228</fb>
    <v>0</v>
  </rv>
  <rv s="0">
    <fb>539.04</fb>
    <v>1</v>
  </rv>
  <rv s="0">
    <fb>133.61000000000001</fb>
    <v>1</v>
  </rv>
  <rv s="0">
    <fb>44229</fb>
    <v>0</v>
  </rv>
  <rv s="0">
    <fb>548.16</fb>
    <v>1</v>
  </rv>
  <rv s="0">
    <fb>135.13999999999999</fb>
    <v>1</v>
  </rv>
  <rv s="0">
    <fb>44230</fb>
    <v>0</v>
  </rv>
  <rv s="0">
    <fb>539.45000000000005</fb>
    <v>1</v>
  </rv>
  <rv s="0">
    <fb>138.25</fb>
    <v>1</v>
  </rv>
  <rv s="0">
    <fb>44231</fb>
    <v>0</v>
  </rv>
  <rv s="0">
    <fb>552.16</fb>
    <v>1</v>
  </rv>
  <rv s="0">
    <fb>137.97999999999999</fb>
    <v>1</v>
  </rv>
  <rv s="0">
    <fb>44232</fb>
    <v>0</v>
  </rv>
  <rv s="0">
    <fb>550.79</fb>
    <v>1</v>
  </rv>
  <rv s="0">
    <fb>140.13999999999999</fb>
    <v>1</v>
  </rv>
  <rv s="0">
    <fb>44235</fb>
    <v>0</v>
  </rv>
  <rv s="0">
    <fb>547.91999999999996</fb>
    <v>1</v>
  </rv>
  <rv s="0">
    <fb>139.58000000000001</fb>
    <v>1</v>
  </rv>
  <rv s="0">
    <fb>44236</fb>
    <v>0</v>
  </rv>
  <rv s="0">
    <fb>559.07000000000005</fb>
    <v>1</v>
  </rv>
  <rv s="0">
    <fb>139.66</fb>
    <v>1</v>
  </rv>
  <rv s="0">
    <fb>44237</fb>
    <v>0</v>
  </rv>
  <rv s="0">
    <fb>563.59</fb>
    <v>1</v>
  </rv>
  <rv s="0">
    <fb>139.27000000000001</fb>
    <v>1</v>
  </rv>
  <rv s="0">
    <fb>44238</fb>
    <v>0</v>
  </rv>
  <rv s="0">
    <fb>557.59</fb>
    <v>1</v>
  </rv>
  <rv s="0">
    <fb>141.25</fb>
    <v>1</v>
  </rv>
  <rv s="0">
    <fb>44239</fb>
    <v>0</v>
  </rv>
  <rv s="0">
    <fb>556.52</fb>
    <v>1</v>
  </rv>
  <rv s="0">
    <fb>144.65</fb>
    <v>1</v>
  </rv>
  <rv s="0">
    <fb>44243</fb>
    <v>0</v>
  </rv>
  <rv s="0">
    <fb>557.28</fb>
    <v>1</v>
  </rv>
  <rv s="0">
    <fb>145.1</fb>
    <v>1</v>
  </rv>
  <rv s="0">
    <fb>44244</fb>
    <v>0</v>
  </rv>
  <rv s="0">
    <fb>551.34</fb>
    <v>1</v>
  </rv>
  <rv s="0">
    <fb>145.59</fb>
    <v>1</v>
  </rv>
  <rv s="0">
    <fb>44245</fb>
    <v>0</v>
  </rv>
  <rv s="0">
    <fb>548.22</fb>
    <v>1</v>
  </rv>
  <rv s="0">
    <fb>148.02000000000001</fb>
    <v>1</v>
  </rv>
  <rv s="0">
    <fb>44246</fb>
    <v>0</v>
  </rv>
  <rv s="0">
    <fb>540.22</fb>
    <v>1</v>
  </rv>
  <rv s="0">
    <fb>44249</fb>
    <v>0</v>
  </rv>
  <rv s="0">
    <fb>533.78</fb>
    <v>1</v>
  </rv>
  <rv s="0">
    <fb>150.61000000000001</fb>
    <v>1</v>
  </rv>
  <rv s="0">
    <fb>44250</fb>
    <v>0</v>
  </rv>
  <rv s="0">
    <fb>546.15</fb>
    <v>1</v>
  </rv>
  <rv s="0">
    <fb>153.26</fb>
    <v>1</v>
  </rv>
  <rv s="0">
    <fb>44251</fb>
    <v>0</v>
  </rv>
  <rv s="0">
    <fb>553.41</fb>
    <v>1</v>
  </rv>
  <rv s="0">
    <fb>151.18</fb>
    <v>1</v>
  </rv>
  <rv s="0">
    <fb>44252</fb>
    <v>0</v>
  </rv>
  <rv s="0">
    <fb>546.70000000000005</fb>
    <v>1</v>
  </rv>
  <rv s="0">
    <fb>147.16999999999999</fb>
    <v>1</v>
  </rv>
  <rv s="0">
    <fb>44253</fb>
    <v>0</v>
  </rv>
  <rv s="0">
    <fb>538.85</fb>
    <v>1</v>
  </rv>
  <rv s="0">
    <fb>150.5</fb>
    <v>1</v>
  </rv>
  <rv s="0">
    <fb>44256</fb>
    <v>0</v>
  </rv>
  <rv s="0">
    <fb>550.64</fb>
    <v>1</v>
  </rv>
  <rv s="0">
    <fb>150.01</fb>
    <v>1</v>
  </rv>
  <rv s="0">
    <fb>44257</fb>
    <v>0</v>
  </rv>
  <rv s="0">
    <fb>547.82000000000005</fb>
    <v>1</v>
  </rv>
  <rv s="0">
    <fb>152.91</fb>
    <v>1</v>
  </rv>
  <rv s="0">
    <fb>44258</fb>
    <v>0</v>
  </rv>
  <rv s="0">
    <fb>520.70000000000005</fb>
    <v>1</v>
  </rv>
  <rv s="0">
    <fb>150.56</fb>
    <v>1</v>
  </rv>
  <rv s="0">
    <fb>44259</fb>
    <v>0</v>
  </rv>
  <rv s="0">
    <fb>511.29</fb>
    <v>1</v>
  </rv>
  <rv s="0">
    <fb>150.91</fb>
    <v>1</v>
  </rv>
  <rv s="0">
    <fb>44260</fb>
    <v>0</v>
  </rv>
  <rv s="0">
    <fb>516.39</fb>
    <v>1</v>
  </rv>
  <rv s="0">
    <fb>44263</fb>
    <v>0</v>
  </rv>
  <rv s="0">
    <fb>493.33</fb>
    <v>1</v>
  </rv>
  <rv s="0">
    <fb>151.83000000000001</fb>
    <v>1</v>
  </rv>
  <rv s="0">
    <fb>44264</fb>
    <v>0</v>
  </rv>
  <rv s="0">
    <fb>506.44</fb>
    <v>1</v>
  </rv>
  <rv s="0">
    <fb>155.13</fb>
    <v>1</v>
  </rv>
  <rv s="0">
    <fb>44265</fb>
    <v>0</v>
  </rv>
  <rv s="0">
    <fb>504.54</fb>
    <v>1</v>
  </rv>
  <rv s="0">
    <fb>154.32</fb>
    <v>1</v>
  </rv>
  <rv s="0">
    <fb>44266</fb>
    <v>0</v>
  </rv>
  <rv s="0">
    <fb>523.05999999999995</fb>
    <v>1</v>
  </rv>
  <rv s="0">
    <fb>156.15</fb>
    <v>1</v>
  </rv>
  <rv s="0">
    <fb>44267</fb>
    <v>0</v>
  </rv>
  <rv s="0">
    <fb>518.02</fb>
    <v>1</v>
  </rv>
  <rv s="0">
    <fb>155.37</fb>
    <v>1</v>
  </rv>
  <rv s="0">
    <fb>44270</fb>
    <v>0</v>
  </rv>
  <rv s="0">
    <fb>520.25</fb>
    <v>1</v>
  </rv>
  <rv s="0">
    <fb>153.51</fb>
    <v>1</v>
  </rv>
  <rv s="0">
    <fb>44271</fb>
    <v>0</v>
  </rv>
  <rv s="0">
    <fb>524.03</fb>
    <v>1</v>
  </rv>
  <rv s="0">
    <fb>155.09</fb>
    <v>1</v>
  </rv>
  <rv s="0">
    <fb>44272</fb>
    <v>0</v>
  </rv>
  <rv s="0">
    <fb>524.44000000000005</fb>
    <v>1</v>
  </rv>
  <rv s="0">
    <fb>157.65</fb>
    <v>1</v>
  </rv>
  <rv s="0">
    <fb>44273</fb>
    <v>0</v>
  </rv>
  <rv s="0">
    <fb>504.79</fb>
    <v>1</v>
  </rv>
  <rv s="0">
    <fb>155.13999999999999</fb>
    <v>1</v>
  </rv>
  <rv s="0">
    <fb>44274</fb>
    <v>0</v>
  </rv>
  <rv s="0">
    <fb>512.17999999999995</fb>
    <v>1</v>
  </rv>
  <rv s="0">
    <fb>150.97</fb>
    <v>1</v>
  </rv>
  <rv s="0">
    <fb>44277</fb>
    <v>0</v>
  </rv>
  <rv s="0">
    <fb>523.11</fb>
    <v>1</v>
  </rv>
  <rv s="0">
    <fb>149.46</fb>
    <v>1</v>
  </rv>
  <rv s="0">
    <fb>44278</fb>
    <v>0</v>
  </rv>
  <rv s="0">
    <fb>535.09</fb>
    <v>1</v>
  </rv>
  <rv s="0">
    <fb>150.62</fb>
    <v>1</v>
  </rv>
  <rv s="0">
    <fb>44279</fb>
    <v>0</v>
  </rv>
  <rv s="0">
    <fb>520.80999999999995</fb>
    <v>1</v>
  </rv>
  <rv s="0">
    <fb>152.55000000000001</fb>
    <v>1</v>
  </rv>
  <rv s="0">
    <fb>44280</fb>
    <v>0</v>
  </rv>
  <rv s="0">
    <fb>502.86</fb>
    <v>1</v>
  </rv>
  <rv s="0">
    <fb>44281</fb>
    <v>0</v>
  </rv>
  <rv s="0">
    <fb>508.05</fb>
    <v>1</v>
  </rv>
  <rv s="0">
    <fb>152.68</fb>
    <v>1</v>
  </rv>
  <rv s="0">
    <fb>44284</fb>
    <v>0</v>
  </rv>
  <rv s="0">
    <fb>513.95000000000005</fb>
    <v>1</v>
  </rv>
  <rv s="0">
    <fb>154.47999999999999</fb>
    <v>1</v>
  </rv>
  <rv s="0">
    <fb>44285</fb>
    <v>0</v>
  </rv>
  <rv s="0">
    <fb>513.39</fb>
    <v>1</v>
  </rv>
  <rv s="0">
    <fb>152.22999999999999</fb>
    <v>1</v>
  </rv>
  <rv s="0">
    <fb>44286</fb>
    <v>0</v>
  </rv>
  <rv s="0">
    <fb>521.66</fb>
    <v>1</v>
  </rv>
  <rv s="0">
    <fb>153.71</fb>
    <v>1</v>
  </rv>
  <rv s="0">
    <fb>44287</fb>
    <v>0</v>
  </rv>
  <rv s="0">
    <fb>539.41999999999996</fb>
    <v>1</v>
  </rv>
  <rv s="0">
    <fb>153.62</fb>
    <v>1</v>
  </rv>
  <rv s="0">
    <fb>44291</fb>
    <v>0</v>
  </rv>
  <rv s="0">
    <fb>540.66999999999996</fb>
    <v>1</v>
  </rv>
  <rv s="0">
    <fb>152.54</fb>
    <v>1</v>
  </rv>
  <rv s="0">
    <fb>44292</fb>
    <v>0</v>
  </rv>
  <rv s="0">
    <fb>544.53</fb>
    <v>1</v>
  </rv>
  <rv s="0">
    <fb>154.93</fb>
    <v>1</v>
  </rv>
  <rv s="0">
    <fb>44293</fb>
    <v>0</v>
  </rv>
  <rv s="0">
    <fb>546.99</fb>
    <v>1</v>
  </rv>
  <rv s="0">
    <fb>155.12</fb>
    <v>1</v>
  </rv>
  <rv s="0">
    <fb>44294</fb>
    <v>0</v>
  </rv>
  <rv s="0">
    <fb>554.58000000000004</fb>
    <v>1</v>
  </rv>
  <rv s="0">
    <fb>156.28</fb>
    <v>1</v>
  </rv>
  <rv s="0">
    <fb>44295</fb>
    <v>0</v>
  </rv>
  <rv s="0">
    <fb>555.30999999999995</fb>
    <v>1</v>
  </rv>
  <rv s="0">
    <fb>155.94999999999999</fb>
    <v>1</v>
  </rv>
  <rv s="0">
    <fb>44298</fb>
    <v>0</v>
  </rv>
  <rv s="0">
    <fb>552.78</fb>
    <v>1</v>
  </rv>
  <rv s="0">
    <fb>154.09</fb>
    <v>1</v>
  </rv>
  <rv s="0">
    <fb>44299</fb>
    <v>0</v>
  </rv>
  <rv s="0">
    <fb>553.73</fb>
    <v>1</v>
  </rv>
  <rv s="0">
    <fb>151.21</fb>
    <v>1</v>
  </rv>
  <rv s="0">
    <fb>44300</fb>
    <v>0</v>
  </rv>
  <rv s="0">
    <fb>540.02</fb>
    <v>1</v>
  </rv>
  <rv s="0">
    <fb>152.16999999999999</fb>
    <v>1</v>
  </rv>
  <rv s="0">
    <fb>44301</fb>
    <v>0</v>
  </rv>
  <rv s="0">
    <fb>549.22</fb>
    <v>1</v>
  </rv>
  <rv s="0">
    <fb>153.30000000000001</fb>
    <v>1</v>
  </rv>
  <rv s="0">
    <fb>44302</fb>
    <v>0</v>
  </rv>
  <rv s="0">
    <fb>546.54</fb>
    <v>1</v>
  </rv>
  <rv s="0">
    <fb>152.65</fb>
    <v>1</v>
  </rv>
  <rv s="0">
    <fb>44305</fb>
    <v>0</v>
  </rv>
  <rv s="0">
    <fb>554.44000000000005</fb>
    <v>1</v>
  </rv>
  <rv s="0">
    <fb>149.27000000000001</fb>
    <v>1</v>
  </rv>
  <rv s="0">
    <fb>44306</fb>
    <v>0</v>
  </rv>
  <rv s="0">
    <fb>549.57000000000005</fb>
    <v>1</v>
  </rv>
  <rv s="0">
    <fb>150.54</fb>
    <v>1</v>
  </rv>
  <rv s="0">
    <fb>44307</fb>
    <v>0</v>
  </rv>
  <rv s="0">
    <fb>508.9</fb>
    <v>1</v>
  </rv>
  <rv s="0">
    <fb>147.37</fb>
    <v>1</v>
  </rv>
  <rv s="0">
    <fb>44308</fb>
    <v>0</v>
  </rv>
  <rv s="0">
    <fb>508.78</fb>
    <v>1</v>
  </rv>
  <rv s="0">
    <fb>150.19</fb>
    <v>1</v>
  </rv>
  <rv s="0">
    <fb>44309</fb>
    <v>0</v>
  </rv>
  <rv s="0">
    <fb>505.55</fb>
    <v>1</v>
  </rv>
  <rv s="0">
    <fb>44312</fb>
    <v>0</v>
  </rv>
  <rv s="0">
    <fb>510.3</fb>
    <v>1</v>
  </rv>
  <rv s="0">
    <fb>151.25</fb>
    <v>1</v>
  </rv>
  <rv s="0">
    <fb>44313</fb>
    <v>0</v>
  </rv>
  <rv s="0">
    <fb>44314</fb>
    <v>0</v>
  </rv>
  <rv s="0">
    <fb>506.52</fb>
    <v>1</v>
  </rv>
  <rv s="0">
    <fb>155.19</fb>
    <v>1</v>
  </rv>
  <rv s="0">
    <fb>44315</fb>
    <v>0</v>
  </rv>
  <rv s="0">
    <fb>509</fb>
    <v>1</v>
  </rv>
  <rv s="0">
    <fb>153.81</fb>
    <v>1</v>
  </rv>
  <rv s="0">
    <fb>44316</fb>
    <v>0</v>
  </rv>
  <rv s="0">
    <fb>513.47</fb>
    <v>1</v>
  </rv>
  <rv s="0">
    <fb>153.36000000000001</fb>
    <v>1</v>
  </rv>
  <rv s="0">
    <fb>44319</fb>
    <v>0</v>
  </rv>
  <rv s="0">
    <fb>509.11</fb>
    <v>1</v>
  </rv>
  <rv s="0">
    <fb>155.47999999999999</fb>
    <v>1</v>
  </rv>
  <rv s="0">
    <fb>44320</fb>
    <v>0</v>
  </rv>
  <rv s="0">
    <fb>503.18</fb>
    <v>1</v>
  </rv>
  <rv s="0">
    <fb>157.52000000000001</fb>
    <v>1</v>
  </rv>
  <rv s="0">
    <fb>44321</fb>
    <v>0</v>
  </rv>
  <rv s="0">
    <fb>496.08</fb>
    <v>1</v>
  </rv>
  <rv s="0">
    <fb>160.69</fb>
    <v>1</v>
  </rv>
  <rv s="0">
    <fb>44322</fb>
    <v>0</v>
  </rv>
  <rv s="0">
    <fb>499.55</fb>
    <v>1</v>
  </rv>
  <rv s="0">
    <fb>161.24</fb>
    <v>1</v>
  </rv>
  <rv s="0">
    <fb>44323</fb>
    <v>0</v>
  </rv>
  <rv s="0">
    <fb>503.84</fb>
    <v>1</v>
  </rv>
  <rv s="0">
    <fb>161.22</fb>
    <v>1</v>
  </rv>
  <rv s="0">
    <fb>44326</fb>
    <v>0</v>
  </rv>
  <rv s="0">
    <fb>486.69</fb>
    <v>1</v>
  </rv>
  <rv s="0">
    <fb>44327</fb>
    <v>0</v>
  </rv>
  <rv s="0">
    <fb>495.08</fb>
    <v>1</v>
  </rv>
  <rv s="0">
    <fb>157.44999999999999</fb>
    <v>1</v>
  </rv>
  <rv s="0">
    <fb>44328</fb>
    <v>0</v>
  </rv>
  <rv s="0">
    <fb>484.98</fb>
    <v>1</v>
  </rv>
  <rv s="0">
    <fb>161.5</fb>
    <v>1</v>
  </rv>
  <rv s="0">
    <fb>44329</fb>
    <v>0</v>
  </rv>
  <rv s="0">
    <fb>486.66</fb>
    <v>1</v>
  </rv>
  <rv s="0">
    <fb>164.01</fb>
    <v>1</v>
  </rv>
  <rv s="0">
    <fb>44330</fb>
    <v>0</v>
  </rv>
  <rv s="0">
    <fb>493.37</fb>
    <v>1</v>
  </rv>
  <rv s="0">
    <fb>164.67</fb>
    <v>1</v>
  </rv>
  <rv s="0">
    <fb>44333</fb>
    <v>0</v>
  </rv>
  <rv s="0">
    <fb>488.94</fb>
    <v>1</v>
  </rv>
  <rv s="0">
    <fb>162.35</fb>
    <v>1</v>
  </rv>
  <rv s="0">
    <fb>44334</fb>
    <v>0</v>
  </rv>
  <rv s="0">
    <fb>486.28</fb>
    <v>1</v>
  </rv>
  <rv s="0">
    <fb>161.11000000000001</fb>
    <v>1</v>
  </rv>
  <rv s="0">
    <fb>44335</fb>
    <v>0</v>
  </rv>
  <rv s="0">
    <fb>487.7</fb>
    <v>1</v>
  </rv>
  <rv s="0">
    <fb>160.83000000000001</fb>
    <v>1</v>
  </rv>
  <rv s="0">
    <fb>44336</fb>
    <v>0</v>
  </rv>
  <rv s="0">
    <fb>501.67</fb>
    <v>1</v>
  </rv>
  <rv s="0">
    <fb>162.66</fb>
    <v>1</v>
  </rv>
  <rv s="0">
    <fb>44337</fb>
    <v>0</v>
  </rv>
  <rv s="0">
    <fb>497.89</fb>
    <v>1</v>
  </rv>
  <rv s="0">
    <fb>163.54</fb>
    <v>1</v>
  </rv>
  <rv s="0">
    <fb>44340</fb>
    <v>0</v>
  </rv>
  <rv s="0">
    <fb>502.9</fb>
    <v>1</v>
  </rv>
  <rv s="0">
    <fb>161.85</fb>
    <v>1</v>
  </rv>
  <rv s="0">
    <fb>44341</fb>
    <v>0</v>
  </rv>
  <rv s="0">
    <fb>501.34</fb>
    <v>1</v>
  </rv>
  <rv s="0">
    <fb>161.83000000000001</fb>
    <v>1</v>
  </rv>
  <rv s="0">
    <fb>44342</fb>
    <v>0</v>
  </rv>
  <rv s="0">
    <fb>502.36</fb>
    <v>1</v>
  </rv>
  <rv s="0">
    <fb>164.35</fb>
    <v>1</v>
  </rv>
  <rv s="0">
    <fb>44343</fb>
    <v>0</v>
  </rv>
  <rv s="0">
    <fb>503.86</fb>
    <v>1</v>
  </rv>
  <rv s="0">
    <fb>164.24</fb>
    <v>1</v>
  </rv>
  <rv s="0">
    <fb>44344</fb>
    <v>0</v>
  </rv>
  <rv s="0">
    <fb>502.81</fb>
    <v>1</v>
  </rv>
  <rv s="0">
    <fb>166.05</fb>
    <v>1</v>
  </rv>
  <rv s="0">
    <fb>44348</fb>
    <v>0</v>
  </rv>
  <rv s="0">
    <fb>499.08</fb>
    <v>1</v>
  </rv>
  <rv s="0">
    <fb>166.06</fb>
    <v>1</v>
  </rv>
  <rv s="0">
    <fb>44349</fb>
    <v>0</v>
  </rv>
  <rv s="0">
    <fb>499.24</fb>
    <v>1</v>
  </rv>
  <rv s="0">
    <fb>166.17</fb>
    <v>1</v>
  </rv>
  <rv s="0">
    <fb>44350</fb>
    <v>0</v>
  </rv>
  <rv s="0">
    <fb>489.43</fb>
    <v>1</v>
  </rv>
  <rv s="0">
    <fb>166.44</fb>
    <v>1</v>
  </rv>
  <rv s="0">
    <fb>44351</fb>
    <v>0</v>
  </rv>
  <rv s="0">
    <fb>494.74</fb>
    <v>1</v>
  </rv>
  <rv s="0">
    <fb>165.66</fb>
    <v>1</v>
  </rv>
  <rv s="0">
    <fb>44354</fb>
    <v>0</v>
  </rv>
  <rv s="0">
    <fb>494.66</fb>
    <v>1</v>
  </rv>
  <rv s="0">
    <fb>165</fb>
    <v>1</v>
  </rv>
  <rv s="0">
    <fb>44355</fb>
    <v>0</v>
  </rv>
  <rv s="0">
    <fb>492.39</fb>
    <v>1</v>
  </rv>
  <rv s="0">
    <fb>162.94</fb>
    <v>1</v>
  </rv>
  <rv s="0">
    <fb>44356</fb>
    <v>0</v>
  </rv>
  <rv s="0">
    <fb>485.81</fb>
    <v>1</v>
  </rv>
  <rv s="0">
    <fb>160.4</fb>
    <v>1</v>
  </rv>
  <rv s="0">
    <fb>44357</fb>
    <v>0</v>
  </rv>
  <rv s="0">
    <fb>487.27</fb>
    <v>1</v>
  </rv>
  <rv s="0">
    <fb>160.29</fb>
    <v>1</v>
  </rv>
  <rv s="0">
    <fb>44358</fb>
    <v>0</v>
  </rv>
  <rv s="0">
    <fb>488.77</fb>
    <v>1</v>
  </rv>
  <rv s="0">
    <fb>157.57</fb>
    <v>1</v>
  </rv>
  <rv s="0">
    <fb>44361</fb>
    <v>0</v>
  </rv>
  <rv s="0">
    <fb>499.89</fb>
    <v>1</v>
  </rv>
  <rv s="0">
    <fb>155.18</fb>
    <v>1</v>
  </rv>
  <rv s="0">
    <fb>44362</fb>
    <v>0</v>
  </rv>
  <rv s="0">
    <fb>491.9</fb>
    <v>1</v>
  </rv>
  <rv s="0">
    <fb>156.27000000000001</fb>
    <v>1</v>
  </rv>
  <rv s="0">
    <fb>44363</fb>
    <v>0</v>
  </rv>
  <rv s="0">
    <fb>492.41</fb>
    <v>1</v>
  </rv>
  <rv s="0">
    <fb>44364</fb>
    <v>0</v>
  </rv>
  <rv s="0">
    <fb>498.34</fb>
    <v>1</v>
  </rv>
  <rv s="0">
    <fb>147.91999999999999</fb>
    <v>1</v>
  </rv>
  <rv s="0">
    <fb>44365</fb>
    <v>0</v>
  </rv>
  <rv s="0">
    <fb>500.77</fb>
    <v>1</v>
  </rv>
  <rv s="0">
    <fb>150.43</fb>
    <v>1</v>
  </rv>
  <rv s="0">
    <fb>44368</fb>
    <v>0</v>
  </rv>
  <rv s="0">
    <fb>497</fb>
    <v>1</v>
  </rv>
  <rv s="0">
    <fb>150.21</fb>
    <v>1</v>
  </rv>
  <rv s="0">
    <fb>44369</fb>
    <v>0</v>
  </rv>
  <rv s="0">
    <fb>508.82</fb>
    <v>1</v>
  </rv>
  <rv s="0">
    <fb>151.12</fb>
    <v>1</v>
  </rv>
  <rv s="0">
    <fb>44370</fb>
    <v>0</v>
  </rv>
  <rv s="0">
    <fb>512.74</fb>
    <v>1</v>
  </rv>
  <rv s="0">
    <fb>152.51</fb>
    <v>1</v>
  </rv>
  <rv s="0">
    <fb>44371</fb>
    <v>0</v>
  </rv>
  <rv s="0">
    <fb>518.05999999999995</fb>
    <v>1</v>
  </rv>
  <rv s="0">
    <fb>154.05000000000001</fb>
    <v>1</v>
  </rv>
  <rv s="0">
    <fb>44372</fb>
    <v>0</v>
  </rv>
  <rv s="0">
    <fb>527.07000000000005</fb>
    <v>1</v>
  </rv>
  <rv s="0">
    <fb>44375</fb>
    <v>0</v>
  </rv>
  <rv s="0">
    <fb>533.03</fb>
    <v>1</v>
  </rv>
  <rv s="0">
    <fb>154.13999999999999</fb>
    <v>1</v>
  </rv>
  <rv s="0">
    <fb>44376</fb>
    <v>0</v>
  </rv>
  <rv s="0">
    <fb>533.5</fb>
    <v>1</v>
  </rv>
  <rv s="0">
    <fb>155.54</fb>
    <v>1</v>
  </rv>
  <rv s="0">
    <fb>44377</fb>
    <v>0</v>
  </rv>
  <rv s="0">
    <fb>528.21</fb>
    <v>1</v>
  </rv>
  <rv s="0">
    <fb>157.08000000000001</fb>
    <v>1</v>
  </rv>
  <rv s="0">
    <fb>44378</fb>
    <v>0</v>
  </rv>
  <rv s="0">
    <fb>533.54</fb>
    <v>1</v>
  </rv>
  <rv s="0">
    <fb>156.03</fb>
    <v>1</v>
  </rv>
  <rv s="0">
    <fb>44379</fb>
    <v>0</v>
  </rv>
  <rv s="0">
    <fb>533.98</fb>
    <v>1</v>
  </rv>
  <rv s="0">
    <fb>44383</fb>
    <v>0</v>
  </rv>
  <rv s="0">
    <fb>541.64</fb>
    <v>1</v>
  </rv>
  <rv s="0">
    <fb>153.59</fb>
    <v>1</v>
  </rv>
  <rv s="0">
    <fb>44384</fb>
    <v>0</v>
  </rv>
  <rv s="0">
    <fb>535.96</fb>
    <v>1</v>
  </rv>
  <rv s="0">
    <fb>150.94</fb>
    <v>1</v>
  </rv>
  <rv s="0">
    <fb>44385</fb>
    <v>0</v>
  </rv>
  <rv s="0">
    <fb>530.76</fb>
    <v>1</v>
  </rv>
  <rv s="0">
    <fb>155.77000000000001</fb>
    <v>1</v>
  </rv>
  <rv s="0">
    <fb>44386</fb>
    <v>0</v>
  </rv>
  <rv s="0">
    <fb>535.98</fb>
    <v>1</v>
  </rv>
  <rv s="0">
    <fb>158</fb>
    <v>1</v>
  </rv>
  <rv s="0">
    <fb>44389</fb>
    <v>0</v>
  </rv>
  <rv s="0">
    <fb>537.30999999999995</fb>
    <v>1</v>
  </rv>
  <rv s="0">
    <fb>155.65</fb>
    <v>1</v>
  </rv>
  <rv s="0">
    <fb>44390</fb>
    <v>0</v>
  </rv>
  <rv s="0">
    <fb>540.67999999999995</fb>
    <v>1</v>
  </rv>
  <rv s="0">
    <fb>44391</fb>
    <v>0</v>
  </rv>
  <rv s="0">
    <fb>547.95000000000005</fb>
    <v>1</v>
  </rv>
  <rv s="0">
    <fb>155.46</fb>
    <v>1</v>
  </rv>
  <rv s="0">
    <fb>44392</fb>
    <v>0</v>
  </rv>
  <rv s="0">
    <fb>542.95000000000005</fb>
    <v>1</v>
  </rv>
  <rv s="0">
    <fb>151.91</fb>
    <v>1</v>
  </rv>
  <rv s="0">
    <fb>44393</fb>
    <v>0</v>
  </rv>
  <rv s="0">
    <fb>530.30999999999995</fb>
    <v>1</v>
  </rv>
  <rv s="0">
    <fb>146.97</fb>
    <v>1</v>
  </rv>
  <rv s="0">
    <fb>44396</fb>
    <v>0</v>
  </rv>
  <rv s="0">
    <fb>532.28</fb>
    <v>1</v>
  </rv>
  <rv s="0">
    <fb>149.71</fb>
    <v>1</v>
  </rv>
  <rv s="0">
    <fb>44397</fb>
    <v>0</v>
  </rv>
  <rv s="0">
    <fb>531.04999999999995</fb>
    <v>1</v>
  </rv>
  <rv s="0">
    <fb>152.86000000000001</fb>
    <v>1</v>
  </rv>
  <rv s="0">
    <fb>44398</fb>
    <v>0</v>
  </rv>
  <rv s="0">
    <fb>513.63</fb>
    <v>1</v>
  </rv>
  <rv s="0">
    <fb>150.93</fb>
    <v>1</v>
  </rv>
  <rv s="0">
    <fb>44399</fb>
    <v>0</v>
  </rv>
  <rv s="0">
    <fb>511.77</fb>
    <v>1</v>
  </rv>
  <rv s="0">
    <fb>150.63999999999999</fb>
    <v>1</v>
  </rv>
  <rv s="0">
    <fb>44400</fb>
    <v>0</v>
  </rv>
  <rv s="0">
    <fb>515.41</fb>
    <v>1</v>
  </rv>
  <rv s="0">
    <fb>151.65</fb>
    <v>1</v>
  </rv>
  <rv s="0">
    <fb>44403</fb>
    <v>0</v>
  </rv>
  <rv s="0">
    <fb>516.49</fb>
    <v>1</v>
  </rv>
  <rv s="0">
    <fb>151.44999999999999</fb>
    <v>1</v>
  </rv>
  <rv s="0">
    <fb>44404</fb>
    <v>0</v>
  </rv>
  <rv s="0">
    <fb>518.91</fb>
    <v>1</v>
  </rv>
  <rv s="0">
    <fb>151.69999999999999</fb>
    <v>1</v>
  </rv>
  <rv s="0">
    <fb>44405</fb>
    <v>0</v>
  </rv>
  <rv s="0">
    <fb>519.29999999999995</fb>
    <v>1</v>
  </rv>
  <rv s="0">
    <fb>153</fb>
    <v>1</v>
  </rv>
  <rv s="0">
    <fb>44406</fb>
    <v>0</v>
  </rv>
  <rv s="0">
    <fb>514.25</fb>
    <v>1</v>
  </rv>
  <rv s="0">
    <fb>151.78</fb>
    <v>1</v>
  </rv>
  <rv s="0">
    <fb>44407</fb>
    <v>0</v>
  </rv>
  <rv s="0">
    <fb>517.57000000000005</fb>
    <v>1</v>
  </rv>
  <rv s="0">
    <fb>151.16999999999999</fb>
    <v>1</v>
  </rv>
  <rv s="0">
    <fb>44410</fb>
    <v>0</v>
  </rv>
  <rv s="0">
    <fb>515.15</fb>
    <v>1</v>
  </rv>
  <rv s="0">
    <fb>152.88999999999999</fb>
    <v>1</v>
  </rv>
  <rv s="0">
    <fb>44411</fb>
    <v>0</v>
  </rv>
  <rv s="0">
    <fb>510.82</fb>
    <v>1</v>
  </rv>
  <rv s="0">
    <fb>151.24</fb>
    <v>1</v>
  </rv>
  <rv s="0">
    <fb>44412</fb>
    <v>0</v>
  </rv>
  <rv s="0">
    <fb>517.35</fb>
    <v>1</v>
  </rv>
  <rv s="0">
    <fb>153.15</fb>
    <v>1</v>
  </rv>
  <rv s="0">
    <fb>44413</fb>
    <v>0</v>
  </rv>
  <rv s="0">
    <fb>524.89</fb>
    <v>1</v>
  </rv>
  <rv s="0">
    <fb>44414</fb>
    <v>0</v>
  </rv>
  <rv s="0">
    <fb>520.54999999999995</fb>
    <v>1</v>
  </rv>
  <rv s="0">
    <fb>157.33000000000001</fb>
    <v>1</v>
  </rv>
  <rv s="0">
    <fb>44417</fb>
    <v>0</v>
  </rv>
  <rv s="0">
    <fb>519.97</fb>
    <v>1</v>
  </rv>
  <rv s="0">
    <fb>159.26</fb>
    <v>1</v>
  </rv>
  <rv s="0">
    <fb>44418</fb>
    <v>0</v>
  </rv>
  <rv s="0">
    <fb>515.84</fb>
    <v>1</v>
  </rv>
  <rv s="0">
    <fb>161.16</fb>
    <v>1</v>
  </rv>
  <rv s="0">
    <fb>44419</fb>
    <v>0</v>
  </rv>
  <rv s="0">
    <fb>512.4</fb>
    <v>1</v>
  </rv>
  <rv s="0">
    <fb>161.79</fb>
    <v>1</v>
  </rv>
  <rv s="0">
    <fb>44420</fb>
    <v>0</v>
  </rv>
  <rv s="0">
    <fb>510.72</fb>
    <v>1</v>
  </rv>
  <rv s="0">
    <fb>159.97999999999999</fb>
    <v>1</v>
  </rv>
  <rv s="0">
    <fb>44421</fb>
    <v>0</v>
  </rv>
  <rv s="0">
    <fb>515.91999999999996</fb>
    <v>1</v>
  </rv>
  <rv s="0">
    <fb>158.93</fb>
    <v>1</v>
  </rv>
  <rv s="0">
    <fb>44424</fb>
    <v>0</v>
  </rv>
  <rv s="0">
    <fb>517.91999999999996</fb>
    <v>1</v>
  </rv>
  <rv s="0">
    <fb>157.01</fb>
    <v>1</v>
  </rv>
  <rv s="0">
    <fb>44425</fb>
    <v>0</v>
  </rv>
  <rv s="0">
    <fb>155.58000000000001</fb>
    <v>1</v>
  </rv>
  <rv s="0">
    <fb>44426</fb>
    <v>0</v>
  </rv>
  <rv s="0">
    <fb>521.87</fb>
    <v>1</v>
  </rv>
  <rv s="0">
    <fb>154.28</fb>
    <v>1</v>
  </rv>
  <rv s="0">
    <fb>44427</fb>
    <v>0</v>
  </rv>
  <rv s="0">
    <fb>543.71</fb>
    <v>1</v>
  </rv>
  <rv s="0">
    <fb>154.72</fb>
    <v>1</v>
  </rv>
  <rv s="0">
    <fb>44428</fb>
    <v>0</v>
  </rv>
  <rv s="0">
    <fb>546.88</fb>
    <v>1</v>
  </rv>
  <rv s="0">
    <fb>156.69999999999999</fb>
    <v>1</v>
  </rv>
  <rv s="0">
    <fb>44431</fb>
    <v>0</v>
  </rv>
  <rv s="0">
    <fb>553.33000000000004</fb>
    <v>1</v>
  </rv>
  <rv s="0">
    <fb>157.66999999999999</fb>
    <v>1</v>
  </rv>
  <rv s="0">
    <fb>44432</fb>
    <v>0</v>
  </rv>
  <rv s="0">
    <fb>160.91999999999999</fb>
    <v>1</v>
  </rv>
  <rv s="0">
    <fb>44433</fb>
    <v>0</v>
  </rv>
  <rv s="0">
    <fb>547.58000000000004</fb>
    <v>1</v>
  </rv>
  <rv s="0">
    <fb>161.75</fb>
    <v>1</v>
  </rv>
  <rv s="0">
    <fb>44434</fb>
    <v>0</v>
  </rv>
  <rv s="0">
    <fb>550.12</fb>
    <v>1</v>
  </rv>
  <rv s="0">
    <fb>44435</fb>
    <v>0</v>
  </rv>
  <rv s="0">
    <fb>558.91999999999996</fb>
    <v>1</v>
  </rv>
  <rv s="0">
    <fb>160.44</fb>
    <v>1</v>
  </rv>
  <rv s="0">
    <fb>44438</fb>
    <v>0</v>
  </rv>
  <rv s="0">
    <fb>566.17999999999995</fb>
    <v>1</v>
  </rv>
  <rv s="0">
    <fb>159.94999999999999</fb>
    <v>1</v>
  </rv>
  <rv s="0">
    <fb>44439</fb>
    <v>0</v>
  </rv>
  <rv s="0">
    <fb>569.19000000000005</fb>
    <v>1</v>
  </rv>
  <rv s="0">
    <fb>159.72</fb>
    <v>1</v>
  </rv>
  <rv s="0">
    <fb>44440</fb>
    <v>0</v>
  </rv>
  <rv s="0">
    <fb>582.07000000000005</fb>
    <v>1</v>
  </rv>
  <rv s="0">
    <fb>160.46</fb>
    <v>1</v>
  </rv>
  <rv s="0">
    <fb>44441</fb>
    <v>0</v>
  </rv>
  <rv s="0">
    <fb>588.54999999999995</fb>
    <v>1</v>
  </rv>
  <rv s="0">
    <fb>159.49</fb>
    <v>1</v>
  </rv>
  <rv s="0">
    <fb>44442</fb>
    <v>0</v>
  </rv>
  <rv s="0">
    <fb>590.53</fb>
    <v>1</v>
  </rv>
  <rv s="0">
    <fb>159.21</fb>
    <v>1</v>
  </rv>
  <rv s="0">
    <fb>44446</fb>
    <v>0</v>
  </rv>
  <rv s="0">
    <fb>606.71</fb>
    <v>1</v>
  </rv>
  <rv s="0">
    <fb>158.5</fb>
    <v>1</v>
  </rv>
  <rv s="0">
    <fb>44447</fb>
    <v>0</v>
  </rv>
  <rv s="0">
    <fb>606.04999999999995</fb>
    <v>1</v>
  </rv>
  <rv s="0">
    <fb>159.19</fb>
    <v>1</v>
  </rv>
  <rv s="0">
    <fb>44448</fb>
    <v>0</v>
  </rv>
  <rv s="0">
    <fb>597.54</fb>
    <v>1</v>
  </rv>
  <rv s="0">
    <fb>157.36000000000001</fb>
    <v>1</v>
  </rv>
  <rv s="0">
    <fb>44449</fb>
    <v>0</v>
  </rv>
  <rv s="0">
    <fb>598.72</fb>
    <v>1</v>
  </rv>
  <rv s="0">
    <fb>159.86000000000001</fb>
    <v>1</v>
  </rv>
  <rv s="0">
    <fb>44452</fb>
    <v>0</v>
  </rv>
  <rv s="0">
    <fb>589.29</fb>
    <v>1</v>
  </rv>
  <rv s="0">
    <fb>157.07</fb>
    <v>1</v>
  </rv>
  <rv s="0">
    <fb>44453</fb>
    <v>0</v>
  </rv>
  <rv s="0">
    <fb>577.76</fb>
    <v>1</v>
  </rv>
  <rv s="0">
    <fb>158.16</fb>
    <v>1</v>
  </rv>
  <rv s="0">
    <fb>44454</fb>
    <v>0</v>
  </rv>
  <rv s="0">
    <fb>582.87</fb>
    <v>1</v>
  </rv>
  <rv s="0">
    <fb>158.09</fb>
    <v>1</v>
  </rv>
  <rv s="0">
    <fb>44455</fb>
    <v>0</v>
  </rv>
  <rv s="0">
    <fb>586.5</fb>
    <v>1</v>
  </rv>
  <rv s="0">
    <fb>157.68</fb>
    <v>1</v>
  </rv>
  <rv s="0">
    <fb>44456</fb>
    <v>0</v>
  </rv>
  <rv s="0">
    <fb>589.35</fb>
    <v>1</v>
  </rv>
  <rv s="0">
    <fb>152.96</fb>
    <v>1</v>
  </rv>
  <rv s="0">
    <fb>44459</fb>
    <v>0</v>
  </rv>
  <rv s="0">
    <fb>575.42999999999995</fb>
    <v>1</v>
  </rv>
  <rv s="0">
    <fb>152.97999999999999</fb>
    <v>1</v>
  </rv>
  <rv s="0">
    <fb>44460</fb>
    <v>0</v>
  </rv>
  <rv s="0">
    <fb>573.14</fb>
    <v>1</v>
  </rv>
  <rv s="0">
    <fb>155.91</fb>
    <v>1</v>
  </rv>
  <rv s="0">
    <fb>44461</fb>
    <v>0</v>
  </rv>
  <rv s="0">
    <fb>590.65</fb>
    <v>1</v>
  </rv>
  <rv s="0">
    <fb>161.18</fb>
    <v>1</v>
  </rv>
  <rv s="0">
    <fb>44462</fb>
    <v>0</v>
  </rv>
  <rv s="0">
    <fb>593.26</fb>
    <v>1</v>
  </rv>
  <rv s="0">
    <fb>163.04</fb>
    <v>1</v>
  </rv>
  <rv s="0">
    <fb>44463</fb>
    <v>0</v>
  </rv>
  <rv s="0">
    <fb>592.39</fb>
    <v>1</v>
  </rv>
  <rv s="0">
    <fb>166.98</fb>
    <v>1</v>
  </rv>
  <rv s="0">
    <fb>44466</fb>
    <v>0</v>
  </rv>
  <rv s="0">
    <fb>592.64</fb>
    <v>1</v>
  </rv>
  <rv s="0">
    <fb>166.08</fb>
    <v>1</v>
  </rv>
  <rv s="0">
    <fb>44467</fb>
    <v>0</v>
  </rv>
  <rv s="0">
    <fb>583.85</fb>
    <v>1</v>
  </rv>
  <rv s="0">
    <fb>44468</fb>
    <v>0</v>
  </rv>
  <rv s="0">
    <fb>599.05999999999995</fb>
    <v>1</v>
  </rv>
  <rv s="0">
    <fb>163.69</fb>
    <v>1</v>
  </rv>
  <rv s="0">
    <fb>44469</fb>
    <v>0</v>
  </rv>
  <rv s="0">
    <fb>610.34</fb>
    <v>1</v>
  </rv>
  <rv s="0">
    <fb>167.13</fb>
    <v>1</v>
  </rv>
  <rv s="0">
    <fb>44470</fb>
    <v>0</v>
  </rv>
  <rv s="0">
    <fb>613.15</fb>
    <v>1</v>
  </rv>
  <rv s="0">
    <fb>166.95</fb>
    <v>1</v>
  </rv>
  <rv s="0">
    <fb>44473</fb>
    <v>0</v>
  </rv>
  <rv s="0">
    <fb>603.35</fb>
    <v>1</v>
  </rv>
  <rv s="0">
    <fb>168.66</fb>
    <v>1</v>
  </rv>
  <rv s="0">
    <fb>44474</fb>
    <v>0</v>
  </rv>
  <rv s="0">
    <fb>634.80999999999995</fb>
    <v>1</v>
  </rv>
  <rv s="0">
    <fb>169.02</fb>
    <v>1</v>
  </rv>
  <rv s="0">
    <fb>44475</fb>
    <v>0</v>
  </rv>
  <rv s="0">
    <fb>639.1</fb>
    <v>1</v>
  </rv>
  <rv s="0">
    <fb>170.09</fb>
    <v>1</v>
  </rv>
  <rv s="0">
    <fb>44476</fb>
    <v>0</v>
  </rv>
  <rv s="0">
    <fb>631.85</fb>
    <v>1</v>
  </rv>
  <rv s="0">
    <fb>170.22</fb>
    <v>1</v>
  </rv>
  <rv s="0">
    <fb>44477</fb>
    <v>0</v>
  </rv>
  <rv s="0">
    <fb>632.66</fb>
    <v>1</v>
  </rv>
  <rv s="0">
    <fb>166.64</fb>
    <v>1</v>
  </rv>
  <rv s="0">
    <fb>44480</fb>
    <v>0</v>
  </rv>
  <rv s="0">
    <fb>627.04</fb>
    <v>1</v>
  </rv>
  <rv s="0">
    <fb>165.36</fb>
    <v>1</v>
  </rv>
  <rv s="0">
    <fb>44481</fb>
    <v>0</v>
  </rv>
  <rv s="0">
    <fb>624.94000000000005</fb>
    <v>1</v>
  </rv>
  <rv s="0">
    <fb>161</fb>
    <v>1</v>
  </rv>
  <rv s="0">
    <fb>44482</fb>
    <v>0</v>
  </rv>
  <rv s="0">
    <fb>629.76</fb>
    <v>1</v>
  </rv>
  <rv s="0">
    <fb>163.47</fb>
    <v>1</v>
  </rv>
  <rv s="0">
    <fb>44483</fb>
    <v>0</v>
  </rv>
  <rv s="0">
    <fb>633.79999999999995</fb>
    <v>1</v>
  </rv>
  <rv s="0">
    <fb>166.61</fb>
    <v>1</v>
  </rv>
  <rv s="0">
    <fb>44484</fb>
    <v>0</v>
  </rv>
  <rv s="0">
    <fb>628.29</fb>
    <v>1</v>
  </rv>
  <rv s="0">
    <fb>166.55</fb>
    <v>1</v>
  </rv>
  <rv s="0">
    <fb>44487</fb>
    <v>0</v>
  </rv>
  <rv s="0">
    <fb>637.97</fb>
    <v>1</v>
  </rv>
  <rv s="0">
    <fb>168.57</fb>
    <v>1</v>
  </rv>
  <rv s="0">
    <fb>44488</fb>
    <v>0</v>
  </rv>
  <rv s="0">
    <fb>639</fb>
    <v>1</v>
  </rv>
  <rv s="0">
    <fb>170.84</fb>
    <v>1</v>
  </rv>
  <rv s="0">
    <fb>44489</fb>
    <v>0</v>
  </rv>
  <rv s="0">
    <fb>625.14</fb>
    <v>1</v>
  </rv>
  <rv s="0">
    <fb>169.5</fb>
    <v>1</v>
  </rv>
  <rv s="0">
    <fb>44490</fb>
    <v>0</v>
  </rv>
  <rv s="0">
    <fb>653.16</fb>
    <v>1</v>
  </rv>
  <rv s="0">
    <fb>171.78</fb>
    <v>1</v>
  </rv>
  <rv s="0">
    <fb>44491</fb>
    <v>0</v>
  </rv>
  <rv s="0">
    <fb>664.78</fb>
    <v>1</v>
  </rv>
  <rv s="0">
    <fb>170.94</fb>
    <v>1</v>
  </rv>
  <rv s="0">
    <fb>44494</fb>
    <v>0</v>
  </rv>
  <rv s="0">
    <fb>671.66</fb>
    <v>1</v>
  </rv>
  <rv s="0">
    <fb>44495</fb>
    <v>0</v>
  </rv>
  <rv s="0">
    <fb>668.52</fb>
    <v>1</v>
  </rv>
  <rv s="0">
    <fb>167.83</fb>
    <v>1</v>
  </rv>
  <rv s="0">
    <fb>44496</fb>
    <v>0</v>
  </rv>
  <rv s="0">
    <fb>662.92</fb>
    <v>1</v>
  </rv>
  <rv s="0">
    <fb>170.36</fb>
    <v>1</v>
  </rv>
  <rv s="0">
    <fb>44497</fb>
    <v>0</v>
  </rv>
  <rv s="0">
    <fb>674.05</fb>
    <v>1</v>
  </rv>
  <rv s="0">
    <fb>169.89</fb>
    <v>1</v>
  </rv>
  <rv s="0">
    <fb>44498</fb>
    <v>0</v>
  </rv>
  <rv s="0">
    <fb>690.31</fb>
    <v>1</v>
  </rv>
  <rv s="0">
    <fb>169.8</fb>
    <v>1</v>
  </rv>
  <rv s="0">
    <fb>44501</fb>
    <v>0</v>
  </rv>
  <rv s="0">
    <fb>681.17</fb>
    <v>1</v>
  </rv>
  <rv s="0">
    <fb>170.47</fb>
    <v>1</v>
  </rv>
  <rv s="0">
    <fb>44502</fb>
    <v>0</v>
  </rv>
  <rv s="0">
    <fb>677.72</fb>
    <v>1</v>
  </rv>
  <rv s="0">
    <fb>170.53</fb>
    <v>1</v>
  </rv>
  <rv s="0">
    <fb>44503</fb>
    <v>0</v>
  </rv>
  <rv s="0">
    <fb>688.29</fb>
    <v>1</v>
  </rv>
  <rv s="0">
    <fb>168.29</fb>
    <v>1</v>
  </rv>
  <rv s="0">
    <fb>44504</fb>
    <v>0</v>
  </rv>
  <rv s="0">
    <fb>668.4</fb>
    <v>1</v>
  </rv>
  <rv s="0">
    <fb>168.05</fb>
    <v>1</v>
  </rv>
  <rv s="0">
    <fb>44505</fb>
    <v>0</v>
  </rv>
  <rv s="0">
    <fb>645.72</fb>
    <v>1</v>
  </rv>
  <rv s="0">
    <fb>44508</fb>
    <v>0</v>
  </rv>
  <rv s="0">
    <fb>651.45000000000005</fb>
    <v>1</v>
  </rv>
  <rv s="0">
    <fb>167.78</fb>
    <v>1</v>
  </rv>
  <rv s="0">
    <fb>44509</fb>
    <v>0</v>
  </rv>
  <rv s="0">
    <fb>655.99</fb>
    <v>1</v>
  </rv>
  <rv s="0">
    <fb>167.62</fb>
    <v>1</v>
  </rv>
  <rv s="0">
    <fb>44510</fb>
    <v>0</v>
  </rv>
  <rv s="0">
    <fb>646.91</fb>
    <v>1</v>
  </rv>
  <rv s="0">
    <fb>167.61</fb>
    <v>1</v>
  </rv>
  <rv s="0">
    <fb>44511</fb>
    <v>0</v>
  </rv>
  <rv s="0">
    <fb>657.58</fb>
    <v>1</v>
  </rv>
  <rv s="0">
    <fb>166.86</fb>
    <v>1</v>
  </rv>
  <rv s="0">
    <fb>44512</fb>
    <v>0</v>
  </rv>
  <rv s="0">
    <fb>682.61</fb>
    <v>1</v>
  </rv>
  <rv s="0">
    <fb>166.56</fb>
    <v>1</v>
  </rv>
  <rv s="0">
    <fb>44515</fb>
    <v>0</v>
  </rv>
  <rv s="0">
    <fb>679.33</fb>
    <v>1</v>
  </rv>
  <rv s="0">
    <fb>44516</fb>
    <v>0</v>
  </rv>
  <rv s="0">
    <fb>687.4</fb>
    <v>1</v>
  </rv>
  <rv s="0">
    <fb>164.47</fb>
    <v>1</v>
  </rv>
  <rv s="0">
    <fb>44517</fb>
    <v>0</v>
  </rv>
  <rv s="0">
    <fb>691.69</fb>
    <v>1</v>
  </rv>
  <rv s="0">
    <fb>44518</fb>
    <v>0</v>
  </rv>
  <rv s="0">
    <fb>682.02</fb>
    <v>1</v>
  </rv>
  <rv s="0">
    <fb>44519</fb>
    <v>0</v>
  </rv>
  <rv s="0">
    <fb>678.8</fb>
    <v>1</v>
  </rv>
  <rv s="0">
    <fb>44522</fb>
    <v>0</v>
  </rv>
  <rv s="0">
    <fb>659.2</fb>
    <v>1</v>
  </rv>
  <rv s="0">
    <fb>168.28</fb>
    <v>1</v>
  </rv>
  <rv s="0">
    <fb>44523</fb>
    <v>0</v>
  </rv>
  <rv s="0">
    <fb>654.05999999999995</fb>
    <v>1</v>
  </rv>
  <rv s="0">
    <fb>166.96</fb>
    <v>1</v>
  </rv>
  <rv s="0">
    <fb>44524</fb>
    <v>0</v>
  </rv>
  <rv s="0">
    <fb>658.29</fb>
    <v>1</v>
  </rv>
  <rv s="0">
    <fb>161.93</fb>
    <v>1</v>
  </rv>
  <rv s="0">
    <fb>44526</fb>
    <v>0</v>
  </rv>
  <rv s="0">
    <fb>665.64</fb>
    <v>1</v>
  </rv>
  <rv s="0">
    <fb>161.22999999999999</fb>
    <v>1</v>
  </rv>
  <rv s="0">
    <fb>44529</fb>
    <v>0</v>
  </rv>
  <rv s="0">
    <fb>663.84</fb>
    <v>1</v>
  </rv>
  <rv s="0">
    <fb>158.83000000000001</fb>
    <v>1</v>
  </rv>
  <rv s="0">
    <fb>44530</fb>
    <v>0</v>
  </rv>
  <rv s="0">
    <fb>641.9</fb>
    <v>1</v>
  </rv>
  <rv s="0">
    <fb>157.88999999999999</fb>
    <v>1</v>
  </rv>
  <rv s="0">
    <fb>44531</fb>
    <v>0</v>
  </rv>
  <rv s="0">
    <fb>617.77</fb>
    <v>1</v>
  </rv>
  <rv s="0">
    <fb>161.21</fb>
    <v>1</v>
  </rv>
  <rv s="0">
    <fb>44532</fb>
    <v>0</v>
  </rv>
  <rv s="0">
    <fb>616.47</fb>
    <v>1</v>
  </rv>
  <rv s="0">
    <fb>158.29</fb>
    <v>1</v>
  </rv>
  <rv s="0">
    <fb>44533</fb>
    <v>0</v>
  </rv>
  <rv s="0">
    <fb>602.13</fb>
    <v>1</v>
  </rv>
  <rv s="0">
    <fb>160.16</fb>
    <v>1</v>
  </rv>
  <rv s="0">
    <fb>44536</fb>
    <v>0</v>
  </rv>
  <rv s="0">
    <fb>612.69000000000005</fb>
    <v>1</v>
  </rv>
  <rv s="0">
    <fb>162.57</fb>
    <v>1</v>
  </rv>
  <rv s="0">
    <fb>44537</fb>
    <v>0</v>
  </rv>
  <rv s="0">
    <fb>625.58000000000004</fb>
    <v>1</v>
  </rv>
  <rv s="0">
    <fb>160.71</fb>
    <v>1</v>
  </rv>
  <rv s="0">
    <fb>44538</fb>
    <v>0</v>
  </rv>
  <rv s="0">
    <fb>628.08000000000004</fb>
    <v>1</v>
  </rv>
  <rv s="0">
    <fb>44539</fb>
    <v>0</v>
  </rv>
  <rv s="0">
    <fb>611</fb>
    <v>1</v>
  </rv>
  <rv s="0">
    <fb>159.82</fb>
    <v>1</v>
  </rv>
  <rv s="0">
    <fb>44540</fb>
    <v>0</v>
  </rv>
  <rv s="0">
    <fb>611.66</fb>
    <v>1</v>
  </rv>
  <rv s="0">
    <fb>157.91999999999999</fb>
    <v>1</v>
  </rv>
  <rv s="0">
    <fb>44543</fb>
    <v>0</v>
  </rv>
  <rv s="0">
    <fb>604.55999999999995</fb>
    <v>1</v>
  </rv>
  <rv s="0">
    <fb>159.13</fb>
    <v>1</v>
  </rv>
  <rv s="0">
    <fb>44544</fb>
    <v>0</v>
  </rv>
  <rv s="0">
    <fb>597.99</fb>
    <v>1</v>
  </rv>
  <rv s="0">
    <fb>157.94</fb>
    <v>1</v>
  </rv>
  <rv s="0">
    <fb>44545</fb>
    <v>0</v>
  </rv>
  <rv s="0">
    <fb>605.04</fb>
    <v>1</v>
  </rv>
  <rv s="0">
    <fb>160.41</fb>
    <v>1</v>
  </rv>
  <rv s="0">
    <fb>44546</fb>
    <v>0</v>
  </rv>
  <rv s="0">
    <fb>591.05999999999995</fb>
    <v>1</v>
  </rv>
  <rv s="0">
    <fb>156.76</fb>
    <v>1</v>
  </rv>
  <rv s="0">
    <fb>44547</fb>
    <v>0</v>
  </rv>
  <rv s="0">
    <fb>586.73</fb>
    <v>1</v>
  </rv>
  <rv s="0">
    <fb>153.94</fb>
    <v>1</v>
  </rv>
  <rv s="0">
    <fb>44550</fb>
    <v>0</v>
  </rv>
  <rv s="0">
    <fb>593.74</fb>
    <v>1</v>
  </rv>
  <rv s="0">
    <fb>156.09</fb>
    <v>1</v>
  </rv>
  <rv s="0">
    <fb>44551</fb>
    <v>0</v>
  </rv>
  <rv s="0">
    <fb>604.91999999999996</fb>
    <v>1</v>
  </rv>
  <rv s="0">
    <fb>44552</fb>
    <v>0</v>
  </rv>
  <rv s="0">
    <fb>614.24</fb>
    <v>1</v>
  </rv>
  <rv s="0">
    <fb>157.26</fb>
    <v>1</v>
  </rv>
  <rv s="0">
    <fb>44553</fb>
    <v>0</v>
  </rv>
  <rv s="0">
    <fb>614.09</fb>
    <v>1</v>
  </rv>
  <rv s="0">
    <fb>44557</fb>
    <v>0</v>
  </rv>
  <rv s="0">
    <fb>613.12</fb>
    <v>1</v>
  </rv>
  <rv s="0">
    <fb>158.63999999999999</fb>
    <v>1</v>
  </rv>
  <rv s="0">
    <fb>44558</fb>
    <v>0</v>
  </rv>
  <rv s="0">
    <fb>610.71</fb>
    <v>1</v>
  </rv>
  <rv s="0">
    <fb>158.56</fb>
    <v>1</v>
  </rv>
  <rv s="0">
    <fb>44559</fb>
    <v>0</v>
  </rv>
  <rv s="0">
    <fb>610.54</fb>
    <v>1</v>
  </rv>
  <rv s="0">
    <fb>158.47999999999999</fb>
    <v>1</v>
  </rv>
  <rv s="0">
    <fb>44560</fb>
    <v>0</v>
  </rv>
  <rv s="0">
    <fb>612.09</fb>
    <v>1</v>
  </rv>
  <rv s="0">
    <fb>158.35</fb>
    <v>1</v>
  </rv>
  <rv s="0">
    <fb>44561</fb>
    <v>0</v>
  </rv>
  <rv s="0">
    <fb>602.44000000000005</fb>
    <v>1</v>
  </rv>
  <rv s="0">
    <fb>44564</fb>
    <v>0</v>
  </rv>
  <rv s="0">
    <fb>597.37</fb>
    <v>1</v>
  </rv>
  <rv s="0">
    <fb>44565</fb>
    <v>0</v>
  </rv>
  <rv s="0">
    <fb>591.15</fb>
    <v>1</v>
  </rv>
  <rv s="0">
    <fb>163.78</fb>
    <v>1</v>
  </rv>
  <rv s="0">
    <fb>44566</fb>
    <v>0</v>
  </rv>
  <rv s="0">
    <fb>567.52</fb>
    <v>1</v>
  </rv>
  <rv s="0">
    <fb>165.52</fb>
    <v>1</v>
  </rv>
  <rv s="0">
    <fb>44567</fb>
    <v>0</v>
  </rv>
  <rv s="0">
    <fb>553.29</fb>
    <v>1</v>
  </rv>
  <rv s="0">
    <fb>167.16</fb>
    <v>1</v>
  </rv>
  <rv s="0">
    <fb>44568</fb>
    <v>0</v>
  </rv>
  <rv s="0">
    <fb>541.05999999999995</fb>
    <v>1</v>
  </rv>
  <rv s="0">
    <fb>167.32</fb>
    <v>1</v>
  </rv>
  <rv s="0">
    <fb>44571</fb>
    <v>0</v>
  </rv>
  <rv s="0">
    <fb>539.85</fb>
    <v>1</v>
  </rv>
  <rv s="0">
    <fb>167.49</fb>
    <v>1</v>
  </rv>
  <rv s="0">
    <fb>44572</fb>
    <v>0</v>
  </rv>
  <rv s="0">
    <fb>540.84</fb>
    <v>1</v>
  </rv>
  <rv s="0">
    <fb>168.44</fb>
    <v>1</v>
  </rv>
  <rv s="0">
    <fb>44573</fb>
    <v>0</v>
  </rv>
  <rv s="0">
    <fb>537.22</fb>
    <v>1</v>
  </rv>
  <rv s="0">
    <fb>168.23</fb>
    <v>1</v>
  </rv>
  <rv s="0">
    <fb>44574</fb>
    <v>0</v>
  </rv>
  <rv s="0">
    <fb>519.20000000000005</fb>
    <v>1</v>
  </rv>
  <rv s="0">
    <fb>44575</fb>
    <v>0</v>
  </rv>
  <rv s="0">
    <fb>525.69000000000005</fb>
    <v>1</v>
  </rv>
  <rv s="0">
    <fb>151.27000000000001</fb>
    <v>1</v>
  </rv>
  <rv s="0">
    <fb>44579</fb>
    <v>0</v>
  </rv>
  <rv s="0">
    <fb>510.8</fb>
    <v>1</v>
  </rv>
  <rv s="0">
    <fb>148.93</fb>
    <v>1</v>
  </rv>
  <rv s="0">
    <fb>44580</fb>
    <v>0</v>
  </rv>
  <rv s="0">
    <fb>515.86</fb>
    <v>1</v>
  </rv>
  <rv s="0">
    <fb>147.66</fb>
    <v>1</v>
  </rv>
  <rv s="0">
    <fb>44581</fb>
    <v>0</v>
  </rv>
  <rv s="0">
    <fb>508.25</fb>
    <v>1</v>
  </rv>
  <rv s="0">
    <fb>145.08000000000001</fb>
    <v>1</v>
  </rv>
  <rv s="0">
    <fb>44582</fb>
    <v>0</v>
  </rv>
  <rv s="0">
    <fb>397.5</fb>
    <v>1</v>
  </rv>
  <rv s="0">
    <fb>144.94999999999999</fb>
    <v>1</v>
  </rv>
  <rv s="0">
    <fb>44585</fb>
    <v>0</v>
  </rv>
  <rv s="0">
    <fb>387.15</fb>
    <v>1</v>
  </rv>
  <rv s="0">
    <fb>146.53</fb>
    <v>1</v>
  </rv>
  <rv s="0">
    <fb>44586</fb>
    <v>0</v>
  </rv>
  <rv s="0">
    <fb>366.42</fb>
    <v>1</v>
  </rv>
  <rv s="0">
    <fb>44587</fb>
    <v>0</v>
  </rv>
  <rv s="0">
    <fb>359.7</fb>
    <v>1</v>
  </rv>
  <rv s="0">
    <fb>145.31</fb>
    <v>1</v>
  </rv>
  <rv s="0">
    <fb>44588</fb>
    <v>0</v>
  </rv>
  <rv s="0">
    <fb>386.7</fb>
    <v>1</v>
  </rv>
  <rv s="0">
    <fb>146.61000000000001</fb>
    <v>1</v>
  </rv>
  <rv s="0">
    <fb>44589</fb>
    <v>0</v>
  </rv>
  <rv s="0">
    <fb>384.36</fb>
    <v>1</v>
  </rv>
  <rv s="0">
    <fb>148.6</fb>
    <v>1</v>
  </rv>
  <rv s="0">
    <fb>44592</fb>
    <v>0</v>
  </rv>
  <rv s="0">
    <fb>427.14</fb>
    <v>1</v>
  </rv>
  <rv s="0">
    <fb>151.15</fb>
    <v>1</v>
  </rv>
  <rv s="0">
    <fb>44593</fb>
    <v>0</v>
  </rv>
  <rv s="0">
    <fb>457.13</fb>
    <v>1</v>
  </rv>
  <rv s="0">
    <fb>149.94</fb>
    <v>1</v>
  </rv>
  <rv s="0">
    <fb>44594</fb>
    <v>0</v>
  </rv>
  <rv s="0">
    <fb>429.48</fb>
    <v>1</v>
  </rv>
  <rv s="0">
    <fb>148.69999999999999</fb>
    <v>1</v>
  </rv>
  <rv s="0">
    <fb>44595</fb>
    <v>0</v>
  </rv>
  <rv s="0">
    <fb>405.6</fb>
    <v>1</v>
  </rv>
  <rv s="0">
    <fb>152.56</fb>
    <v>1</v>
  </rv>
  <rv s="0">
    <fb>44596</fb>
    <v>0</v>
  </rv>
  <rv s="0">
    <fb>410.17</fb>
    <v>1</v>
  </rv>
  <rv s="0">
    <fb>153.07</fb>
    <v>1</v>
  </rv>
  <rv s="0">
    <fb>44599</fb>
    <v>0</v>
  </rv>
  <rv s="0">
    <fb>402.1</fb>
    <v>1</v>
  </rv>
  <rv s="0">
    <fb>44600</fb>
    <v>0</v>
  </rv>
  <rv s="0">
    <fb>403.53</fb>
    <v>1</v>
  </rv>
  <rv s="0">
    <fb>44601</fb>
    <v>0</v>
  </rv>
  <rv s="0">
    <fb>412.89</fb>
    <v>1</v>
  </rv>
  <rv s="0">
    <fb>44602</fb>
    <v>0</v>
  </rv>
  <rv s="0">
    <fb>406.27</fb>
    <v>1</v>
  </rv>
  <rv s="0">
    <fb>153.91999999999999</fb>
    <v>1</v>
  </rv>
  <rv s="0">
    <fb>44603</fb>
    <v>0</v>
  </rv>
  <rv s="0">
    <fb>391.31</fb>
    <v>1</v>
  </rv>
  <rv s="0">
    <fb>152.49</fb>
    <v>1</v>
  </rv>
  <rv s="0">
    <fb>44606</fb>
    <v>0</v>
  </rv>
  <rv s="0">
    <fb>396.57</fb>
    <v>1</v>
  </rv>
  <rv s="0">
    <fb>44607</fb>
    <v>0</v>
  </rv>
  <rv s="0">
    <fb>407.46</fb>
    <v>1</v>
  </rv>
  <rv s="0">
    <fb>155</fb>
    <v>1</v>
  </rv>
  <rv s="0">
    <fb>44608</fb>
    <v>0</v>
  </rv>
  <rv s="0">
    <fb>398.08</fb>
    <v>1</v>
  </rv>
  <rv s="0">
    <fb>151.43</fb>
    <v>1</v>
  </rv>
  <rv s="0">
    <fb>44609</fb>
    <v>0</v>
  </rv>
  <rv s="0">
    <fb>386.67</fb>
    <v>1</v>
  </rv>
  <rv s="0">
    <fb>152.13999999999999</fb>
    <v>1</v>
  </rv>
  <rv s="0">
    <fb>44610</fb>
    <v>0</v>
  </rv>
  <rv s="0">
    <fb>391.29</fb>
    <v>1</v>
  </rv>
  <rv s="0">
    <fb>151.87</fb>
    <v>1</v>
  </rv>
  <rv s="0">
    <fb>44614</fb>
    <v>0</v>
  </rv>
  <rv s="0">
    <fb>377.38</fb>
    <v>1</v>
  </rv>
  <rv s="0">
    <fb>148.69</fb>
    <v>1</v>
  </rv>
  <rv s="0">
    <fb>44615</fb>
    <v>0</v>
  </rv>
  <rv s="0">
    <fb>367.46</fb>
    <v>1</v>
  </rv>
  <rv s="0">
    <fb>144.55000000000001</fb>
    <v>1</v>
  </rv>
  <rv s="0">
    <fb>44616</fb>
    <v>0</v>
  </rv>
  <rv s="0">
    <fb>390.03</fb>
    <v>1</v>
  </rv>
  <rv s="0">
    <fb>147.97</fb>
    <v>1</v>
  </rv>
  <rv s="0">
    <fb>44617</fb>
    <v>0</v>
  </rv>
  <rv s="0">
    <fb>390.8</fb>
    <v>1</v>
  </rv>
  <rv s="0">
    <fb>141.80000000000001</fb>
    <v>1</v>
  </rv>
  <rv s="0">
    <fb>44620</fb>
    <v>0</v>
  </rv>
  <rv s="0">
    <fb>394.52</fb>
    <v>1</v>
  </rv>
  <rv s="0">
    <fb>136.44999999999999</fb>
    <v>1</v>
  </rv>
  <rv s="0">
    <fb>44621</fb>
    <v>0</v>
  </rv>
  <rv s="0">
    <fb>386.24</fb>
    <v>1</v>
  </rv>
  <rv s="0">
    <fb>139.28</fb>
    <v>1</v>
  </rv>
  <rv s="0">
    <fb>44622</fb>
    <v>0</v>
  </rv>
  <rv s="0">
    <fb>380.03</fb>
    <v>1</v>
  </rv>
  <rv s="0">
    <fb>138.29</fb>
    <v>1</v>
  </rv>
  <rv s="0">
    <fb>44623</fb>
    <v>0</v>
  </rv>
  <rv s="0">
    <fb>368.07</fb>
    <v>1</v>
  </rv>
  <rv s="0">
    <fb>134.4</fb>
    <v>1</v>
  </rv>
  <rv s="0">
    <fb>44624</fb>
    <v>0</v>
  </rv>
  <rv s="0">
    <fb>361.73</fb>
    <v>1</v>
  </rv>
  <rv s="0">
    <fb>129.21</fb>
    <v>1</v>
  </rv>
  <rv s="0">
    <fb>44627</fb>
    <v>0</v>
  </rv>
  <rv s="0">
    <fb>350.26</fb>
    <v>1</v>
  </rv>
  <rv s="0">
    <fb>128.30000000000001</fb>
    <v>1</v>
  </rv>
  <rv s="0">
    <fb>44628</fb>
    <v>0</v>
  </rv>
  <rv s="0">
    <fb>341.76</fb>
    <v>1</v>
  </rv>
  <rv s="0">
    <fb>133.44</fb>
    <v>1</v>
  </rv>
  <rv s="0">
    <fb>44629</fb>
    <v>0</v>
  </rv>
  <rv s="0">
    <fb>358.79</fb>
    <v>1</v>
  </rv>
  <rv s="0">
    <fb>131.86000000000001</fb>
    <v>1</v>
  </rv>
  <rv s="0">
    <fb>44630</fb>
    <v>0</v>
  </rv>
  <rv s="0">
    <fb>356.77</fb>
    <v>1</v>
  </rv>
  <rv s="0">
    <fb>128.88999999999999</fb>
    <v>1</v>
  </rv>
  <rv s="0">
    <fb>44631</fb>
    <v>0</v>
  </rv>
  <rv s="0">
    <fb>340.32</fb>
    <v>1</v>
  </rv>
  <rv s="0">
    <fb>130.16999999999999</fb>
    <v>1</v>
  </rv>
  <rv s="0">
    <fb>44634</fb>
    <v>0</v>
  </rv>
  <rv s="0">
    <fb>331.01</fb>
    <v>1</v>
  </rv>
  <rv s="0">
    <fb>132.47999999999999</fb>
    <v>1</v>
  </rv>
  <rv s="0">
    <fb>44635</fb>
    <v>0</v>
  </rv>
  <rv s="0">
    <fb>343.75</fb>
    <v>1</v>
  </rv>
  <rv s="0">
    <fb>138.4</fb>
    <v>1</v>
  </rv>
  <rv s="0">
    <fb>44636</fb>
    <v>0</v>
  </rv>
  <rv s="0">
    <fb>357.53</fb>
    <v>1</v>
  </rv>
  <rv s="0">
    <fb>140.15</fb>
    <v>1</v>
  </rv>
  <rv s="0">
    <fb>44637</fb>
    <v>0</v>
  </rv>
  <rv s="0">
    <fb>371.4</fb>
    <v>1</v>
  </rv>
  <rv s="0">
    <fb>140.1</fb>
    <v>1</v>
  </rv>
  <rv s="0">
    <fb>44638</fb>
    <v>0</v>
  </rv>
  <rv s="0">
    <fb>380.6</fb>
    <v>1</v>
  </rv>
  <rv s="0">
    <fb>139.65</fb>
    <v>1</v>
  </rv>
  <rv s="0">
    <fb>44641</fb>
    <v>0</v>
  </rv>
  <rv s="0">
    <fb>374.59</fb>
    <v>1</v>
  </rv>
  <rv s="0">
    <fb>142.62</fb>
    <v>1</v>
  </rv>
  <rv s="0">
    <fb>44642</fb>
    <v>0</v>
  </rv>
  <rv s="0">
    <fb>382.92</fb>
    <v>1</v>
  </rv>
  <rv s="0">
    <fb>139.78</fb>
    <v>1</v>
  </rv>
  <rv s="0">
    <fb>44643</fb>
    <v>0</v>
  </rv>
  <rv s="0">
    <fb>374.49</fb>
    <v>1</v>
  </rv>
  <rv s="0">
    <fb>140.69</fb>
    <v>1</v>
  </rv>
  <rv s="0">
    <fb>44644</fb>
    <v>0</v>
  </rv>
  <rv s="0">
    <fb>375.71</fb>
    <v>1</v>
  </rv>
  <rv s="0">
    <fb>141.91999999999999</fb>
    <v>1</v>
  </rv>
  <rv s="0">
    <fb>44645</fb>
    <v>0</v>
  </rv>
  <rv s="0">
    <fb>373.85</fb>
    <v>1</v>
  </rv>
  <rv s="0">
    <fb>140.87</fb>
    <v>1</v>
  </rv>
  <rv s="0">
    <fb>44648</fb>
    <v>0</v>
  </rv>
  <rv s="0">
    <fb>378.51</fb>
    <v>1</v>
  </rv>
  <rv s="0">
    <fb>44649</fb>
    <v>0</v>
  </rv>
  <rv s="0">
    <fb>391.82</fb>
    <v>1</v>
  </rv>
  <rv s="0">
    <fb>140.54</fb>
    <v>1</v>
  </rv>
  <rv s="0">
    <fb>44650</fb>
    <v>0</v>
  </rv>
  <rv s="0">
    <fb>381.47</fb>
    <v>1</v>
  </rv>
  <rv s="0">
    <fb>136.32</fb>
    <v>1</v>
  </rv>
  <rv s="0">
    <fb>44651</fb>
    <v>0</v>
  </rv>
  <rv s="0">
    <fb>135.31</fb>
    <v>1</v>
  </rv>
  <rv s="0">
    <fb>44652</fb>
    <v>0</v>
  </rv>
  <rv s="0">
    <fb>373.47</fb>
    <v>1</v>
  </rv>
  <rv s="0">
    <fb>135.91</fb>
    <v>1</v>
  </rv>
  <rv s="0">
    <fb>44655</fb>
    <v>0</v>
  </rv>
  <rv s="0">
    <fb>391.5</fb>
    <v>1</v>
  </rv>
  <rv s="0">
    <fb>133.34</fb>
    <v>1</v>
  </rv>
  <rv s="0">
    <fb>44656</fb>
    <v>0</v>
  </rv>
  <rv s="0">
    <fb>380.15</fb>
    <v>1</v>
  </rv>
  <rv s="0">
    <fb>44657</fb>
    <v>0</v>
  </rv>
  <rv s="0">
    <fb>368.35</fb>
    <v>1</v>
  </rv>
  <rv s="0">
    <fb>131.09</fb>
    <v>1</v>
  </rv>
  <rv s="0">
    <fb>44658</fb>
    <v>0</v>
  </rv>
  <rv s="0">
    <fb>362.15</fb>
    <v>1</v>
  </rv>
  <rv s="0">
    <fb>133.49</fb>
    <v>1</v>
  </rv>
  <rv s="0">
    <fb>44659</fb>
    <v>0</v>
  </rv>
  <rv s="0">
    <fb>355.88</fb>
    <v>1</v>
  </rv>
  <rv s="0">
    <fb>133</fb>
    <v>1</v>
  </rv>
  <rv s="0">
    <fb>44662</fb>
    <v>0</v>
  </rv>
  <rv s="0">
    <fb>348</fb>
    <v>1</v>
  </rv>
  <rv s="0">
    <fb>131.54</fb>
    <v>1</v>
  </rv>
  <rv s="0">
    <fb>44663</fb>
    <v>0</v>
  </rv>
  <rv s="0">
    <fb>344.1</fb>
    <v>1</v>
  </rv>
  <rv s="0">
    <fb>127.3</fb>
    <v>1</v>
  </rv>
  <rv s="0">
    <fb>44664</fb>
    <v>0</v>
  </rv>
  <rv s="0">
    <fb>350.43</fb>
    <v>1</v>
  </rv>
  <rv s="0">
    <fb>126.12</fb>
    <v>1</v>
  </rv>
  <rv s="0">
    <fb>44665</fb>
    <v>0</v>
  </rv>
  <rv s="0">
    <fb>341.13</fb>
    <v>1</v>
  </rv>
  <rv s="0">
    <fb>128.46</fb>
    <v>1</v>
  </rv>
  <rv s="0">
    <fb>44669</fb>
    <v>0</v>
  </rv>
  <rv s="0">
    <fb>337.86</fb>
    <v>1</v>
  </rv>
  <rv s="0">
    <fb>131.12</fb>
    <v>1</v>
  </rv>
  <rv s="0">
    <fb>44670</fb>
    <v>0</v>
  </rv>
  <rv s="0">
    <fb>348.61</fb>
    <v>1</v>
  </rv>
  <rv s="0">
    <fb>44671</fb>
    <v>0</v>
  </rv>
  <rv s="0">
    <fb>226.19</fb>
    <v>1</v>
  </rv>
  <rv s="0">
    <fb>130.56</fb>
    <v>1</v>
  </rv>
  <rv s="0">
    <fb>44672</fb>
    <v>0</v>
  </rv>
  <rv s="0">
    <fb>218.22</fb>
    <v>1</v>
  </rv>
  <rv s="0">
    <fb>44673</fb>
    <v>0</v>
  </rv>
  <rv s="0">
    <fb>215.52</fb>
    <v>1</v>
  </rv>
  <rv s="0">
    <fb>126.77</fb>
    <v>1</v>
  </rv>
  <rv s="0">
    <fb>44676</fb>
    <v>0</v>
  </rv>
  <rv s="0">
    <fb>209.91</fb>
    <v>1</v>
  </rv>
  <rv s="0">
    <fb>123.02</fb>
    <v>1</v>
  </rv>
  <rv s="0">
    <fb>44677</fb>
    <v>0</v>
  </rv>
  <rv s="0">
    <fb>198.4</fb>
    <v>1</v>
  </rv>
  <rv s="0">
    <fb>121.42</fb>
    <v>1</v>
  </rv>
  <rv s="0">
    <fb>44678</fb>
    <v>0</v>
  </rv>
  <rv s="0">
    <fb>123.34</fb>
    <v>1</v>
  </rv>
  <rv s="0">
    <fb>44679</fb>
    <v>0</v>
  </rv>
  <rv s="0">
    <fb>199.52</fb>
    <v>1</v>
  </rv>
  <rv s="0">
    <fb>119.36</fb>
    <v>1</v>
  </rv>
  <rv s="0">
    <fb>44680</fb>
    <v>0</v>
  </rv>
  <rv s="0">
    <fb>190.36</fb>
    <v>1</v>
  </rv>
  <rv s="0">
    <fb>120.45</fb>
    <v>1</v>
  </rv>
  <rv s="0">
    <fb>44683</fb>
    <v>0</v>
  </rv>
  <rv s="0">
    <fb>199.46</fb>
    <v>1</v>
  </rv>
  <rv s="0">
    <fb>44684</fb>
    <v>0</v>
  </rv>
  <rv s="0">
    <fb>199.87</fb>
    <v>1</v>
  </rv>
  <rv s="0">
    <fb>127.1</fb>
    <v>1</v>
  </rv>
  <rv s="0">
    <fb>44685</fb>
    <v>0</v>
  </rv>
  <rv s="0">
    <fb>204.01</fb>
    <v>1</v>
  </rv>
  <rv s="0">
    <fb>123.92</fb>
    <v>1</v>
  </rv>
  <rv s="0">
    <fb>44686</fb>
    <v>0</v>
  </rv>
  <rv s="0">
    <fb>188.32</fb>
    <v>1</v>
  </rv>
  <rv s="0">
    <fb>123.72</fb>
    <v>1</v>
  </rv>
  <rv s="0">
    <fb>44687</fb>
    <v>0</v>
  </rv>
  <rv s="0">
    <fb>180.97</fb>
    <v>1</v>
  </rv>
  <rv s="0">
    <fb>121.86</fb>
    <v>1</v>
  </rv>
  <rv s="0">
    <fb>44690</fb>
    <v>0</v>
  </rv>
  <rv s="0">
    <fb>173.1</fb>
    <v>1</v>
  </rv>
  <rv s="0">
    <fb>118.89</fb>
    <v>1</v>
  </rv>
  <rv s="0">
    <fb>44691</fb>
    <v>0</v>
  </rv>
  <rv s="0">
    <fb>177.66</fb>
    <v>1</v>
  </rv>
  <rv s="0">
    <fb>118.14</fb>
    <v>1</v>
  </rv>
  <rv s="0">
    <fb>44692</fb>
    <v>0</v>
  </rv>
  <rv s="0">
    <fb>166.37</fb>
    <v>1</v>
  </rv>
  <rv s="0">
    <fb>44693</fb>
    <v>0</v>
  </rv>
  <rv s="0">
    <fb>174.31</fb>
    <v>1</v>
  </rv>
  <rv s="0">
    <fb>119.09</fb>
    <v>1</v>
  </rv>
  <rv s="0">
    <fb>44694</fb>
    <v>0</v>
  </rv>
  <rv s="0">
    <fb>187.64</fb>
    <v>1</v>
  </rv>
  <rv s="0">
    <fb>118.26</fb>
    <v>1</v>
  </rv>
  <rv s="0">
    <fb>44697</fb>
    <v>0</v>
  </rv>
  <rv s="0">
    <fb>186.51</fb>
    <v>1</v>
  </rv>
  <rv s="0">
    <fb>122.18</fb>
    <v>1</v>
  </rv>
  <rv s="0">
    <fb>44698</fb>
    <v>0</v>
  </rv>
  <rv s="0">
    <fb>190.56</fb>
    <v>1</v>
  </rv>
  <rv s="0">
    <fb>120.09</fb>
    <v>1</v>
  </rv>
  <rv s="0">
    <fb>44699</fb>
    <v>0</v>
  </rv>
  <rv s="0">
    <fb>177.19</fb>
    <v>1</v>
  </rv>
  <rv s="0">
    <fb>118.31</fb>
    <v>1</v>
  </rv>
  <rv s="0">
    <fb>44700</fb>
    <v>0</v>
  </rv>
  <rv s="0">
    <fb>183.48</fb>
    <v>1</v>
  </rv>
  <rv s="0">
    <fb>117.34</fb>
    <v>1</v>
  </rv>
  <rv s="0">
    <fb>44701</fb>
    <v>0</v>
  </rv>
  <rv s="0">
    <fb>186.35</fb>
    <v>1</v>
  </rv>
  <rv s="0">
    <fb>124.6</fb>
    <v>1</v>
  </rv>
  <rv s="0">
    <fb>44704</fb>
    <v>0</v>
  </rv>
  <rv s="0">
    <fb>187.44</fb>
    <v>1</v>
  </rv>
  <rv s="0">
    <fb>126.36</fb>
    <v>1</v>
  </rv>
  <rv s="0">
    <fb>44705</fb>
    <v>0</v>
  </rv>
  <rv s="0">
    <fb>180.34</fb>
    <v>1</v>
  </rv>
  <rv s="0">
    <fb>127.24</fb>
    <v>1</v>
  </rv>
  <rv s="0">
    <fb>44706</fb>
    <v>0</v>
  </rv>
  <rv s="0">
    <fb>187.83</fb>
    <v>1</v>
  </rv>
  <rv s="0">
    <fb>129.44</fb>
    <v>1</v>
  </rv>
  <rv s="0">
    <fb>44707</fb>
    <v>0</v>
  </rv>
  <rv s="0">
    <fb>191.4</fb>
    <v>1</v>
  </rv>
  <rv s="0">
    <fb>131.27000000000001</fb>
    <v>1</v>
  </rv>
  <rv s="0">
    <fb>44708</fb>
    <v>0</v>
  </rv>
  <rv s="0">
    <fb>195.19</fb>
    <v>1</v>
  </rv>
  <rv s="0">
    <fb>132.22999999999999</fb>
    <v>1</v>
  </rv>
  <rv s="0">
    <fb>44712</fb>
    <v>0</v>
  </rv>
  <rv s="0">
    <fb>197.44</fb>
    <v>1</v>
  </rv>
  <rv s="0">
    <fb>129.91</fb>
    <v>1</v>
  </rv>
  <rv s="0">
    <fb>44713</fb>
    <v>0</v>
  </rv>
  <rv s="0">
    <fb>192.91</fb>
    <v>1</v>
  </rv>
  <rv s="0">
    <fb>132</fb>
    <v>1</v>
  </rv>
  <rv s="0">
    <fb>44714</fb>
    <v>0</v>
  </rv>
  <rv s="0">
    <fb>205.09</fb>
    <v>1</v>
  </rv>
  <rv s="0">
    <fb>130.16</fb>
    <v>1</v>
  </rv>
  <rv s="0">
    <fb>44715</fb>
    <v>0</v>
  </rv>
  <rv s="0">
    <fb>198.98</fb>
    <v>1</v>
  </rv>
  <rv s="0">
    <fb>129.72999999999999</fb>
    <v>1</v>
  </rv>
  <rv s="0">
    <fb>44718</fb>
    <v>0</v>
  </rv>
  <rv s="0">
    <fb>197.14</fb>
    <v>1</v>
  </rv>
  <rv s="0">
    <fb>130.07</fb>
    <v>1</v>
  </rv>
  <rv s="0">
    <fb>44719</fb>
    <v>0</v>
  </rv>
  <rv s="0">
    <fb>198.61</fb>
    <v>1</v>
  </rv>
  <rv s="0">
    <fb>128</fb>
    <v>1</v>
  </rv>
  <rv s="0">
    <fb>44720</fb>
    <v>0</v>
  </rv>
  <rv s="0">
    <fb>202.83</fb>
    <v>1</v>
  </rv>
  <rv s="0">
    <fb>125.31</fb>
    <v>1</v>
  </rv>
  <rv s="0">
    <fb>44721</fb>
    <v>0</v>
  </rv>
  <rv s="0">
    <fb>192.77</fb>
    <v>1</v>
  </rv>
  <rv s="0">
    <fb>119.55</fb>
    <v>1</v>
  </rv>
  <rv s="0">
    <fb>44722</fb>
    <v>0</v>
  </rv>
  <rv s="0">
    <fb>182.94</fb>
    <v>1</v>
  </rv>
  <rv s="0">
    <fb>115.99</fb>
    <v>1</v>
  </rv>
  <rv s="0">
    <fb>44725</fb>
    <v>0</v>
  </rv>
  <rv s="0">
    <fb>169.69</fb>
    <v>1</v>
  </rv>
  <rv s="0">
    <fb>44726</fb>
    <v>0</v>
  </rv>
  <rv s="0">
    <fb>167.54</fb>
    <v>1</v>
  </rv>
  <rv s="0">
    <fb>44727</fb>
    <v>0</v>
  </rv>
  <rv s="0">
    <fb>180.11</fb>
    <v>1</v>
  </rv>
  <rv s="0">
    <fb>44728</fb>
    <v>0</v>
  </rv>
  <rv s="0">
    <fb>173.35</fb>
    <v>1</v>
  </rv>
  <rv s="0">
    <fb>44729</fb>
    <v>0</v>
  </rv>
  <rv s="0">
    <fb>175.51</fb>
    <v>1</v>
  </rv>
  <rv s="0">
    <fb>115.83</fb>
    <v>1</v>
  </rv>
  <rv s="0">
    <fb>44733</fb>
    <v>0</v>
  </rv>
  <rv s="0">
    <fb>170.91</fb>
    <v>1</v>
  </rv>
  <rv s="0">
    <fb>44734</fb>
    <v>0</v>
  </rv>
  <rv s="0">
    <fb>178.89</fb>
    <v>1</v>
  </rv>
  <rv s="0">
    <fb>113.92</fb>
    <v>1</v>
  </rv>
  <rv s="0">
    <fb>44735</fb>
    <v>0</v>
  </rv>
  <rv s="0">
    <fb>181.71</fb>
    <v>1</v>
  </rv>
  <rv s="0">
    <fb>117.32</fb>
    <v>1</v>
  </rv>
  <rv s="0">
    <fb>44736</fb>
    <v>0</v>
  </rv>
  <rv s="0">
    <fb>190.85</fb>
    <v>1</v>
  </rv>
  <rv s="0">
    <fb>116.38</fb>
    <v>1</v>
  </rv>
  <rv s="0">
    <fb>44739</fb>
    <v>0</v>
  </rv>
  <rv s="0">
    <fb>189.14</fb>
    <v>1</v>
  </rv>
  <rv s="0">
    <fb>115.82</fb>
    <v>1</v>
  </rv>
  <rv s="0">
    <fb>44740</fb>
    <v>0</v>
  </rv>
  <rv s="0">
    <fb>179.6</fb>
    <v>1</v>
  </rv>
  <rv s="0">
    <fb>44741</fb>
    <v>0</v>
  </rv>
  <rv s="0">
    <fb>44742</fb>
    <v>0</v>
  </rv>
  <rv s="0">
    <fb>174.87</fb>
    <v>1</v>
  </rv>
  <rv s="0">
    <fb>44743</fb>
    <v>0</v>
  </rv>
  <rv s="0">
    <fb>179.95</fb>
    <v>1</v>
  </rv>
  <rv s="0">
    <fb>112.62</fb>
    <v>1</v>
  </rv>
  <rv s="0">
    <fb>44747</fb>
    <v>0</v>
  </rv>
  <rv s="0">
    <fb>185.88</fb>
    <v>1</v>
  </rv>
  <rv s="0">
    <fb>111.89</fb>
    <v>1</v>
  </rv>
  <rv s="0">
    <fb>44748</fb>
    <v>0</v>
  </rv>
  <rv s="0">
    <fb>184.06</fb>
    <v>1</v>
  </rv>
  <rv s="0">
    <fb>114.72</fb>
    <v>1</v>
  </rv>
  <rv s="0">
    <fb>44749</fb>
    <v>0</v>
  </rv>
  <rv s="0">
    <fb>189.27</fb>
    <v>1</v>
  </rv>
  <rv s="0">
    <fb>114.36</fb>
    <v>1</v>
  </rv>
  <rv s="0">
    <fb>44750</fb>
    <v>0</v>
  </rv>
  <rv s="0">
    <fb>186.97499999999999</fb>
    <v>1</v>
  </rv>
  <rv s="0">
    <fb>44753</fb>
    <v>0</v>
  </rv>
  <rv s="0">
    <fb>177.34</fb>
    <v>1</v>
  </rv>
  <rv s="0">
    <fb>112.97</fb>
    <v>1</v>
  </rv>
  <rv s="0">
    <fb>44754</fb>
    <v>0</v>
  </rv>
  <rv s="0">
    <fb>174.45</fb>
    <v>1</v>
  </rv>
  <rv s="0">
    <fb>111.91</fb>
    <v>1</v>
  </rv>
  <rv s="0">
    <fb>44755</fb>
    <v>0</v>
  </rv>
  <rv s="0">
    <fb>176.56</fb>
    <v>1</v>
  </rv>
  <rv s="0">
    <fb>44756</fb>
    <v>0</v>
  </rv>
  <rv s="0">
    <fb>174.78</fb>
    <v>1</v>
  </rv>
  <rv s="0">
    <fb>112.95</fb>
    <v>1</v>
  </rv>
  <rv s="0">
    <fb>44757</fb>
    <v>0</v>
  </rv>
  <rv s="0">
    <fb>189.11</fb>
    <v>1</v>
  </rv>
  <rv s="0">
    <fb>111.79</fb>
    <v>1</v>
  </rv>
  <rv s="0">
    <fb>44760</fb>
    <v>0</v>
  </rv>
  <rv s="0">
    <fb>190.92</fb>
    <v>1</v>
  </rv>
  <rv s="0">
    <fb>44761</fb>
    <v>0</v>
  </rv>
  <rv s="0">
    <fb>201.63</fb>
    <v>1</v>
  </rv>
  <rv s="0">
    <fb>114.54</fb>
    <v>1</v>
  </rv>
  <rv s="0">
    <fb>44762</fb>
    <v>0</v>
  </rv>
  <rv s="0">
    <fb>216.44</fb>
    <v>1</v>
  </rv>
  <rv s="0">
    <fb>44763</fb>
    <v>0</v>
  </rv>
  <rv s="0">
    <fb>223.88</fb>
    <v>1</v>
  </rv>
  <rv s="0">
    <fb>114.76</fb>
    <v>1</v>
  </rv>
  <rv s="0">
    <fb>44764</fb>
    <v>0</v>
  </rv>
  <rv s="0">
    <fb>220.44</fb>
    <v>1</v>
  </rv>
  <rv s="0">
    <fb>115.22</fb>
    <v>1</v>
  </rv>
  <rv s="0">
    <fb>44767</fb>
    <v>0</v>
  </rv>
  <rv s="0">
    <fb>218.51</fb>
    <v>1</v>
  </rv>
  <rv s="0">
    <fb>113.42</fb>
    <v>1</v>
  </rv>
  <rv s="0">
    <fb>44768</fb>
    <v>0</v>
  </rv>
  <rv s="0">
    <fb>213.91</fb>
    <v>1</v>
  </rv>
  <rv s="0">
    <fb>44769</fb>
    <v>0</v>
  </rv>
  <rv s="0">
    <fb>226.75</fb>
    <v>1</v>
  </rv>
  <rv s="0">
    <fb>114.81</fb>
    <v>1</v>
  </rv>
  <rv s="0">
    <fb>44770</fb>
    <v>0</v>
  </rv>
  <rv s="0">
    <fb>226.02</fb>
    <v>1</v>
  </rv>
  <rv s="0">
    <fb>115.36</fb>
    <v>1</v>
  </rv>
  <rv s="0">
    <fb>44771</fb>
    <v>0</v>
  </rv>
  <rv s="0">
    <fb>224.9</fb>
    <v>1</v>
  </rv>
  <rv s="0">
    <fb>44774</fb>
    <v>0</v>
  </rv>
  <rv s="0">
    <fb>226.21</fb>
    <v>1</v>
  </rv>
  <rv s="0">
    <fb>44775</fb>
    <v>0</v>
  </rv>
  <rv s="0">
    <fb>221.42</fb>
    <v>1</v>
  </rv>
  <rv s="0">
    <fb>44776</fb>
    <v>0</v>
  </rv>
  <rv s="0">
    <fb>226.73</fb>
    <v>1</v>
  </rv>
  <rv s="0">
    <fb>112.36</fb>
    <v>1</v>
  </rv>
  <rv s="0">
    <fb>44777</fb>
    <v>0</v>
  </rv>
  <rv s="0">
    <fb>229.91</fb>
    <v>1</v>
  </rv>
  <rv s="0">
    <fb>44778</fb>
    <v>0</v>
  </rv>
  <rv s="0">
    <fb>226.78</fb>
    <v>1</v>
  </rv>
  <rv s="0">
    <fb>114.35</fb>
    <v>1</v>
  </rv>
  <rv s="0">
    <fb>44781</fb>
    <v>0</v>
  </rv>
  <rv s="0">
    <fb>233.49</fb>
    <v>1</v>
  </rv>
  <rv s="0">
    <fb>115.38</fb>
    <v>1</v>
  </rv>
  <rv s="0">
    <fb>44782</fb>
    <v>0</v>
  </rv>
  <rv s="0">
    <fb>229.94</fb>
    <v>1</v>
  </rv>
  <rv s="0">
    <fb>118.39</fb>
    <v>1</v>
  </rv>
  <rv s="0">
    <fb>44783</fb>
    <v>0</v>
  </rv>
  <rv s="0">
    <fb>244.11</fb>
    <v>1</v>
  </rv>
  <rv s="0">
    <fb>120.14</fb>
    <v>1</v>
  </rv>
  <rv s="0">
    <fb>44784</fb>
    <v>0</v>
  </rv>
  <rv s="0">
    <fb>242.7</fb>
    <v>1</v>
  </rv>
  <rv s="0">
    <fb>122.13</fb>
    <v>1</v>
  </rv>
  <rv s="0">
    <fb>44785</fb>
    <v>0</v>
  </rv>
  <rv s="0">
    <fb>249.3</fb>
    <v>1</v>
  </rv>
  <rv s="0">
    <fb>122.46</fb>
    <v>1</v>
  </rv>
  <rv s="0">
    <fb>44788</fb>
    <v>0</v>
  </rv>
  <rv s="0">
    <fb>249.11</fb>
    <v>1</v>
  </rv>
  <rv s="0">
    <fb>123.63</fb>
    <v>1</v>
  </rv>
  <rv s="0">
    <fb>44789</fb>
    <v>0</v>
  </rv>
  <rv s="0">
    <fb>245.69</fb>
    <v>1</v>
  </rv>
  <rv s="0">
    <fb>122.59</fb>
    <v>1</v>
  </rv>
  <rv s="0">
    <fb>44790</fb>
    <v>0</v>
  </rv>
  <rv s="0">
    <fb>241.15</fb>
    <v>1</v>
  </rv>
  <rv s="0">
    <fb>121.64</fb>
    <v>1</v>
  </rv>
  <rv s="0">
    <fb>44791</fb>
    <v>0</v>
  </rv>
  <rv s="0">
    <fb>245.17</fb>
    <v>1</v>
  </rv>
  <rv s="0">
    <fb>44792</fb>
    <v>0</v>
  </rv>
  <rv s="0">
    <fb>241.16</fb>
    <v>1</v>
  </rv>
  <rv s="0">
    <fb>116.67</fb>
    <v>1</v>
  </rv>
  <rv s="0">
    <fb>44795</fb>
    <v>0</v>
  </rv>
  <rv s="0">
    <fb>226.54</fb>
    <v>1</v>
  </rv>
  <rv s="0">
    <fb>115.52</fb>
    <v>1</v>
  </rv>
  <rv s="0">
    <fb>44796</fb>
    <v>0</v>
  </rv>
  <rv s="0">
    <fb>224.55</fb>
    <v>1</v>
  </rv>
  <rv s="0">
    <fb>115.8</fb>
    <v>1</v>
  </rv>
  <rv s="0">
    <fb>44797</fb>
    <v>0</v>
  </rv>
  <rv s="0">
    <fb>229.61</fb>
    <v>1</v>
  </rv>
  <rv s="0">
    <fb>118.55</fb>
    <v>1</v>
  </rv>
  <rv s="0">
    <fb>44798</fb>
    <v>0</v>
  </rv>
  <rv s="0">
    <fb>233.98</fb>
    <v>1</v>
  </rv>
  <rv s="0">
    <fb>44799</fb>
    <v>0</v>
  </rv>
  <rv s="0">
    <fb>223.28</fb>
    <v>1</v>
  </rv>
  <rv s="0">
    <fb>114.39</fb>
    <v>1</v>
  </rv>
  <rv s="0">
    <fb>44802</fb>
    <v>0</v>
  </rv>
  <rv s="0">
    <fb>224.57</fb>
    <v>1</v>
  </rv>
  <rv s="0">
    <fb>114.41</fb>
    <v>1</v>
  </rv>
  <rv s="0">
    <fb>44803</fb>
    <v>0</v>
  </rv>
  <rv s="0">
    <fb>220.65</fb>
    <v>1</v>
  </rv>
  <rv s="0">
    <fb>113.73</fb>
    <v>1</v>
  </rv>
  <rv s="0">
    <fb>44804</fb>
    <v>0</v>
  </rv>
  <rv s="0">
    <fb>223.56</fb>
    <v>1</v>
  </rv>
  <rv s="0">
    <fb>114.51</fb>
    <v>1</v>
  </rv>
  <rv s="0">
    <fb>44805</fb>
    <v>0</v>
  </rv>
  <rv s="0">
    <fb>230.04</fb>
    <v>1</v>
  </rv>
  <rv s="0">
    <fb>44806</fb>
    <v>0</v>
  </rv>
  <rv s="0">
    <fb>226.11</fb>
    <v>1</v>
  </rv>
  <rv s="0">
    <fb>44810</fb>
    <v>0</v>
  </rv>
  <rv s="0">
    <fb>218.39</fb>
    <v>1</v>
  </rv>
  <rv s="0">
    <fb>115.9</fb>
    <v>1</v>
  </rv>
  <rv s="0">
    <fb>44811</fb>
    <v>0</v>
  </rv>
  <rv s="0">
    <fb>228.96</fb>
    <v>1</v>
  </rv>
  <rv s="0">
    <fb>44812</fb>
    <v>0</v>
  </rv>
  <rv s="0">
    <fb>227.44</fb>
    <v>1</v>
  </rv>
  <rv s="0">
    <fb>119.17</fb>
    <v>1</v>
  </rv>
  <rv s="0">
    <fb>44813</fb>
    <v>0</v>
  </rv>
  <rv s="0">
    <fb>233.57</fb>
    <v>1</v>
  </rv>
  <rv s="0">
    <fb>120.58</fb>
    <v>1</v>
  </rv>
  <rv s="0">
    <fb>44816</fb>
    <v>0</v>
  </rv>
  <rv s="0">
    <fb>236.53</fb>
    <v>1</v>
  </rv>
  <rv s="0">
    <fb>44817</fb>
    <v>0</v>
  </rv>
  <rv s="0">
    <fb>218.13</fb>
    <v>1</v>
  </rv>
  <rv s="0">
    <fb>44818</fb>
    <v>0</v>
  </rv>
  <rv s="0">
    <fb>224.12</fb>
    <v>1</v>
  </rv>
  <rv s="0">
    <fb>44819</fb>
    <v>0</v>
  </rv>
  <rv s="0">
    <fb>235.38</fb>
    <v>1</v>
  </rv>
  <rv s="0">
    <fb>117.08</fb>
    <v>1</v>
  </rv>
  <rv s="0">
    <fb>44820</fb>
    <v>0</v>
  </rv>
  <rv s="0">
    <fb>240.13</fb>
    <v>1</v>
  </rv>
  <rv s="0">
    <fb>44823</fb>
    <v>0</v>
  </rv>
  <rv s="0">
    <fb>243.63</fb>
    <v>1</v>
  </rv>
  <rv s="0">
    <fb>44824</fb>
    <v>0</v>
  </rv>
  <rv s="0">
    <fb>242.85</fb>
    <v>1</v>
  </rv>
  <rv s="0">
    <fb>44825</fb>
    <v>0</v>
  </rv>
  <rv s="0">
    <fb>236.87</fb>
    <v>1</v>
  </rv>
  <rv s="0">
    <fb>44826</fb>
    <v>0</v>
  </rv>
  <rv s="0">
    <fb>237.05</fb>
    <v>1</v>
  </rv>
  <rv s="0">
    <fb>109.14</fb>
    <v>1</v>
  </rv>
  <rv s="0">
    <fb>44827</fb>
    <v>0</v>
  </rv>
  <rv s="0">
    <fb>226.41</fb>
    <v>1</v>
  </rv>
  <rv s="0">
    <fb>106.79</fb>
    <v>1</v>
  </rv>
  <rv s="0">
    <fb>44830</fb>
    <v>0</v>
  </rv>
  <rv s="0">
    <fb>224.07</fb>
    <v>1</v>
  </rv>
  <rv s="0">
    <fb>105.85</fb>
    <v>1</v>
  </rv>
  <rv s="0">
    <fb>44831</fb>
    <v>0</v>
  </rv>
  <rv s="0">
    <fb>224.36</fb>
    <v>1</v>
  </rv>
  <rv s="0">
    <fb>107.99</fb>
    <v>1</v>
  </rv>
  <rv s="0">
    <fb>44832</fb>
    <v>0</v>
  </rv>
  <rv s="0">
    <fb>245.2</fb>
    <v>1</v>
  </rv>
  <rv s="0">
    <fb>106.16</fb>
    <v>1</v>
  </rv>
  <rv s="0">
    <fb>44833</fb>
    <v>0</v>
  </rv>
  <rv s="0">
    <fb>239.71</fb>
    <v>1</v>
  </rv>
  <rv s="0">
    <fb>104.5</fb>
    <v>1</v>
  </rv>
  <rv s="0">
    <fb>44834</fb>
    <v>0</v>
  </rv>
  <rv s="0">
    <fb>235.44</fb>
    <v>1</v>
  </rv>
  <rv s="0">
    <fb>107.73</fb>
    <v>1</v>
  </rv>
  <rv s="0">
    <fb>44837</fb>
    <v>0</v>
  </rv>
  <rv s="0">
    <fb>239.04</fb>
    <v>1</v>
  </rv>
  <rv s="0">
    <fb>112.77</fb>
    <v>1</v>
  </rv>
  <rv s="0">
    <fb>44838</fb>
    <v>0</v>
  </rv>
  <rv s="0">
    <fb>240.74</fb>
    <v>1</v>
  </rv>
  <rv s="0">
    <fb>110.39</fb>
    <v>1</v>
  </rv>
  <rv s="0">
    <fb>44839</fb>
    <v>0</v>
  </rv>
  <rv s="0">
    <fb>236.73</fb>
    <v>1</v>
  </rv>
  <rv s="0">
    <fb>108.14</fb>
    <v>1</v>
  </rv>
  <rv s="0">
    <fb>44840</fb>
    <v>0</v>
  </rv>
  <rv s="0">
    <fb>240.02</fb>
    <v>1</v>
  </rv>
  <rv s="0">
    <fb>44841</fb>
    <v>0</v>
  </rv>
  <rv s="0">
    <fb>224.75</fb>
    <v>1</v>
  </rv>
  <rv s="0">
    <fb>104.99</fb>
    <v>1</v>
  </rv>
  <rv s="0">
    <fb>44844</fb>
    <v>0</v>
  </rv>
  <rv s="0">
    <fb>229.98</fb>
    <v>1</v>
  </rv>
  <rv s="0">
    <fb>101.96</fb>
    <v>1</v>
  </rv>
  <rv s="0">
    <fb>44845</fb>
    <v>0</v>
  </rv>
  <rv s="0">
    <fb>214.29</fb>
    <v>1</v>
  </rv>
  <rv s="0">
    <fb>44846</fb>
    <v>0</v>
  </rv>
  <rv s="0">
    <fb>220.87</fb>
    <v>1</v>
  </rv>
  <rv s="0">
    <fb>44847</fb>
    <v>0</v>
  </rv>
  <rv s="0">
    <fb>232.51</fb>
    <v>1</v>
  </rv>
  <rv s="0">
    <fb>44848</fb>
    <v>0</v>
  </rv>
  <rv s="0">
    <fb>230</fb>
    <v>1</v>
  </rv>
  <rv s="0">
    <fb>115.86</fb>
    <v>1</v>
  </rv>
  <rv s="0">
    <fb>44851</fb>
    <v>0</v>
  </rv>
  <rv s="0">
    <fb>245.1</fb>
    <v>1</v>
  </rv>
  <rv s="0">
    <fb>118.84</fb>
    <v>1</v>
  </rv>
  <rv s="0">
    <fb>44852</fb>
    <v>0</v>
  </rv>
  <rv s="0">
    <fb>240.86</fb>
    <v>1</v>
  </rv>
  <rv s="0">
    <fb>116.51</fb>
    <v>1</v>
  </rv>
  <rv s="0">
    <fb>44853</fb>
    <v>0</v>
  </rv>
  <rv s="0">
    <fb>272.38</fb>
    <v>1</v>
  </rv>
  <rv s="0">
    <fb>116.13</fb>
    <v>1</v>
  </rv>
  <rv s="0">
    <fb>44854</fb>
    <v>0</v>
  </rv>
  <rv s="0">
    <fb>268.16000000000003</fb>
    <v>1</v>
  </rv>
  <rv s="0">
    <fb>122.23</fb>
    <v>1</v>
  </rv>
  <rv s="0">
    <fb>44855</fb>
    <v>0</v>
  </rv>
  <rv s="0">
    <fb>122.38</fb>
    <v>1</v>
  </rv>
  <rv s="0">
    <fb>44858</fb>
    <v>0</v>
  </rv>
  <rv s="0">
    <fb>282.45</fb>
    <v>1</v>
  </rv>
  <rv s="0">
    <fb>122.7</fb>
    <v>1</v>
  </rv>
  <rv s="0">
    <fb>44859</fb>
    <v>0</v>
  </rv>
  <rv s="0">
    <fb>291.02</fb>
    <v>1</v>
  </rv>
  <rv s="0">
    <fb>124.11</fb>
    <v>1</v>
  </rv>
  <rv s="0">
    <fb>44860</fb>
    <v>0</v>
  </rv>
  <rv s="0">
    <fb>298.62</fb>
    <v>1</v>
  </rv>
  <rv s="0">
    <fb>44861</fb>
    <v>0</v>
  </rv>
  <rv s="0">
    <fb>296.94</fb>
    <v>1</v>
  </rv>
  <rv s="0">
    <fb>126.08</fb>
    <v>1</v>
  </rv>
  <rv s="0">
    <fb>44862</fb>
    <v>0</v>
  </rv>
  <rv s="0">
    <fb>295.72000000000003</fb>
    <v>1</v>
  </rv>
  <rv s="0">
    <fb>125.88</fb>
    <v>1</v>
  </rv>
  <rv s="0">
    <fb>44865</fb>
    <v>0</v>
  </rv>
  <rv s="0">
    <fb>291.88</fb>
    <v>1</v>
  </rv>
  <rv s="0">
    <fb>128.15</fb>
    <v>1</v>
  </rv>
  <rv s="0">
    <fb>44866</fb>
    <v>0</v>
  </rv>
  <rv s="0">
    <fb>286.75</fb>
    <v>1</v>
  </rv>
  <rv s="0">
    <fb>44867</fb>
    <v>0</v>
  </rv>
  <rv s="0">
    <fb>273</fb>
    <v>1</v>
  </rv>
  <rv s="0">
    <fb>127.2</fb>
    <v>1</v>
  </rv>
  <rv s="0">
    <fb>44868</fb>
    <v>0</v>
  </rv>
  <rv s="0">
    <fb>269.06</fb>
    <v>1</v>
  </rv>
  <rv s="0">
    <fb>130.68</fb>
    <v>1</v>
  </rv>
  <rv s="0">
    <fb>44869</fb>
    <v>0</v>
  </rv>
  <rv s="0">
    <fb>260.79000000000002</fb>
    <v>1</v>
  </rv>
  <rv s="0">
    <fb>131.37</fb>
    <v>1</v>
  </rv>
  <rv s="0">
    <fb>44872</fb>
    <v>0</v>
  </rv>
  <rv s="0">
    <fb>258.60000000000002</fb>
    <v>1</v>
  </rv>
  <rv s="0">
    <fb>131.44999999999999</fb>
    <v>1</v>
  </rv>
  <rv s="0">
    <fb>44873</fb>
    <v>0</v>
  </rv>
  <rv s="0">
    <fb>263.45999999999998</fb>
    <v>1</v>
  </rv>
  <rv s="0">
    <fb>129.74</fb>
    <v>1</v>
  </rv>
  <rv s="0">
    <fb>44874</fb>
    <v>0</v>
  </rv>
  <rv s="0">
    <fb>254.66</fb>
    <v>1</v>
  </rv>
  <rv s="0">
    <fb>135.08000000000001</fb>
    <v>1</v>
  </rv>
  <rv s="0">
    <fb>44875</fb>
    <v>0</v>
  </rv>
  <rv s="0">
    <fb>274.97000000000003</fb>
    <v>1</v>
  </rv>
  <rv s="0">
    <fb>135.30000000000001</fb>
    <v>1</v>
  </rv>
  <rv s="0">
    <fb>44876</fb>
    <v>0</v>
  </rv>
  <rv s="0">
    <fb>290.13</fb>
    <v>1</v>
  </rv>
  <rv s="0">
    <fb>133.91</fb>
    <v>1</v>
  </rv>
  <rv s="0">
    <fb>44879</fb>
    <v>0</v>
  </rv>
  <rv s="0">
    <fb>299.27</fb>
    <v>1</v>
  </rv>
  <rv s="0">
    <fb>132.94</fb>
    <v>1</v>
  </rv>
  <rv s="0">
    <fb>44880</fb>
    <v>0</v>
  </rv>
  <rv s="0">
    <fb>310.2</fb>
    <v>1</v>
  </rv>
  <rv s="0">
    <fb>133.12</fb>
    <v>1</v>
  </rv>
  <rv s="0">
    <fb>44881</fb>
    <v>0</v>
  </rv>
  <rv s="0">
    <fb>306.02</fb>
    <v>1</v>
  </rv>
  <rv s="0">
    <fb>132.54</fb>
    <v>1</v>
  </rv>
  <rv s="0">
    <fb>44882</fb>
    <v>0</v>
  </rv>
  <rv s="0">
    <fb>295.27999999999997</fb>
    <v>1</v>
  </rv>
  <rv s="0">
    <fb>133.84</fb>
    <v>1</v>
  </rv>
  <rv s="0">
    <fb>44883</fb>
    <v>0</v>
  </rv>
  <rv s="0">
    <fb>287.98</fb>
    <v>1</v>
  </rv>
  <rv s="0">
    <fb>133.05000000000001</fb>
    <v>1</v>
  </rv>
  <rv s="0">
    <fb>44886</fb>
    <v>0</v>
  </rv>
  <rv s="0">
    <fb>285.05</fb>
    <v>1</v>
  </rv>
  <rv s="0">
    <fb>44887</fb>
    <v>0</v>
  </rv>
  <rv s="0">
    <fb>286.69</fb>
    <v>1</v>
  </rv>
  <rv s="0">
    <fb>136.47999999999999</fb>
    <v>1</v>
  </rv>
  <rv s="0">
    <fb>44888</fb>
    <v>0</v>
  </rv>
  <rv s="0">
    <fb>291.5</fb>
    <v>1</v>
  </rv>
  <rv s="0">
    <fb>136.74</fb>
    <v>1</v>
  </rv>
  <rv s="0">
    <fb>44890</fb>
    <v>0</v>
  </rv>
  <rv s="0">
    <fb>285.54000000000002</fb>
    <v>1</v>
  </rv>
  <rv s="0">
    <fb>134.35</fb>
    <v>1</v>
  </rv>
  <rv s="0">
    <fb>44893</fb>
    <v>0</v>
  </rv>
  <rv s="0">
    <fb>281.17</fb>
    <v>1</v>
  </rv>
  <rv s="0">
    <fb>136.56</fb>
    <v>1</v>
  </rv>
  <rv s="0">
    <fb>44894</fb>
    <v>0</v>
  </rv>
  <rv s="0">
    <fb>280.95999999999998</fb>
    <v>1</v>
  </rv>
  <rv s="0">
    <fb>44895</fb>
    <v>0</v>
  </rv>
  <rv s="0">
    <fb>305.52999999999997</fb>
    <v>1</v>
  </rv>
  <rv s="0">
    <fb>136.24</fb>
    <v>1</v>
  </rv>
  <rv s="0">
    <fb>44896</fb>
    <v>0</v>
  </rv>
  <rv s="0">
    <fb>316.95</fb>
    <v>1</v>
  </rv>
  <rv s="0">
    <fb>135.16</fb>
    <v>1</v>
  </rv>
  <rv s="0">
    <fb>44897</fb>
    <v>0</v>
  </rv>
  <rv s="0">
    <fb>320.41000000000003</fb>
    <v>1</v>
  </rv>
  <rv s="0">
    <fb>44900</fb>
    <v>0</v>
  </rv>
  <rv s="0">
    <fb>312.58999999999997</fb>
    <v>1</v>
  </rv>
  <rv s="0">
    <fb>131.59</fb>
    <v>1</v>
  </rv>
  <rv s="0">
    <fb>44901</fb>
    <v>0</v>
  </rv>
  <rv s="0">
    <fb>305.56</fb>
    <v>1</v>
  </rv>
  <rv s="0">
    <fb>131.5</fb>
    <v>1</v>
  </rv>
  <rv s="0">
    <fb>44902</fb>
    <v>0</v>
  </rv>
  <rv s="0">
    <fb>308.42</fb>
    <v>1</v>
  </rv>
  <rv s="0">
    <fb>132.88</fb>
    <v>1</v>
  </rv>
  <rv s="0">
    <fb>44903</fb>
    <v>0</v>
  </rv>
  <rv s="0">
    <fb>310.26</fb>
    <v>1</v>
  </rv>
  <rv s="0">
    <fb>44904</fb>
    <v>0</v>
  </rv>
  <rv s="0">
    <fb>320.01</fb>
    <v>1</v>
  </rv>
  <rv s="0">
    <fb>134.21</fb>
    <v>1</v>
  </rv>
  <rv s="0">
    <fb>44907</fb>
    <v>0</v>
  </rv>
  <rv s="0">
    <fb>315.18</fb>
    <v>1</v>
  </rv>
  <rv s="0">
    <fb>134.08000000000001</fb>
    <v>1</v>
  </rv>
  <rv s="0">
    <fb>44908</fb>
    <v>0</v>
  </rv>
  <rv s="0">
    <fb>320.33999999999997</fb>
    <v>1</v>
  </rv>
  <rv s="0">
    <fb>133.41</fb>
    <v>1</v>
  </rv>
  <rv s="0">
    <fb>44909</fb>
    <v>0</v>
  </rv>
  <rv s="0">
    <fb>317.83</fb>
    <v>1</v>
  </rv>
  <rv s="0">
    <fb>130.1</fb>
    <v>1</v>
  </rv>
  <rv s="0">
    <fb>44910</fb>
    <v>0</v>
  </rv>
  <rv s="0">
    <fb>290.41000000000003</fb>
    <v>1</v>
  </rv>
  <rv s="0">
    <fb>129.29</fb>
    <v>1</v>
  </rv>
  <rv s="0">
    <fb>44911</fb>
    <v>0</v>
  </rv>
  <rv s="0">
    <fb>290.70999999999998</fb>
    <v>1</v>
  </rv>
  <rv s="0">
    <fb>130.06</fb>
    <v>1</v>
  </rv>
  <rv s="0">
    <fb>44914</fb>
    <v>0</v>
  </rv>
  <rv s="0">
    <fb>288.3</fb>
    <v>1</v>
  </rv>
  <rv s="0">
    <fb>130.69</fb>
    <v>1</v>
  </rv>
  <rv s="0">
    <fb>44915</fb>
    <v>0</v>
  </rv>
  <rv s="0">
    <fb>288.19</fb>
    <v>1</v>
  </rv>
  <rv s="0">
    <fb>44916</fb>
    <v>0</v>
  </rv>
  <rv s="0">
    <fb>297.95999999999998</fb>
    <v>1</v>
  </rv>
  <rv s="0">
    <fb>130.66</fb>
    <v>1</v>
  </rv>
  <rv s="0">
    <fb>44917</fb>
    <v>0</v>
  </rv>
  <rv s="0">
    <fb>297.75</fb>
    <v>1</v>
  </rv>
  <rv s="0">
    <fb>131.28</fb>
    <v>1</v>
  </rv>
  <rv s="0">
    <fb>44918</fb>
    <v>0</v>
  </rv>
  <rv s="0">
    <fb>294.96499999999997</fb>
    <v>1</v>
  </rv>
  <rv s="0">
    <fb>131.74</fb>
    <v>1</v>
  </rv>
  <rv s="0">
    <fb>44922</fb>
    <v>0</v>
  </rv>
  <rv s="0">
    <fb>284.17</fb>
    <v>1</v>
  </rv>
  <rv s="0">
    <fb>132.46</fb>
    <v>1</v>
  </rv>
  <rv s="0">
    <fb>44923</fb>
    <v>0</v>
  </rv>
  <rv s="0">
    <fb>276.88</fb>
    <v>1</v>
  </rv>
  <rv s="0">
    <fb>133.22</fb>
    <v>1</v>
  </rv>
  <rv s="0">
    <fb>44924</fb>
    <v>0</v>
  </rv>
  <rv s="0">
    <fb>291.12</fb>
    <v>1</v>
  </rv>
  <rv s="0">
    <fb>134.1</fb>
    <v>1</v>
  </rv>
  <rv s="0">
    <fb>44925</fb>
    <v>0</v>
  </rv>
  <rv s="0">
    <fb>294.88</fb>
    <v>1</v>
  </rv>
  <rv s="0">
    <fb>135.12</fb>
    <v>1</v>
  </rv>
  <rv s="0">
    <fb>44929</fb>
    <v>0</v>
  </rv>
  <rv s="0">
    <fb>294.95</fb>
    <v>1</v>
  </rv>
  <rv s="0">
    <fb>136.38</fb>
    <v>1</v>
  </rv>
  <rv s="0">
    <fb>44930</fb>
    <v>0</v>
  </rv>
  <rv s="0">
    <fb>309.41000000000003</fb>
    <v>1</v>
  </rv>
  <rv s="0">
    <fb>135.35</fb>
    <v>1</v>
  </rv>
  <rv s="0">
    <fb>44931</fb>
    <v>0</v>
  </rv>
  <rv s="0">
    <fb>309.7</fb>
    <v>1</v>
  </rv>
  <rv s="0">
    <fb>137.94</fb>
    <v>1</v>
  </rv>
  <rv s="0">
    <fb>44932</fb>
    <v>0</v>
  </rv>
  <rv s="0">
    <fb>137.37</fb>
    <v>1</v>
  </rv>
  <rv s="0">
    <fb>44935</fb>
    <v>0</v>
  </rv>
  <rv s="0">
    <fb>315.17</fb>
    <v>1</v>
  </rv>
  <rv s="0">
    <fb>44936</fb>
    <v>0</v>
  </rv>
  <rv s="0">
    <fb>327.54000000000002</fb>
    <v>1</v>
  </rv>
  <rv s="0">
    <fb>139.63</fb>
    <v>1</v>
  </rv>
  <rv s="0">
    <fb>44937</fb>
    <v>0</v>
  </rv>
  <rv s="0">
    <fb>327.26</fb>
    <v>1</v>
  </rv>
  <rv s="0">
    <fb>139.49</fb>
    <v>1</v>
  </rv>
  <rv s="0">
    <fb>44938</fb>
    <v>0</v>
  </rv>
  <rv s="0">
    <fb>330.13</fb>
    <v>1</v>
  </rv>
  <rv s="0">
    <fb>143.01</fb>
    <v>1</v>
  </rv>
  <rv s="0">
    <fb>44939</fb>
    <v>0</v>
  </rv>
  <rv s="0">
    <fb>332.82</fb>
    <v>1</v>
  </rv>
  <rv s="0">
    <fb>140.80000000000001</fb>
    <v>1</v>
  </rv>
  <rv s="0">
    <fb>44943</fb>
    <v>0</v>
  </rv>
  <rv s="0">
    <fb>326.22000000000003</fb>
    <v>1</v>
  </rv>
  <rv s="0">
    <fb>136.57</fb>
    <v>1</v>
  </rv>
  <rv s="0">
    <fb>44944</fb>
    <v>0</v>
  </rv>
  <rv s="0">
    <fb>326.33</fb>
    <v>1</v>
  </rv>
  <rv s="0">
    <fb>134.75</fb>
    <v>1</v>
  </rv>
  <rv s="0">
    <fb>44945</fb>
    <v>0</v>
  </rv>
  <rv s="0">
    <fb>315.77999999999997</fb>
    <v>1</v>
  </rv>
  <rv s="0">
    <fb>44946</fb>
    <v>0</v>
  </rv>
  <rv s="0">
    <fb>342.5</fb>
    <v>1</v>
  </rv>
  <rv s="0">
    <fb>137.27000000000001</fb>
    <v>1</v>
  </rv>
  <rv s="0">
    <fb>44949</fb>
    <v>0</v>
  </rv>
  <rv s="0">
    <fb>357.42</fb>
    <v>1</v>
  </rv>
  <rv s="0">
    <fb>138.44999999999999</fb>
    <v>1</v>
  </rv>
  <rv s="0">
    <fb>44950</fb>
    <v>0</v>
  </rv>
  <rv s="0">
    <fb>139.12</fb>
    <v>1</v>
  </rv>
  <rv s="0">
    <fb>44951</fb>
    <v>0</v>
  </rv>
  <rv s="0">
    <fb>367.96</fb>
    <v>1</v>
  </rv>
  <rv s="0">
    <fb>139.97999999999999</fb>
    <v>1</v>
  </rv>
  <rv s="0">
    <fb>44952</fb>
    <v>0</v>
  </rv>
  <rv s="0">
    <fb>364.87</fb>
    <v>1</v>
  </rv>
  <rv s="0">
    <fb>44953</fb>
    <v>0</v>
  </rv>
  <rv s="0">
    <fb>360.77</fb>
    <v>1</v>
  </rv>
  <rv s="0">
    <fb>139.13</fb>
    <v>1</v>
  </rv>
  <rv s="0">
    <fb>44956</fb>
    <v>0</v>
  </rv>
  <rv s="0">
    <fb>353.11</fb>
    <v>1</v>
  </rv>
  <rv s="0">
    <fb>139.96</fb>
    <v>1</v>
  </rv>
  <rv s="0">
    <fb>44957</fb>
    <v>0</v>
  </rv>
  <rv s="0">
    <fb>353.86</fb>
    <v>1</v>
  </rv>
  <rv s="0">
    <fb>139.59</fb>
    <v>1</v>
  </rv>
  <rv s="0">
    <fb>44958</fb>
    <v>0</v>
  </rv>
  <rv s="0">
    <fb>361.99</fb>
    <v>1</v>
  </rv>
  <rv s="0">
    <fb>138.94</fb>
    <v>1</v>
  </rv>
  <rv s="0">
    <fb>44959</fb>
    <v>0</v>
  </rv>
  <rv s="0">
    <fb>366.89</fb>
    <v>1</v>
  </rv>
  <rv s="0">
    <fb>44960</fb>
    <v>0</v>
  </rv>
  <rv s="0">
    <fb>365.9</fb>
    <v>1</v>
  </rv>
  <rv s="0">
    <fb>44963</fb>
    <v>0</v>
  </rv>
  <rv s="0">
    <fb>361.48</fb>
    <v>1</v>
  </rv>
  <rv s="0">
    <fb>143.65</fb>
    <v>1</v>
  </rv>
  <rv s="0">
    <fb>44964</fb>
    <v>0</v>
  </rv>
  <rv s="0">
    <fb>362.95</fb>
    <v>1</v>
  </rv>
  <rv s="0">
    <fb>142.63999999999999</fb>
    <v>1</v>
  </rv>
  <rv s="0">
    <fb>44965</fb>
    <v>0</v>
  </rv>
  <rv s="0">
    <fb>366.83</fb>
    <v>1</v>
  </rv>
  <rv s="0">
    <fb>140.41999999999999</fb>
    <v>1</v>
  </rv>
  <rv s="0">
    <fb>44966</fb>
    <v>0</v>
  </rv>
  <rv s="0">
    <fb>362.5</fb>
    <v>1</v>
  </rv>
  <rv s="0">
    <fb>141.04</fb>
    <v>1</v>
  </rv>
  <rv s="0">
    <fb>44967</fb>
    <v>0</v>
  </rv>
  <rv s="0">
    <fb>347.36</fb>
    <v>1</v>
  </rv>
  <rv s="0">
    <fb>142.57</fb>
    <v>1</v>
  </rv>
  <rv s="0">
    <fb>44970</fb>
    <v>0</v>
  </rv>
  <rv s="0">
    <fb>358.57</fb>
    <v>1</v>
  </rv>
  <rv s="0">
    <fb>44971</fb>
    <v>0</v>
  </rv>
  <rv s="0">
    <fb>359.96</fb>
    <v>1</v>
  </rv>
  <rv s="0">
    <fb>143.80000000000001</fb>
    <v>1</v>
  </rv>
  <rv s="0">
    <fb>44972</fb>
    <v>0</v>
  </rv>
  <rv s="0">
    <fb>361.42</fb>
    <v>1</v>
  </rv>
  <rv s="0">
    <fb>141.82</fb>
    <v>1</v>
  </rv>
  <rv s="0">
    <fb>44973</fb>
    <v>0</v>
  </rv>
  <rv s="0">
    <fb>350.71</fb>
    <v>1</v>
  </rv>
  <rv s="0">
    <fb>142.24</fb>
    <v>1</v>
  </rv>
  <rv s="0">
    <fb>44974</fb>
    <v>0</v>
  </rv>
  <rv s="0">
    <fb>347.96</fb>
    <v>1</v>
  </rv>
  <rv s="0">
    <fb>44978</fb>
    <v>0</v>
  </rv>
  <rv s="0">
    <fb>337.5</fb>
    <v>1</v>
  </rv>
  <rv s="0">
    <fb>138.56</fb>
    <v>1</v>
  </rv>
  <rv s="0">
    <fb>44979</fb>
    <v>0</v>
  </rv>
  <rv s="0">
    <fb>334.88</fb>
    <v>1</v>
  </rv>
  <rv s="0">
    <fb>139.66999999999999</fb>
    <v>1</v>
  </rv>
  <rv s="0">
    <fb>44980</fb>
    <v>0</v>
  </rv>
  <rv s="0">
    <fb>323.64999999999998</fb>
    <v>1</v>
  </rv>
  <rv s="0">
    <fb>140.93</fb>
    <v>1</v>
  </rv>
  <rv s="0">
    <fb>44981</fb>
    <v>0</v>
  </rv>
  <rv s="0">
    <fb>317.14999999999998</fb>
    <v>1</v>
  </rv>
  <rv s="0">
    <fb>142.16</fb>
    <v>1</v>
  </rv>
  <rv s="0">
    <fb>44984</fb>
    <v>0</v>
  </rv>
  <rv s="0">
    <fb>323.02999999999997</fb>
    <v>1</v>
  </rv>
  <rv s="0">
    <fb>143.35</fb>
    <v>1</v>
  </rv>
  <rv s="0">
    <fb>44985</fb>
    <v>0</v>
  </rv>
  <rv s="0">
    <fb>322.13</fb>
    <v>1</v>
  </rv>
  <rv s="0">
    <fb>142.55000000000001</fb>
    <v>1</v>
  </rv>
  <rv s="0">
    <fb>44986</fb>
    <v>0</v>
  </rv>
  <rv s="0">
    <fb>141.07</fb>
    <v>1</v>
  </rv>
  <rv s="0">
    <fb>44987</fb>
    <v>0</v>
  </rv>
  <rv s="0">
    <fb>311.88</fb>
    <v>1</v>
  </rv>
  <rv s="0">
    <fb>143.66</fb>
    <v>1</v>
  </rv>
  <rv s="0">
    <fb>44988</fb>
    <v>0</v>
  </rv>
  <rv s="0">
    <fb>142.82</fb>
    <v>1</v>
  </rv>
  <rv s="0">
    <fb>44991</fb>
    <v>0</v>
  </rv>
  <rv s="0">
    <fb>312.02999999999997</fb>
    <v>1</v>
  </rv>
  <rv s="0">
    <fb>138.62</fb>
    <v>1</v>
  </rv>
  <rv s="0">
    <fb>44992</fb>
    <v>0</v>
  </rv>
  <rv s="0">
    <fb>308.47000000000003</fb>
    <v>1</v>
  </rv>
  <rv s="0">
    <fb>137.80000000000001</fb>
    <v>1</v>
  </rv>
  <rv s="0">
    <fb>44993</fb>
    <v>0</v>
  </rv>
  <rv s="0">
    <fb>311.79000000000002</fb>
    <v>1</v>
  </rv>
  <rv s="0">
    <fb>130.34</fb>
    <v>1</v>
  </rv>
  <rv s="0">
    <fb>44994</fb>
    <v>0</v>
  </rv>
  <rv s="0">
    <fb>297.77999999999997</fb>
    <v>1</v>
  </rv>
  <rv s="0">
    <fb>133.65</fb>
    <v>1</v>
  </rv>
  <rv s="0">
    <fb>44995</fb>
    <v>0</v>
  </rv>
  <rv s="0">
    <fb>292.76</fb>
    <v>1</v>
  </rv>
  <rv s="0">
    <fb>131.25</fb>
    <v>1</v>
  </rv>
  <rv s="0">
    <fb>44998</fb>
    <v>0</v>
  </rv>
  <rv s="0">
    <fb>293.51</fb>
    <v>1</v>
  </rv>
  <rv s="0">
    <fb>134.62</fb>
    <v>1</v>
  </rv>
  <rv s="0">
    <fb>44999</fb>
    <v>0</v>
  </rv>
  <rv s="0">
    <fb>294.94</fb>
    <v>1</v>
  </rv>
  <rv s="0">
    <fb>128.26</fb>
    <v>1</v>
  </rv>
  <rv s="0">
    <fb>45000</fb>
    <v>0</v>
  </rv>
  <rv s="0">
    <fb>303.79000000000002</fb>
    <v>1</v>
  </rv>
  <rv s="0">
    <fb>130.75</fb>
    <v>1</v>
  </rv>
  <rv s="0">
    <fb>45001</fb>
    <v>0</v>
  </rv>
  <rv s="0">
    <fb>310.06</fb>
    <v>1</v>
  </rv>
  <rv s="0">
    <fb>125.81</fb>
    <v>1</v>
  </rv>
  <rv s="0">
    <fb>45002</fb>
    <v>0</v>
  </rv>
  <rv s="0">
    <fb>303.5</fb>
    <v>1</v>
  </rv>
  <rv s="0">
    <fb>127.14</fb>
    <v>1</v>
  </rv>
  <rv s="0">
    <fb>45005</fb>
    <v>0</v>
  </rv>
  <rv s="0">
    <fb>305.13</fb>
    <v>1</v>
  </rv>
  <rv s="0">
    <fb>130.55000000000001</fb>
    <v>1</v>
  </rv>
  <rv s="0">
    <fb>45006</fb>
    <v>0</v>
  </rv>
  <rv s="0">
    <fb>305.79000000000002</fb>
    <v>1</v>
  </rv>
  <rv s="0">
    <fb>127.18</fb>
    <v>1</v>
  </rv>
  <rv s="0">
    <fb>45007</fb>
    <v>0</v>
  </rv>
  <rv s="0">
    <fb>293.89999999999998</fb>
    <v>1</v>
  </rv>
  <rv s="0">
    <fb>126.84</fb>
    <v>1</v>
  </rv>
  <rv s="0">
    <fb>45008</fb>
    <v>0</v>
  </rv>
  <rv s="0">
    <fb>320.37</fb>
    <v>1</v>
  </rv>
  <rv s="0">
    <fb>124.91</fb>
    <v>1</v>
  </rv>
  <rv s="0">
    <fb>45009</fb>
    <v>0</v>
  </rv>
  <rv s="0">
    <fb>328.39</fb>
    <v>1</v>
  </rv>
  <rv s="0">
    <fb>128.49</fb>
    <v>1</v>
  </rv>
  <rv s="0">
    <fb>45012</fb>
    <v>0</v>
  </rv>
  <rv s="0">
    <fb>327.66000000000003</fb>
    <v>1</v>
  </rv>
  <rv s="0">
    <fb>128.88</fb>
    <v>1</v>
  </rv>
  <rv s="0">
    <fb>45013</fb>
    <v>0</v>
  </rv>
  <rv s="0">
    <fb>323.52</fb>
    <v>1</v>
  </rv>
  <rv s="0">
    <fb>129.13999999999999</fb>
    <v>1</v>
  </rv>
  <rv s="0">
    <fb>45014</fb>
    <v>0</v>
  </rv>
  <rv s="0">
    <fb>128.75</fb>
    <v>1</v>
  </rv>
  <rv s="0">
    <fb>45015</fb>
    <v>0</v>
  </rv>
  <rv s="0">
    <fb>338.43</fb>
    <v>1</v>
  </rv>
  <rv s="0">
    <fb>130.31</fb>
    <v>1</v>
  </rv>
  <rv s="0">
    <fb>45016</fb>
    <v>0</v>
  </rv>
  <rv s="0">
    <fb>345.48</fb>
    <v>1</v>
  </rv>
  <rv s="0">
    <fb>45019</fb>
    <v>0</v>
  </rv>
  <rv s="0">
    <fb>348.28</fb>
    <v>1</v>
  </rv>
  <rv s="0">
    <fb>128.41999999999999</fb>
    <v>1</v>
  </rv>
  <rv s="0">
    <fb>45020</fb>
    <v>0</v>
  </rv>
  <rv s="0">
    <fb>346.75</fb>
    <v>1</v>
  </rv>
  <rv s="0">
    <fb>127.61</fb>
    <v>1</v>
  </rv>
  <rv s="0">
    <fb>45021</fb>
    <v>0</v>
  </rv>
  <rv s="0">
    <fb>342.35</fb>
    <v>1</v>
  </rv>
  <rv s="0">
    <fb>127.47</fb>
    <v>1</v>
  </rv>
  <rv s="0">
    <fb>45022</fb>
    <v>0</v>
  </rv>
  <rv s="0">
    <fb>339.33</fb>
    <v>1</v>
  </rv>
  <rv s="0">
    <fb>127.89</fb>
    <v>1</v>
  </rv>
  <rv s="0">
    <fb>45026</fb>
    <v>0</v>
  </rv>
  <rv s="0">
    <fb>338.99</fb>
    <v>1</v>
  </rv>
  <rv s="0">
    <fb>128.52000000000001</fb>
    <v>1</v>
  </rv>
  <rv s="0">
    <fb>45027</fb>
    <v>0</v>
  </rv>
  <rv s="0">
    <fb>338.21</fb>
    <v>1</v>
  </rv>
  <rv s="0">
    <fb>128.5</fb>
    <v>1</v>
  </rv>
  <rv s="0">
    <fb>45028</fb>
    <v>0</v>
  </rv>
  <rv s="0">
    <fb>331.03</fb>
    <v>1</v>
  </rv>
  <rv s="0">
    <fb>128.99</fb>
    <v>1</v>
  </rv>
  <rv s="0">
    <fb>45029</fb>
    <v>0</v>
  </rv>
  <rv s="0">
    <fb>346.19</fb>
    <v>1</v>
  </rv>
  <rv s="0">
    <fb>138.72999999999999</fb>
    <v>1</v>
  </rv>
  <rv s="0">
    <fb>45030</fb>
    <v>0</v>
  </rv>
  <rv s="0">
    <fb>338.63</fb>
    <v>1</v>
  </rv>
  <rv s="0">
    <fb>139.83000000000001</fb>
    <v>1</v>
  </rv>
  <rv s="0">
    <fb>45033</fb>
    <v>0</v>
  </rv>
  <rv s="0">
    <fb>332.72</fb>
    <v>1</v>
  </rv>
  <rv s="0">
    <fb>141.4</fb>
    <v>1</v>
  </rv>
  <rv s="0">
    <fb>45034</fb>
    <v>0</v>
  </rv>
  <rv s="0">
    <fb>333.7</fb>
    <v>1</v>
  </rv>
  <rv s="0">
    <fb>45035</fb>
    <v>0</v>
  </rv>
  <rv s="0">
    <fb>323.12</fb>
    <v>1</v>
  </rv>
  <rv s="0">
    <fb>140.81</fb>
    <v>1</v>
  </rv>
  <rv s="0">
    <fb>45036</fb>
    <v>0</v>
  </rv>
  <rv s="0">
    <fb>325.35000000000002</fb>
    <v>1</v>
  </rv>
  <rv s="0">
    <fb>45037</fb>
    <v>0</v>
  </rv>
  <rv s="0">
    <fb>327.98</fb>
    <v>1</v>
  </rv>
  <rv s="0">
    <fb>140.72999999999999</fb>
    <v>1</v>
  </rv>
  <rv s="0">
    <fb>45040</fb>
    <v>0</v>
  </rv>
  <rv s="0">
    <fb>329.02</fb>
    <v>1</v>
  </rv>
  <rv s="0">
    <fb>137.66999999999999</fb>
    <v>1</v>
  </rv>
  <rv s="0">
    <fb>45041</fb>
    <v>0</v>
  </rv>
  <rv s="0">
    <fb>322.55</fb>
    <v>1</v>
  </rv>
  <rv s="0">
    <fb>135.22999999999999</fb>
    <v>1</v>
  </rv>
  <rv s="0">
    <fb>45042</fb>
    <v>0</v>
  </rv>
  <rv s="0">
    <fb>321.14999999999998</fb>
    <v>1</v>
  </rv>
  <rv s="0">
    <fb>137.05000000000001</fb>
    <v>1</v>
  </rv>
  <rv s="0">
    <fb>45043</fb>
    <v>0</v>
  </rv>
  <rv s="0">
    <fb>325.85000000000002</fb>
    <v>1</v>
  </rv>
  <rv s="0">
    <fb>138.24</fb>
    <v>1</v>
  </rv>
  <rv s="0">
    <fb>45044</fb>
    <v>0</v>
  </rv>
  <rv s="0">
    <fb>329.93</fb>
    <v>1</v>
  </rv>
  <rv s="0">
    <fb>141.19999999999999</fb>
    <v>1</v>
  </rv>
  <rv s="0">
    <fb>45047</fb>
    <v>0</v>
  </rv>
  <rv s="0">
    <fb>324.12</fb>
    <v>1</v>
  </rv>
  <rv s="0">
    <fb>138.91999999999999</fb>
    <v>1</v>
  </rv>
  <rv s="0">
    <fb>45048</fb>
    <v>0</v>
  </rv>
  <rv s="0">
    <fb>317.55</fb>
    <v>1</v>
  </rv>
  <rv s="0">
    <fb>135.97999999999999</fb>
    <v>1</v>
  </rv>
  <rv s="0">
    <fb>45049</fb>
    <v>0</v>
  </rv>
  <rv s="0">
    <fb>319.3</fb>
    <v>1</v>
  </rv>
  <rv s="0">
    <fb>134.12</fb>
    <v>1</v>
  </rv>
  <rv s="0">
    <fb>45050</fb>
    <v>0</v>
  </rv>
  <rv s="0">
    <fb>320.77999999999997</fb>
    <v>1</v>
  </rv>
  <rv s="0">
    <fb>45051</fb>
    <v>0</v>
  </rv>
  <rv s="0">
    <fb>322.76</fb>
    <v>1</v>
  </rv>
  <rv s="0">
    <fb>137.07</fb>
    <v>1</v>
  </rv>
  <rv s="0">
    <fb>45054</fb>
    <v>0</v>
  </rv>
  <rv s="0">
    <fb>331.21</fb>
    <v>1</v>
  </rv>
  <rv s="0">
    <fb>136.41</fb>
    <v>1</v>
  </rv>
  <rv s="0">
    <fb>45055</fb>
    <v>0</v>
  </rv>
  <rv s="0">
    <fb>332.14</fb>
    <v>1</v>
  </rv>
  <rv s="0">
    <fb>45056</fb>
    <v>0</v>
  </rv>
  <rv s="0">
    <fb>335.42</fb>
    <v>1</v>
  </rv>
  <rv s="0">
    <fb>136.05000000000001</fb>
    <v>1</v>
  </rv>
  <rv s="0">
    <fb>45057</fb>
    <v>0</v>
  </rv>
  <rv s="0">
    <fb>344.76</fb>
    <v>1</v>
  </rv>
  <rv s="0">
    <fb>45058</fb>
    <v>0</v>
  </rv>
  <rv s="0">
    <fb>339.89</fb>
    <v>1</v>
  </rv>
  <rv s="0">
    <fb>45061</fb>
    <v>0</v>
  </rv>
  <rv s="0">
    <fb>335.89</fb>
    <v>1</v>
  </rv>
  <rv s="0">
    <fb>134.32</fb>
    <v>1</v>
  </rv>
  <rv s="0">
    <fb>45062</fb>
    <v>0</v>
  </rv>
  <rv s="0">
    <fb>333.75</fb>
    <v>1</v>
  </rv>
  <rv s="0">
    <fb>45063</fb>
    <v>0</v>
  </rv>
  <rv s="0">
    <fb>339.96</fb>
    <v>1</v>
  </rv>
  <rv s="0">
    <fb>139.5</fb>
    <v>1</v>
  </rv>
  <rv s="0">
    <fb>45064</fb>
    <v>0</v>
  </rv>
  <rv s="0">
    <fb>371.29</fb>
    <v>1</v>
  </rv>
  <rv s="0">
    <fb>139.18</fb>
    <v>1</v>
  </rv>
  <rv s="0">
    <fb>45065</fb>
    <v>0</v>
  </rv>
  <rv s="0">
    <fb>138.03</fb>
    <v>1</v>
  </rv>
  <rv s="0">
    <fb>45068</fb>
    <v>0</v>
  </rv>
  <rv s="0">
    <fb>363.01</fb>
    <v>1</v>
  </rv>
  <rv s="0">
    <fb>136.59</fb>
    <v>1</v>
  </rv>
  <rv s="0">
    <fb>45069</fb>
    <v>0</v>
  </rv>
  <rv s="0">
    <fb>355.99</fb>
    <v>1</v>
  </rv>
  <rv s="0">
    <fb>135.34</fb>
    <v>1</v>
  </rv>
  <rv s="0">
    <fb>45070</fb>
    <v>0</v>
  </rv>
  <rv s="0">
    <fb>364.85</fb>
    <v>1</v>
  </rv>
  <rv s="0">
    <fb>135.66999999999999</fb>
    <v>1</v>
  </rv>
  <rv s="0">
    <fb>45071</fb>
    <v>0</v>
  </rv>
  <rv s="0">
    <fb>359</fb>
    <v>1</v>
  </rv>
  <rv s="0">
    <fb>45072</fb>
    <v>0</v>
  </rv>
  <rv s="0">
    <fb>378.88</fb>
    <v>1</v>
  </rv>
  <rv s="0">
    <fb>45076</fb>
    <v>0</v>
  </rv>
  <rv s="0">
    <fb>392.98</fb>
    <v>1</v>
  </rv>
  <rv s="0">
    <fb>135.71</fb>
    <v>1</v>
  </rv>
  <rv s="0">
    <fb>45077</fb>
    <v>0</v>
  </rv>
  <rv s="0">
    <fb>395.23</fb>
    <v>1</v>
  </rv>
  <rv s="0">
    <fb>45078</fb>
    <v>0</v>
  </rv>
  <rv s="0">
    <fb>403.13</fb>
    <v>1</v>
  </rv>
  <rv s="0">
    <fb>140.47</fb>
    <v>1</v>
  </rv>
  <rv s="0">
    <fb>45079</fb>
    <v>0</v>
  </rv>
  <rv s="0">
    <fb>400.47</fb>
    <v>1</v>
  </rv>
  <rv s="0">
    <fb>139.09</fb>
    <v>1</v>
  </rv>
  <rv s="0">
    <fb>45082</fb>
    <v>0</v>
  </rv>
  <rv s="0">
    <fb>403.54</fb>
    <v>1</v>
  </rv>
  <rv s="0">
    <fb>139.34</fb>
    <v>1</v>
  </rv>
  <rv s="0">
    <fb>45083</fb>
    <v>0</v>
  </rv>
  <rv s="0">
    <fb>399.29</fb>
    <v>1</v>
  </rv>
  <rv s="0">
    <fb>45084</fb>
    <v>0</v>
  </rv>
  <rv s="0">
    <fb>399.77</fb>
    <v>1</v>
  </rv>
  <rv s="0">
    <fb>45085</fb>
    <v>0</v>
  </rv>
  <rv s="0">
    <fb>409.37</fb>
    <v>1</v>
  </rv>
  <rv s="0">
    <fb>141.01</fb>
    <v>1</v>
  </rv>
  <rv s="0">
    <fb>45086</fb>
    <v>0</v>
  </rv>
  <rv s="0">
    <fb>420.02</fb>
    <v>1</v>
  </rv>
  <rv s="0">
    <fb>141</fb>
    <v>1</v>
  </rv>
  <rv s="0">
    <fb>45089</fb>
    <v>0</v>
  </rv>
  <rv s="0">
    <fb>423.97</fb>
    <v>1</v>
  </rv>
  <rv s="0">
    <fb>45090</fb>
    <v>0</v>
  </rv>
  <rv s="0">
    <fb>435.73</fb>
    <v>1</v>
  </rv>
  <rv s="0">
    <fb>141.49</fb>
    <v>1</v>
  </rv>
  <rv s="0">
    <fb>45091</fb>
    <v>0</v>
  </rv>
  <rv s="0">
    <fb>440.86</fb>
    <v>1</v>
  </rv>
  <rv s="0">
    <fb>143.09</fb>
    <v>1</v>
  </rv>
  <rv s="0">
    <fb>45092</fb>
    <v>0</v>
  </rv>
  <rv s="0">
    <fb>445.27</fb>
    <v>1</v>
  </rv>
  <rv s="0">
    <fb>143.26</fb>
    <v>1</v>
  </rv>
  <rv s="0">
    <fb>45093</fb>
    <v>0</v>
  </rv>
  <rv s="0">
    <fb>431.96</fb>
    <v>1</v>
  </rv>
  <rv s="0">
    <fb>142.53</fb>
    <v>1</v>
  </rv>
  <rv s="0">
    <fb>45097</fb>
    <v>0</v>
  </rv>
  <rv s="0">
    <fb>434.7</fb>
    <v>1</v>
  </rv>
  <rv s="0">
    <fb>142.32</fb>
    <v>1</v>
  </rv>
  <rv s="0">
    <fb>45098</fb>
    <v>0</v>
  </rv>
  <rv s="0">
    <fb>424.45</fb>
    <v>1</v>
  </rv>
  <rv s="0">
    <fb>45099</fb>
    <v>0</v>
  </rv>
  <rv s="0">
    <fb>422.48</fb>
    <v>1</v>
  </rv>
  <rv s="0">
    <fb>138.85</fb>
    <v>1</v>
  </rv>
  <rv s="0">
    <fb>45100</fb>
    <v>0</v>
  </rv>
  <rv s="0">
    <fb>424.02</fb>
    <v>1</v>
  </rv>
  <rv s="0">
    <fb>139.19</fb>
    <v>1</v>
  </rv>
  <rv s="0">
    <fb>45103</fb>
    <v>0</v>
  </rv>
  <rv s="0">
    <fb>415.94</fb>
    <v>1</v>
  </rv>
  <rv s="0">
    <fb>45104</fb>
    <v>0</v>
  </rv>
  <rv s="0">
    <fb>417.08</fb>
    <v>1</v>
  </rv>
  <rv s="0">
    <fb>138.59</fb>
    <v>1</v>
  </rv>
  <rv s="0">
    <fb>45105</fb>
    <v>0</v>
  </rv>
  <rv s="0">
    <fb>429.84</fb>
    <v>1</v>
  </rv>
  <rv s="0">
    <fb>143.43</fb>
    <v>1</v>
  </rv>
  <rv s="0">
    <fb>45106</fb>
    <v>0</v>
  </rv>
  <rv s="0">
    <fb>428.24</fb>
    <v>1</v>
  </rv>
  <rv s="0">
    <fb>145.44</fb>
    <v>1</v>
  </rv>
  <rv s="0">
    <fb>45107</fb>
    <v>0</v>
  </rv>
  <rv s="0">
    <fb>440.49</fb>
    <v>1</v>
  </rv>
  <rv s="0">
    <fb>45110</fb>
    <v>0</v>
  </rv>
  <rv s="0">
    <fb>441.44</fb>
    <v>1</v>
  </rv>
  <rv s="0">
    <fb>144.63999999999999</fb>
    <v>1</v>
  </rv>
  <rv s="0">
    <fb>45112</fb>
    <v>0</v>
  </rv>
  <rv s="0">
    <fb>445.9</fb>
    <v>1</v>
  </rv>
  <rv s="0">
    <fb>143.21</fb>
    <v>1</v>
  </rv>
  <rv s="0">
    <fb>45113</fb>
    <v>0</v>
  </rv>
  <rv s="0">
    <fb>438.84</fb>
    <v>1</v>
  </rv>
  <rv s="0">
    <fb>144.34</fb>
    <v>1</v>
  </rv>
  <rv s="0">
    <fb>45114</fb>
    <v>0</v>
  </rv>
  <rv s="0">
    <fb>438.1</fb>
    <v>1</v>
  </rv>
  <rv s="0">
    <fb>145.15</fb>
    <v>1</v>
  </rv>
  <rv s="0">
    <fb>45117</fb>
    <v>0</v>
  </rv>
  <rv s="0">
    <fb>441.71</fb>
    <v>1</v>
  </rv>
  <rv s="0">
    <fb>147.41999999999999</fb>
    <v>1</v>
  </rv>
  <rv s="0">
    <fb>45118</fb>
    <v>0</v>
  </rv>
  <rv s="0">
    <fb>440.21</fb>
    <v>1</v>
  </rv>
  <rv s="0">
    <fb>148.15</fb>
    <v>1</v>
  </rv>
  <rv s="0">
    <fb>45119</fb>
    <v>0</v>
  </rv>
  <rv s="0">
    <fb>444.05</fb>
    <v>1</v>
  </rv>
  <rv s="0">
    <fb>148.87</fb>
    <v>1</v>
  </rv>
  <rv s="0">
    <fb>45120</fb>
    <v>0</v>
  </rv>
  <rv s="0">
    <fb>450.38</fb>
    <v>1</v>
  </rv>
  <rv s="0">
    <fb>149.77000000000001</fb>
    <v>1</v>
  </rv>
  <rv s="0">
    <fb>45121</fb>
    <v>0</v>
  </rv>
  <rv s="0">
    <fb>441.91</fb>
    <v>1</v>
  </rv>
  <rv s="0">
    <fb>153.38</fb>
    <v>1</v>
  </rv>
  <rv s="0">
    <fb>45124</fb>
    <v>0</v>
  </rv>
  <rv s="0">
    <fb>450.05</fb>
    <v>1</v>
  </rv>
  <rv s="0">
    <fb>153.66</fb>
    <v>1</v>
  </rv>
  <rv s="0">
    <fb>45125</fb>
    <v>0</v>
  </rv>
  <rv s="0">
    <fb>474.8</fb>
    <v>1</v>
  </rv>
  <rv s="0">
    <fb>154.25</fb>
    <v>1</v>
  </rv>
  <rv s="0">
    <fb>45126</fb>
    <v>0</v>
  </rv>
  <rv s="0">
    <fb>477.59</fb>
    <v>1</v>
  </rv>
  <rv s="0">
    <fb>45127</fb>
    <v>0</v>
  </rv>
  <rv s="0">
    <fb>437.42</fb>
    <v>1</v>
  </rv>
  <rv s="0">
    <fb>154.94999999999999</fb>
    <v>1</v>
  </rv>
  <rv s="0">
    <fb>45128</fb>
    <v>0</v>
  </rv>
  <rv s="0">
    <fb>427.5</fb>
    <v>1</v>
  </rv>
  <rv s="0">
    <fb>45131</fb>
    <v>0</v>
  </rv>
  <rv s="0">
    <fb>428.37</fb>
    <v>1</v>
  </rv>
  <rv s="0">
    <fb>156.82</fb>
    <v>1</v>
  </rv>
  <rv s="0">
    <fb>45132</fb>
    <v>0</v>
  </rv>
  <rv s="0">
    <fb>427.7</fb>
    <v>1</v>
  </rv>
  <rv s="0">
    <fb>157.76</fb>
    <v>1</v>
  </rv>
  <rv s="0">
    <fb>45133</fb>
    <v>0</v>
  </rv>
  <rv s="0">
    <fb>422.67</fb>
    <v>1</v>
  </rv>
  <rv s="0">
    <fb>156.02000000000001</fb>
    <v>1</v>
  </rv>
  <rv s="0">
    <fb>45134</fb>
    <v>0</v>
  </rv>
  <rv s="0">
    <fb>413.17</fb>
    <v>1</v>
  </rv>
  <rv s="0">
    <fb>156.91</fb>
    <v>1</v>
  </rv>
  <rv s="0">
    <fb>45135</fb>
    <v>0</v>
  </rv>
  <rv s="0">
    <fb>425.78</fb>
    <v>1</v>
  </rv>
  <rv s="0">
    <fb>157.96</fb>
    <v>1</v>
  </rv>
  <rv s="0">
    <fb>45138</fb>
    <v>0</v>
  </rv>
  <rv s="0">
    <fb>438.97</fb>
    <v>1</v>
  </rv>
  <rv s="0">
    <fb>157.18</fb>
    <v>1</v>
  </rv>
  <rv s="0">
    <fb>45139</fb>
    <v>0</v>
  </rv>
  <rv s="0">
    <fb>438.62</fb>
    <v>1</v>
  </rv>
  <rv s="0">
    <fb>155.4</fb>
    <v>1</v>
  </rv>
  <rv s="0">
    <fb>45140</fb>
    <v>0</v>
  </rv>
  <rv s="0">
    <fb>429.7</fb>
    <v>1</v>
  </rv>
  <rv s="0">
    <fb>156.35</fb>
    <v>1</v>
  </rv>
  <rv s="0">
    <fb>45141</fb>
    <v>0</v>
  </rv>
  <rv s="0">
    <fb>431</fb>
    <v>1</v>
  </rv>
  <rv s="0">
    <fb>45142</fb>
    <v>0</v>
  </rv>
  <rv s="0">
    <fb>431.6</fb>
    <v>1</v>
  </rv>
  <rv s="0">
    <fb>45145</fb>
    <v>0</v>
  </rv>
  <rv s="0">
    <fb>440.76</fb>
    <v>1</v>
  </rv>
  <rv s="0">
    <fb>155.88</fb>
    <v>1</v>
  </rv>
  <rv s="0">
    <fb>45146</fb>
    <v>0</v>
  </rv>
  <rv s="0">
    <fb>438.3</fb>
    <v>1</v>
  </rv>
  <rv s="0">
    <fb>153.79</fb>
    <v>1</v>
  </rv>
  <rv s="0">
    <fb>45147</fb>
    <v>0</v>
  </rv>
  <rv s="0">
    <fb>428.9</fb>
    <v>1</v>
  </rv>
  <rv s="0">
    <fb>153.56</fb>
    <v>1</v>
  </rv>
  <rv s="0">
    <fb>45148</fb>
    <v>0</v>
  </rv>
  <rv s="0">
    <fb>429.98</fb>
    <v>1</v>
  </rv>
  <rv s="0">
    <fb>154.44999999999999</fb>
    <v>1</v>
  </rv>
  <rv s="0">
    <fb>45149</fb>
    <v>0</v>
  </rv>
  <rv s="0">
    <fb>421.66</fb>
    <v>1</v>
  </rv>
  <rv s="0">
    <fb>154.77000000000001</fb>
    <v>1</v>
  </rv>
  <rv s="0">
    <fb>45152</fb>
    <v>0</v>
  </rv>
  <rv s="0">
    <fb>427.78</fb>
    <v>1</v>
  </rv>
  <rv s="0">
    <fb>150.83000000000001</fb>
    <v>1</v>
  </rv>
  <rv s="0">
    <fb>45153</fb>
    <v>0</v>
  </rv>
  <rv s="0">
    <fb>423.7</fb>
    <v>1</v>
  </rv>
  <rv s="0">
    <fb>45154</fb>
    <v>0</v>
  </rv>
  <rv s="0">
    <fb>415.45</fb>
    <v>1</v>
  </rv>
  <rv s="0">
    <fb>148.63</fb>
    <v>1</v>
  </rv>
  <rv s="0">
    <fb>45155</fb>
    <v>0</v>
  </rv>
  <rv s="0">
    <fb>403</fb>
    <v>1</v>
  </rv>
  <rv s="0">
    <fb>148.97</fb>
    <v>1</v>
  </rv>
  <rv s="0">
    <fb>45156</fb>
    <v>0</v>
  </rv>
  <rv s="0">
    <fb>404.53</fb>
    <v>1</v>
  </rv>
  <rv s="0">
    <fb>149.47999999999999</fb>
    <v>1</v>
  </rv>
  <rv s="0">
    <fb>45159</fb>
    <v>0</v>
  </rv>
  <rv s="0">
    <fb>408.29</fb>
    <v>1</v>
  </rv>
  <rv s="0">
    <fb>146.38</fb>
    <v>1</v>
  </rv>
  <rv s="0">
    <fb>45160</fb>
    <v>0</v>
  </rv>
  <rv s="0">
    <fb>45161</fb>
    <v>0</v>
  </rv>
  <rv s="0">
    <fb>427.55</fb>
    <v>1</v>
  </rv>
  <rv s="0">
    <fb>147.22999999999999</fb>
    <v>1</v>
  </rv>
  <rv s="0">
    <fb>45162</fb>
    <v>0</v>
  </rv>
  <rv s="0">
    <fb>406.93</fb>
    <v>1</v>
  </rv>
  <rv s="0">
    <fb>147.05000000000001</fb>
    <v>1</v>
  </rv>
  <rv s="0">
    <fb>45163</fb>
    <v>0</v>
  </rv>
  <rv s="0">
    <fb>416.03</fb>
    <v>1</v>
  </rv>
  <rv s="0">
    <fb>147.56</fb>
    <v>1</v>
  </rv>
  <rv s="0">
    <fb>45166</fb>
    <v>0</v>
  </rv>
  <rv s="0">
    <fb>418.06</fb>
    <v>1</v>
  </rv>
  <rv s="0">
    <fb>148.76</fb>
    <v>1</v>
  </rv>
  <rv s="0">
    <fb>45167</fb>
    <v>0</v>
  </rv>
  <rv s="0">
    <fb>429.99</fb>
    <v>1</v>
  </rv>
  <rv s="0">
    <fb>148.16</fb>
    <v>1</v>
  </rv>
  <rv s="0">
    <fb>45168</fb>
    <v>0</v>
  </rv>
  <rv s="0">
    <fb>434.67</fb>
    <v>1</v>
  </rv>
  <rv s="0">
    <fb>146.33000000000001</fb>
    <v>1</v>
  </rv>
  <rv s="0">
    <fb>45169</fb>
    <v>0</v>
  </rv>
  <rv s="0">
    <fb>433.68</fb>
    <v>1</v>
  </rv>
  <rv s="0">
    <fb>146.82</fb>
    <v>1</v>
  </rv>
  <rv s="0">
    <fb>45170</fb>
    <v>0</v>
  </rv>
  <rv s="0">
    <fb>439.88</fb>
    <v>1</v>
  </rv>
  <rv s="0">
    <fb>145.19999999999999</fb>
    <v>1</v>
  </rv>
  <rv s="0">
    <fb>45174</fb>
    <v>0</v>
  </rv>
  <rv s="0">
    <fb>448.68</fb>
    <v>1</v>
  </rv>
  <rv s="0">
    <fb>144.96</fb>
    <v>1</v>
  </rv>
  <rv s="0">
    <fb>45175</fb>
    <v>0</v>
  </rv>
  <rv s="0">
    <fb>445.76</fb>
    <v>1</v>
  </rv>
  <rv s="0">
    <fb>143.72</fb>
    <v>1</v>
  </rv>
  <rv s="0">
    <fb>45176</fb>
    <v>0</v>
  </rv>
  <rv s="0">
    <fb>443.14</fb>
    <v>1</v>
  </rv>
  <rv s="0">
    <fb>45177</fb>
    <v>0</v>
  </rv>
  <rv s="0">
    <fb>442.8</fb>
    <v>1</v>
  </rv>
  <rv s="0">
    <fb>144.46</fb>
    <v>1</v>
  </rv>
  <rv s="0">
    <fb>45180</fb>
    <v>0</v>
  </rv>
  <rv s="0">
    <fb>445.36</fb>
    <v>1</v>
  </rv>
  <rv s="0">
    <fb>146.34</fb>
    <v>1</v>
  </rv>
  <rv s="0">
    <fb>45181</fb>
    <v>0</v>
  </rv>
  <rv s="0">
    <fb>434.69</fb>
    <v>1</v>
  </rv>
  <rv s="0">
    <fb>146.41</fb>
    <v>1</v>
  </rv>
  <rv s="0">
    <fb>45182</fb>
    <v>0</v>
  </rv>
  <rv s="0">
    <fb>412.24</fb>
    <v>1</v>
  </rv>
  <rv s="0">
    <fb>149.25</fb>
    <v>1</v>
  </rv>
  <rv s="0">
    <fb>45183</fb>
    <v>0</v>
  </rv>
  <rv s="0">
    <fb>400.49</fb>
    <v>1</v>
  </rv>
  <rv s="0">
    <fb>148.81</fb>
    <v>1</v>
  </rv>
  <rv s="0">
    <fb>45184</fb>
    <v>0</v>
  </rv>
  <rv s="0">
    <fb>396.94</fb>
    <v>1</v>
  </rv>
  <rv s="0">
    <fb>149.12</fb>
    <v>1</v>
  </rv>
  <rv s="0">
    <fb>45187</fb>
    <v>0</v>
  </rv>
  <rv s="0">
    <fb>394.4</fb>
    <v>1</v>
  </rv>
  <rv s="0">
    <fb>45188</fb>
    <v>0</v>
  </rv>
  <rv s="0">
    <fb>396.2</fb>
    <v>1</v>
  </rv>
  <rv s="0">
    <fb>148.30000000000001</fb>
    <v>1</v>
  </rv>
  <rv s="0">
    <fb>45189</fb>
    <v>0</v>
  </rv>
  <rv s="0">
    <fb>386.3</fb>
    <v>1</v>
  </rv>
  <rv s="0">
    <fb>147.13999999999999</fb>
    <v>1</v>
  </rv>
  <rv s="0">
    <fb>45190</fb>
    <v>0</v>
  </rv>
  <rv s="0">
    <fb>384.15</fb>
    <v>1</v>
  </rv>
  <rv s="0">
    <fb>145.72999999999999</fb>
    <v>1</v>
  </rv>
  <rv s="0">
    <fb>45191</fb>
    <v>0</v>
  </rv>
  <rv s="0">
    <fb>379.81</fb>
    <v>1</v>
  </rv>
  <rv s="0">
    <fb>146.44999999999999</fb>
    <v>1</v>
  </rv>
  <rv s="0">
    <fb>45194</fb>
    <v>0</v>
  </rv>
  <rv s="0">
    <fb>384.8</fb>
    <v>1</v>
  </rv>
  <rv s="0">
    <fb>144.93</fb>
    <v>1</v>
  </rv>
  <rv s="0">
    <fb>45195</fb>
    <v>0</v>
  </rv>
  <rv s="0">
    <fb>379.25</fb>
    <v>1</v>
  </rv>
  <rv s="0">
    <fb>145.78</fb>
    <v>1</v>
  </rv>
  <rv s="0">
    <fb>45196</fb>
    <v>0</v>
  </rv>
  <rv s="0">
    <fb>377.59</fb>
    <v>1</v>
  </rv>
  <rv s="0">
    <fb>147.59</fb>
    <v>1</v>
  </rv>
  <rv s="0">
    <fb>45197</fb>
    <v>0</v>
  </rv>
  <rv s="0">
    <fb>376.36</fb>
    <v>1</v>
  </rv>
  <rv s="0">
    <fb>145.02000000000001</fb>
    <v>1</v>
  </rv>
  <rv s="0">
    <fb>45198</fb>
    <v>0</v>
  </rv>
  <rv s="0">
    <fb>377.6</fb>
    <v>1</v>
  </rv>
  <rv s="0">
    <fb>143.77000000000001</fb>
    <v>1</v>
  </rv>
  <rv s="0">
    <fb>45201</fb>
    <v>0</v>
  </rv>
  <rv s="0">
    <fb>380.33</fb>
    <v>1</v>
  </rv>
  <rv s="0">
    <fb>142.71</fb>
    <v>1</v>
  </rv>
  <rv s="0">
    <fb>45202</fb>
    <v>0</v>
  </rv>
  <rv s="0">
    <fb>376.75</fb>
    <v>1</v>
  </rv>
  <rv s="0">
    <fb>45203</fb>
    <v>0</v>
  </rv>
  <rv s="0">
    <fb>376.9</fb>
    <v>1</v>
  </rv>
  <rv s="0">
    <fb>142.9</fb>
    <v>1</v>
  </rv>
  <rv s="0">
    <fb>45204</fb>
    <v>0</v>
  </rv>
  <rv s="0">
    <fb>372.59</fb>
    <v>1</v>
  </rv>
  <rv s="0">
    <fb>45205</fb>
    <v>0</v>
  </rv>
  <rv s="0">
    <fb>381.51</fb>
    <v>1</v>
  </rv>
  <rv s="0">
    <fb>144.77000000000001</fb>
    <v>1</v>
  </rv>
  <rv s="0">
    <fb>45208</fb>
    <v>0</v>
  </rv>
  <rv s="0">
    <fb>385.95</fb>
    <v>1</v>
  </rv>
  <rv s="0">
    <fb>145.65</fb>
    <v>1</v>
  </rv>
  <rv s="0">
    <fb>45209</fb>
    <v>0</v>
  </rv>
  <rv s="0">
    <fb>373.32</fb>
    <v>1</v>
  </rv>
  <rv s="0">
    <fb>146.15</fb>
    <v>1</v>
  </rv>
  <rv s="0">
    <fb>45210</fb>
    <v>0</v>
  </rv>
  <rv s="0">
    <fb>365.93</fb>
    <v>1</v>
  </rv>
  <rv s="0">
    <fb>145.81</fb>
    <v>1</v>
  </rv>
  <rv s="0">
    <fb>45211</fb>
    <v>0</v>
  </rv>
  <rv s="0">
    <fb>361.2</fb>
    <v>1</v>
  </rv>
  <rv s="0">
    <fb>148</fb>
    <v>1</v>
  </rv>
  <rv s="0">
    <fb>45212</fb>
    <v>0</v>
  </rv>
  <rv s="0">
    <fb>355.68</fb>
    <v>1</v>
  </rv>
  <rv s="0">
    <fb>147.85</fb>
    <v>1</v>
  </rv>
  <rv s="0">
    <fb>45215</fb>
    <v>0</v>
  </rv>
  <rv s="0">
    <fb>360.82</fb>
    <v>1</v>
  </rv>
  <rv s="0">
    <fb>147.53</fb>
    <v>1</v>
  </rv>
  <rv s="0">
    <fb>45216</fb>
    <v>0</v>
  </rv>
  <rv s="0">
    <fb>355.72</fb>
    <v>1</v>
  </rv>
  <rv s="0">
    <fb>145.91</fb>
    <v>1</v>
  </rv>
  <rv s="0">
    <fb>45217</fb>
    <v>0</v>
  </rv>
  <rv s="0">
    <fb>145.29</fb>
    <v>1</v>
  </rv>
  <rv s="0">
    <fb>45218</fb>
    <v>0</v>
  </rv>
  <rv s="0">
    <fb>401.77</fb>
    <v>1</v>
  </rv>
  <rv s="0">
    <fb>142.94999999999999</fb>
    <v>1</v>
  </rv>
  <rv s="0">
    <fb>45219</fb>
    <v>0</v>
  </rv>
  <rv s="0">
    <fb>400.96</fb>
    <v>1</v>
  </rv>
  <rv s="0">
    <fb>45222</fb>
    <v>0</v>
  </rv>
  <rv s="0">
    <fb>406.84</fb>
    <v>1</v>
  </rv>
  <rv s="0">
    <fb>45223</fb>
    <v>0</v>
  </rv>
  <rv s="0">
    <fb>413.73</fb>
    <v>1</v>
  </rv>
  <rv s="0">
    <fb>140.4</fb>
    <v>1</v>
  </rv>
  <rv s="0">
    <fb>45224</fb>
    <v>0</v>
  </rv>
  <rv s="0">
    <fb>411.25</fb>
    <v>1</v>
  </rv>
  <rv s="0">
    <fb>140.76</fb>
    <v>1</v>
  </rv>
  <rv s="0">
    <fb>45225</fb>
    <v>0</v>
  </rv>
  <rv s="0">
    <fb>135.69</fb>
    <v>1</v>
  </rv>
  <rv s="0">
    <fb>45226</fb>
    <v>0</v>
  </rv>
  <rv s="0">
    <fb>397.87</fb>
    <v>1</v>
  </rv>
  <rv s="0">
    <fb>137.41999999999999</fb>
    <v>1</v>
  </rv>
  <rv s="0">
    <fb>45229</fb>
    <v>0</v>
  </rv>
  <rv s="0">
    <fb>410.08</fb>
    <v>1</v>
  </rv>
  <rv s="0">
    <fb>139.06</fb>
    <v>1</v>
  </rv>
  <rv s="0">
    <fb>45230</fb>
    <v>0</v>
  </rv>
  <rv s="0">
    <fb>411.69</fb>
    <v>1</v>
  </rv>
  <rv s="0">
    <fb>45231</fb>
    <v>0</v>
  </rv>
  <rv s="0">
    <fb>420.19</fb>
    <v>1</v>
  </rv>
  <rv s="0">
    <fb>141.41999999999999</fb>
    <v>1</v>
  </rv>
  <rv s="0">
    <fb>45232</fb>
    <v>0</v>
  </rv>
  <rv s="0">
    <fb>424.71</fb>
    <v>1</v>
  </rv>
  <rv s="0">
    <fb>143</fb>
    <v>1</v>
  </rv>
  <rv s="0">
    <fb>45233</fb>
    <v>0</v>
  </rv>
  <rv s="0">
    <fb>432.36</fb>
    <v>1</v>
  </rv>
  <rv s="0">
    <fb>144.08000000000001</fb>
    <v>1</v>
  </rv>
  <rv s="0">
    <fb>45236</fb>
    <v>0</v>
  </rv>
  <rv s="0">
    <fb>434.74</fb>
    <v>1</v>
  </rv>
  <rv s="0">
    <fb>144.01</fb>
    <v>1</v>
  </rv>
  <rv s="0">
    <fb>45237</fb>
    <v>0</v>
  </rv>
  <rv s="0">
    <fb>434.61</fb>
    <v>1</v>
  </rv>
  <rv s="0">
    <fb>144.72</fb>
    <v>1</v>
  </rv>
  <rv s="0">
    <fb>45238</fb>
    <v>0</v>
  </rv>
  <rv s="0">
    <fb>436.65</fb>
    <v>1</v>
  </rv>
  <rv s="0">
    <fb>144.29</fb>
    <v>1</v>
  </rv>
  <rv s="0">
    <fb>45239</fb>
    <v>0</v>
  </rv>
  <rv s="0">
    <fb>435.15</fb>
    <v>1</v>
  </rv>
  <rv s="0">
    <fb>146.43</fb>
    <v>1</v>
  </rv>
  <rv s="0">
    <fb>45240</fb>
    <v>0</v>
  </rv>
  <rv s="0">
    <fb>45243</fb>
    <v>0</v>
  </rv>
  <rv s="0">
    <fb>444.62</fb>
    <v>1</v>
  </rv>
  <rv s="0">
    <fb>148.44</fb>
    <v>1</v>
  </rv>
  <rv s="0">
    <fb>45244</fb>
    <v>0</v>
  </rv>
  <rv s="0">
    <fb>448.65</fb>
    <v>1</v>
  </rv>
  <rv s="0">
    <fb>149.74</fb>
    <v>1</v>
  </rv>
  <rv s="0">
    <fb>45245</fb>
    <v>0</v>
  </rv>
  <rv s="0">
    <fb>461.94</fb>
    <v>1</v>
  </rv>
  <rv s="0">
    <fb>45246</fb>
    <v>0</v>
  </rv>
  <rv s="0">
    <fb>466.95</fb>
    <v>1</v>
  </rv>
  <rv s="0">
    <fb>152.82</fb>
    <v>1</v>
  </rv>
  <rv s="0">
    <fb>45247</fb>
    <v>0</v>
  </rv>
  <rv s="0">
    <fb>153.29</fb>
    <v>1</v>
  </rv>
  <rv s="0">
    <fb>45250</fb>
    <v>0</v>
  </rv>
  <rv s="0">
    <fb>474.47</fb>
    <v>1</v>
  </rv>
  <rv s="0">
    <fb>152.97</fb>
    <v>1</v>
  </rv>
  <rv s="0">
    <fb>45251</fb>
    <v>0</v>
  </rv>
  <rv s="0">
    <fb>474.95</fb>
    <v>1</v>
  </rv>
  <rv s="0">
    <fb>153.33000000000001</fb>
    <v>1</v>
  </rv>
  <rv s="0">
    <fb>45252</fb>
    <v>0</v>
  </rv>
  <rv s="0">
    <fb>478</fb>
    <v>1</v>
  </rv>
  <rv s="0">
    <fb>153.54</fb>
    <v>1</v>
  </rv>
  <rv s="0">
    <fb>45254</fb>
    <v>0</v>
  </rv>
  <rv s="0">
    <fb>479.56</fb>
    <v>1</v>
  </rv>
  <rv s="0">
    <fb>153.19</fb>
    <v>1</v>
  </rv>
  <rv s="0">
    <fb>45257</fb>
    <v>0</v>
  </rv>
  <rv s="0">
    <fb>479.17</fb>
    <v>1</v>
  </rv>
  <rv s="0">
    <fb>45258</fb>
    <v>0</v>
  </rv>
  <rv s="0">
    <fb>479</fb>
    <v>1</v>
  </rv>
  <rv s="0">
    <fb>45259</fb>
    <v>0</v>
  </rv>
  <rv s="0">
    <fb>477.19</fb>
    <v>1</v>
  </rv>
  <rv s="0">
    <fb>156.08000000000001</fb>
    <v>1</v>
  </rv>
  <rv s="0">
    <fb>45260</fb>
    <v>0</v>
  </rv>
  <rv s="0">
    <fb>473.97</fb>
    <v>1</v>
  </rv>
  <rv s="0">
    <fb>156.84</fb>
    <v>1</v>
  </rv>
  <rv s="0">
    <fb>45261</fb>
    <v>0</v>
  </rv>
  <rv s="0">
    <fb>465.74</fb>
    <v>1</v>
  </rv>
  <rv s="0">
    <fb>157.99</fb>
    <v>1</v>
  </rv>
  <rv s="0">
    <fb>45264</fb>
    <v>0</v>
  </rv>
  <rv s="0">
    <fb>453.9</fb>
    <v>1</v>
  </rv>
  <rv s="0">
    <fb>157.97</fb>
    <v>1</v>
  </rv>
  <rv s="0">
    <fb>45265</fb>
    <v>0</v>
  </rv>
  <rv s="0">
    <fb>455.15</fb>
    <v>1</v>
  </rv>
  <rv s="0">
    <fb>156.31</fb>
    <v>1</v>
  </rv>
  <rv s="0">
    <fb>45266</fb>
    <v>0</v>
  </rv>
  <rv s="0">
    <fb>446.73</fb>
    <v>1</v>
  </rv>
  <rv s="0">
    <fb>156.79</fb>
    <v>1</v>
  </rv>
  <rv s="0">
    <fb>45267</fb>
    <v>0</v>
  </rv>
  <rv s="0">
    <fb>452</fb>
    <v>1</v>
  </rv>
  <rv s="0">
    <fb>158.52000000000001</fb>
    <v>1</v>
  </rv>
  <rv s="0">
    <fb>45268</fb>
    <v>0</v>
  </rv>
  <rv s="0">
    <fb>453.76</fb>
    <v>1</v>
  </rv>
  <rv s="0">
    <fb>159.1</fb>
    <v>1</v>
  </rv>
  <rv s="0">
    <fb>45271</fb>
    <v>0</v>
  </rv>
  <rv s="0">
    <fb>459.89</fb>
    <v>1</v>
  </rv>
  <rv s="0">
    <fb>160.52000000000001</fb>
    <v>1</v>
  </rv>
  <rv s="0">
    <fb>45272</fb>
    <v>0</v>
  </rv>
  <rv s="0">
    <fb>463</fb>
    <v>1</v>
  </rv>
  <rv s="0">
    <fb>161.06</fb>
    <v>1</v>
  </rv>
  <rv s="0">
    <fb>45273</fb>
    <v>0</v>
  </rv>
  <rv s="0">
    <fb>479.98</fb>
    <v>1</v>
  </rv>
  <rv s="0">
    <fb>163.99</fb>
    <v>1</v>
  </rv>
  <rv s="0">
    <fb>45274</fb>
    <v>0</v>
  </rv>
  <rv s="0">
    <fb>469.83</fb>
    <v>1</v>
  </rv>
  <rv s="0">
    <fb>165.23</fb>
    <v>1</v>
  </rv>
  <rv s="0">
    <fb>45275</fb>
    <v>0</v>
  </rv>
  <rv s="0">
    <fb>472.06</fb>
    <v>1</v>
  </rv>
  <rv s="0">
    <fb>166.23</fb>
    <v>1</v>
  </rv>
  <rv s="0">
    <fb>45278</fb>
    <v>0</v>
  </rv>
  <rv s="0">
    <fb>486.12</fb>
    <v>1</v>
  </rv>
  <rv s="0">
    <fb>168.45</fb>
    <v>1</v>
  </rv>
  <rv s="0">
    <fb>45279</fb>
    <v>0</v>
  </rv>
  <rv s="0">
    <fb>495.02</fb>
    <v>1</v>
  </rv>
  <rv s="0">
    <fb>45280</fb>
    <v>0</v>
  </rv>
  <rv s="0">
    <fb>489.27</fb>
    <v>1</v>
  </rv>
  <rv s="0">
    <fb>167.5</fb>
    <v>1</v>
  </rv>
  <rv s="0">
    <fb>45281</fb>
    <v>0</v>
  </rv>
  <rv s="0">
    <fb>491.61</fb>
    <v>1</v>
  </rv>
  <rv s="0">
    <fb>167.4</fb>
    <v>1</v>
  </rv>
  <rv s="0">
    <fb>45282</fb>
    <v>0</v>
  </rv>
  <rv s="0">
    <fb>486.76</fb>
    <v>1</v>
  </rv>
  <rv s="0">
    <fb>168.39</fb>
    <v>1</v>
  </rv>
  <rv s="0">
    <fb>45286</fb>
    <v>0</v>
  </rv>
  <rv s="0">
    <fb>491.19</fb>
    <v>1</v>
  </rv>
  <rv s="0">
    <fb>169.4</fb>
    <v>1</v>
  </rv>
  <rv s="0">
    <fb>45287</fb>
    <v>0</v>
  </rv>
  <rv s="0">
    <fb>491.79</fb>
    <v>1</v>
  </rv>
  <rv s="0">
    <fb>170.3</fb>
    <v>1</v>
  </rv>
  <rv s="0">
    <fb>45288</fb>
    <v>0</v>
  </rv>
  <rv s="0">
    <fb>490.51</fb>
    <v>1</v>
  </rv>
  <rv s="0">
    <fb>170.1</fb>
    <v>1</v>
  </rv>
  <rv s="0">
    <fb>45289</fb>
    <v>0</v>
  </rv>
  <rv s="0">
    <fb>486.88</fb>
    <v>1</v>
  </rv>
  <rv s="0">
    <fb>172.08</fb>
    <v>1</v>
  </rv>
  <rv s="0">
    <fb>45293</fb>
    <v>0</v>
  </rv>
  <rv s="0">
    <fb>468.5</fb>
    <v>1</v>
  </rv>
  <rv s="0">
    <fb>171.33</fb>
    <v>1</v>
  </rv>
  <rv s="0">
    <fb>45294</fb>
    <v>0</v>
  </rv>
  <rv s="0">
    <fb>470.26</fb>
    <v>1</v>
  </rv>
  <rv s="0">
    <fb>171.41</fb>
    <v>1</v>
  </rv>
  <rv s="0">
    <fb>45295</fb>
    <v>0</v>
  </rv>
  <rv s="0">
    <fb>474.67</fb>
    <v>1</v>
  </rv>
  <rv s="0">
    <fb>172.27</fb>
    <v>1</v>
  </rv>
  <rv s="0">
    <fb>45296</fb>
    <v>0</v>
  </rv>
  <rv s="0">
    <fb>474.06</fb>
    <v>1</v>
  </rv>
  <rv s="0">
    <fb>172.02</fb>
    <v>1</v>
  </rv>
  <rv s="0">
    <fb>45299</fb>
    <v>0</v>
  </rv>
  <rv s="0">
    <fb>485.03</fb>
    <v>1</v>
  </rv>
  <rv s="0">
    <fb>170.66</fb>
    <v>1</v>
  </rv>
  <rv s="0">
    <fb>45300</fb>
    <v>0</v>
  </rv>
  <rv s="0">
    <fb>482.09</fb>
    <v>1</v>
  </rv>
  <rv s="0">
    <fb>171.02</fb>
    <v>1</v>
  </rv>
  <rv s="0">
    <fb>45301</fb>
    <v>0</v>
  </rv>
  <rv s="0">
    <fb>478.33</fb>
    <v>1</v>
  </rv>
  <rv s="0">
    <fb>45302</fb>
    <v>0</v>
  </rv>
  <rv s="0">
    <fb>492.23</fb>
    <v>1</v>
  </rv>
  <rv s="0">
    <fb>169.05</fb>
    <v>1</v>
  </rv>
  <rv s="0">
    <fb>45303</fb>
    <v>0</v>
  </rv>
  <rv s="0">
    <fb>492.16</fb>
    <v>1</v>
  </rv>
  <rv s="0">
    <fb>167.99</fb>
    <v>1</v>
  </rv>
  <rv s="0">
    <fb>45307</fb>
    <v>0</v>
  </rv>
  <rv s="0">
    <fb>481.24</fb>
    <v>1</v>
  </rv>
  <rv s="0">
    <fb>167.09</fb>
    <v>1</v>
  </rv>
  <rv s="0">
    <fb>45308</fb>
    <v>0</v>
  </rv>
  <rv s="0">
    <fb>480.33</fb>
    <v>1</v>
  </rv>
  <rv s="0">
    <fb>167.42</fb>
    <v>1</v>
  </rv>
  <rv s="0">
    <fb>45309</fb>
    <v>0</v>
  </rv>
  <rv s="0">
    <fb>485.31</fb>
    <v>1</v>
  </rv>
  <rv s="0">
    <fb>170.31</fb>
    <v>1</v>
  </rv>
  <rv s="0">
    <fb>45310</fb>
    <v>0</v>
  </rv>
  <rv s="0">
    <fb>482.95</fb>
    <v>1</v>
  </rv>
  <rv s="0">
    <fb>170.11</fb>
    <v>1</v>
  </rv>
  <rv s="0">
    <fb>45313</fb>
    <v>0</v>
  </rv>
  <rv s="0">
    <fb>485.71</fb>
    <v>1</v>
  </rv>
  <rv s="0">
    <fb>168.99</fb>
    <v>1</v>
  </rv>
  <rv s="0">
    <fb>45314</fb>
    <v>0</v>
  </rv>
  <rv s="0">
    <fb>492.19</fb>
    <v>1</v>
  </rv>
  <rv s="0">
    <fb>170.5</fb>
    <v>1</v>
  </rv>
  <rv s="0">
    <fb>45315</fb>
    <v>0</v>
  </rv>
  <rv s="0">
    <fb>544.87</fb>
    <v>1</v>
  </rv>
  <rv s="0">
    <fb>172.94</fb>
    <v>1</v>
  </rv>
  <rv s="0">
    <fb>45316</fb>
    <v>0</v>
  </rv>
  <rv s="0">
    <fb>562</fb>
    <v>1</v>
  </rv>
  <rv s="0">
    <fb>172.28</fb>
    <v>1</v>
  </rv>
  <rv s="0">
    <fb>45317</fb>
    <v>0</v>
  </rv>
  <rv s="0">
    <fb>570.41999999999996</fb>
    <v>1</v>
  </rv>
  <rv s="0">
    <fb>172.73</fb>
    <v>1</v>
  </rv>
  <rv s="0">
    <fb>45320</fb>
    <v>0</v>
  </rv>
  <rv s="0">
    <fb>575.79</fb>
    <v>1</v>
  </rv>
  <rv s="0">
    <fb>176.27</fb>
    <v>1</v>
  </rv>
  <rv s="0">
    <fb>45321</fb>
    <v>0</v>
  </rv>
  <rv s="0">
    <fb>562.85</fb>
    <v>1</v>
  </rv>
  <rv s="0">
    <fb>174.36</fb>
    <v>1</v>
  </rv>
  <rv s="0">
    <fb>45322</fb>
    <v>0</v>
  </rv>
  <rv s="0">
    <fb>564.11</fb>
    <v>1</v>
  </rv>
  <rv s="0">
    <fb>173.73</fb>
    <v>1</v>
  </rv>
  <rv s="0">
    <fb>45323</fb>
    <v>0</v>
  </rv>
  <rv s="0">
    <fb>567.51</fb>
    <v>1</v>
  </rv>
  <rv s="0">
    <fb>174.73</fb>
    <v>1</v>
  </rv>
  <rv s="0">
    <fb>45324</fb>
    <v>0</v>
  </rv>
  <rv s="0">
    <fb>564.64</fb>
    <v>1</v>
  </rv>
  <rv s="0">
    <fb>174.5</fb>
    <v>1</v>
  </rv>
  <rv s="0">
    <fb>45327</fb>
    <v>0</v>
  </rv>
  <rv s="0">
    <fb>562.05999999999995</fb>
    <v>1</v>
  </rv>
  <rv s="0">
    <fb>175.1</fb>
    <v>1</v>
  </rv>
  <rv s="0">
    <fb>45328</fb>
    <v>0</v>
  </rv>
  <rv s="0">
    <fb>555.88</fb>
    <v>1</v>
  </rv>
  <rv s="0">
    <fb>175.43</fb>
    <v>1</v>
  </rv>
  <rv s="0">
    <fb>45329</fb>
    <v>0</v>
  </rv>
  <rv s="0">
    <fb>559.29999999999995</fb>
    <v>1</v>
  </rv>
  <rv s="0">
    <fb>174.8</fb>
    <v>1</v>
  </rv>
  <rv s="0">
    <fb>45330</fb>
    <v>0</v>
  </rv>
  <rv s="0">
    <fb>558.53</fb>
    <v>1</v>
  </rv>
  <rv s="0">
    <fb>175.01</fb>
    <v>1</v>
  </rv>
  <rv s="0">
    <fb>45331</fb>
    <v>0</v>
  </rv>
  <rv s="0">
    <fb>561.32000000000005</fb>
    <v>1</v>
  </rv>
  <rv s="0">
    <fb>175.79</fb>
    <v>1</v>
  </rv>
  <rv s="0">
    <fb>45334</fb>
    <v>0</v>
  </rv>
  <rv s="0">
    <fb>557.85</fb>
    <v>1</v>
  </rv>
  <rv s="0">
    <fb>174.26</fb>
    <v>1</v>
  </rv>
  <rv s="0">
    <fb>45335</fb>
    <v>0</v>
  </rv>
  <rv s="0">
    <fb>554.52</fb>
    <v>1</v>
  </rv>
  <rv s="0">
    <fb>176.03</fb>
    <v>1</v>
  </rv>
  <rv s="0">
    <fb>45336</fb>
    <v>0</v>
  </rv>
  <rv s="0">
    <fb>579.33000000000004</fb>
    <v>1</v>
  </rv>
  <rv s="0">
    <fb>179.87</fb>
    <v>1</v>
  </rv>
  <rv s="0">
    <fb>45337</fb>
    <v>0</v>
  </rv>
  <rv s="0">
    <fb>593.46</fb>
    <v>1</v>
  </rv>
  <rv s="0">
    <fb>179.03</fb>
    <v>1</v>
  </rv>
  <rv s="0">
    <fb>45338</fb>
    <v>0</v>
  </rv>
  <rv s="0">
    <fb>583.95000000000005</fb>
    <v>1</v>
  </rv>
  <rv s="0">
    <fb>179.73</fb>
    <v>1</v>
  </rv>
  <rv s="0">
    <fb>45342</fb>
    <v>0</v>
  </rv>
  <rv s="0">
    <fb>575.13</fb>
    <v>1</v>
  </rv>
  <rv s="0">
    <fb>180.9</fb>
    <v>1</v>
  </rv>
  <rv s="0">
    <fb>45343</fb>
    <v>0</v>
  </rv>
  <rv s="0">
    <fb>573.35</fb>
    <v>1</v>
  </rv>
  <rv s="0">
    <fb>183.07</fb>
    <v>1</v>
  </rv>
  <rv s="0">
    <fb>45344</fb>
    <v>0</v>
  </rv>
  <rv s="0">
    <fb>588.47</fb>
    <v>1</v>
  </rv>
  <rv s="0">
    <fb>183.99</fb>
    <v>1</v>
  </rv>
  <rv s="0">
    <fb>45345</fb>
    <v>0</v>
  </rv>
  <rv s="0">
    <fb>583.55999999999995</fb>
    <v>1</v>
  </rv>
  <rv s="0">
    <fb>183.36</fb>
    <v>1</v>
  </rv>
  <rv s="0">
    <fb>45348</fb>
    <v>0</v>
  </rv>
  <rv s="0">
    <fb>587.65</fb>
    <v>1</v>
  </rv>
  <rv s="0">
    <fb>183.45</fb>
    <v>1</v>
  </rv>
  <rv s="0">
    <fb>45349</fb>
    <v>0</v>
  </rv>
  <rv s="0">
    <fb>601.66999999999996</fb>
    <v>1</v>
  </rv>
  <rv s="0">
    <fb>184.38</fb>
    <v>1</v>
  </rv>
  <rv s="0">
    <fb>45350</fb>
    <v>0</v>
  </rv>
  <rv s="0">
    <fb>596.48</fb>
    <v>1</v>
  </rv>
  <rv s="0">
    <fb>186.06</fb>
    <v>1</v>
  </rv>
  <rv s="0">
    <fb>45351</fb>
    <v>0</v>
  </rv>
  <rv s="0">
    <fb>602.91999999999996</fb>
    <v>1</v>
  </rv>
  <rv s="0">
    <fb>185.29</fb>
    <v>1</v>
  </rv>
  <rv s="0">
    <fb>45352</fb>
    <v>0</v>
  </rv>
  <rv s="0">
    <fb>619.34</fb>
    <v>1</v>
  </rv>
  <rv s="0">
    <fb>186.68</fb>
    <v>1</v>
  </rv>
  <rv s="0">
    <fb>45355</fb>
    <v>0</v>
  </rv>
  <rv s="0">
    <fb>615.83000000000004</fb>
    <v>1</v>
  </rv>
  <rv s="0">
    <fb>188.55</fb>
    <v>1</v>
  </rv>
  <rv s="0">
    <fb>45356</fb>
    <v>0</v>
  </rv>
  <rv s="0">
    <fb>598.5</fb>
    <v>1</v>
  </rv>
  <rv s="0">
    <fb>189.53</fb>
    <v>1</v>
  </rv>
  <rv s="0">
    <fb>45357</fb>
    <v>0</v>
  </rv>
  <rv s="0">
    <fb>597.69000000000005</fb>
    <v>1</v>
  </rv>
  <rv s="0">
    <fb>187.87</fb>
    <v>1</v>
  </rv>
  <rv s="0">
    <fb>45358</fb>
    <v>0</v>
  </rv>
  <rv s="0">
    <fb>608.51</fb>
    <v>1</v>
  </rv>
  <rv s="0">
    <fb>188.22</fb>
    <v>1</v>
  </rv>
  <rv s="0">
    <fb>45359</fb>
    <v>0</v>
  </rv>
  <rv s="0">
    <fb>604.82000000000005</fb>
    <v>1</v>
  </rv>
  <rv s="0">
    <fb>188.29</fb>
    <v>1</v>
  </rv>
  <rv s="0">
    <fb>45362</fb>
    <v>0</v>
  </rv>
  <rv s="0">
    <fb>600.92999999999995</fb>
    <v>1</v>
  </rv>
  <rv s="0">
    <fb>189.84</fb>
    <v>1</v>
  </rv>
  <rv s="0">
    <fb>45363</fb>
    <v>0</v>
  </rv>
  <rv s="0">
    <fb>611.08000000000004</fb>
    <v>1</v>
  </rv>
  <rv s="0">
    <fb>191.38</fb>
    <v>1</v>
  </rv>
  <rv s="0">
    <fb>45364</fb>
    <v>0</v>
  </rv>
  <rv s="0">
    <fb>609.45000000000005</fb>
    <v>1</v>
  </rv>
  <rv s="0">
    <fb>187.97</fb>
    <v>1</v>
  </rv>
  <rv s="0">
    <fb>45365</fb>
    <v>0</v>
  </rv>
  <rv s="0">
    <fb>613.01</fb>
    <v>1</v>
  </rv>
  <rv s="0">
    <fb>190.3</fb>
    <v>1</v>
  </rv>
  <rv s="0">
    <fb>45366</fb>
    <v>0</v>
  </rv>
  <rv s="0">
    <fb>605.88</fb>
    <v>1</v>
  </rv>
  <rv s="0">
    <fb>192.66</fb>
    <v>1</v>
  </rv>
  <rv s="0">
    <fb>45369</fb>
    <v>0</v>
  </rv>
  <rv s="0">
    <fb>618.39</fb>
    <v>1</v>
  </rv>
  <rv s="0">
    <fb>193.79</fb>
    <v>1</v>
  </rv>
  <rv s="0">
    <fb>45370</fb>
    <v>0</v>
  </rv>
  <rv s="0">
    <fb>620.74</fb>
    <v>1</v>
  </rv>
  <rv s="0">
    <fb>196.33</fb>
    <v>1</v>
  </rv>
  <rv s="0">
    <fb>45371</fb>
    <v>0</v>
  </rv>
  <rv s="0">
    <fb>627.69000000000005</fb>
    <v>1</v>
  </rv>
  <rv s="0">
    <fb>199.06</fb>
    <v>1</v>
  </rv>
  <rv s="0">
    <fb>45372</fb>
    <v>0</v>
  </rv>
  <rv s="0">
    <fb>622.71</fb>
    <v>1</v>
  </rv>
  <rv s="0">
    <fb>196.62</fb>
    <v>1</v>
  </rv>
  <rv s="0">
    <fb>45373</fb>
    <v>0</v>
  </rv>
  <rv s="0">
    <fb>628.01</fb>
    <v>1</v>
  </rv>
  <rv s="0">
    <fb>194.82</fb>
    <v>1</v>
  </rv>
  <rv s="0">
    <fb>45376</fb>
    <v>0</v>
  </rv>
  <rv s="0">
    <fb>627.46</fb>
    <v>1</v>
  </rv>
  <rv s="0">
    <fb>195.73</fb>
    <v>1</v>
  </rv>
  <rv s="0">
    <fb>45377</fb>
    <v>0</v>
  </rv>
  <rv s="0">
    <fb>629.24</fb>
    <v>1</v>
  </rv>
  <rv s="0">
    <fb>45378</fb>
    <v>0</v>
  </rv>
  <rv s="0">
    <fb>613.53</fb>
    <v>1</v>
  </rv>
  <rv s="0">
    <fb>200.3</fb>
    <v>1</v>
  </rv>
  <rv s="0">
    <fb>45379</fb>
    <v>0</v>
  </rv>
  <rv s="0">
    <fb>607.33000000000004</fb>
    <v>1</v>
  </rv>
  <rv s="0">
    <fb>198.94</fb>
    <v>1</v>
  </rv>
  <rv s="0">
    <fb>45383</fb>
    <v>0</v>
  </rv>
  <rv s="0">
    <fb>614.30999999999995</fb>
    <v>1</v>
  </rv>
  <rv s="0">
    <fb>198.86</fb>
    <v>1</v>
  </rv>
  <rv s="0">
    <fb>45384</fb>
    <v>0</v>
  </rv>
  <rv s="0">
    <fb>614.21</fb>
    <v>1</v>
  </rv>
  <rv s="0">
    <fb>198.3</fb>
    <v>1</v>
  </rv>
  <rv s="0">
    <fb>45385</fb>
    <v>0</v>
  </rv>
  <rv s="0">
    <fb>630.08000000000004</fb>
    <v>1</v>
  </rv>
  <rv s="0">
    <fb>195.65</fb>
    <v>1</v>
  </rv>
  <rv s="0">
    <fb>45386</fb>
    <v>0</v>
  </rv>
  <rv s="0">
    <fb>617.14</fb>
    <v>1</v>
  </rv>
  <rv s="0">
    <fb>197.45</fb>
    <v>1</v>
  </rv>
  <rv s="0">
    <fb>45387</fb>
    <v>0</v>
  </rv>
  <rv s="0">
    <fb>636.17999999999995</fb>
    <v>1</v>
  </rv>
  <rv s="0">
    <fb>198.48</fb>
    <v>1</v>
  </rv>
  <rv s="0">
    <fb>45390</fb>
    <v>0</v>
  </rv>
  <rv s="0">
    <fb>628.41</fb>
    <v>1</v>
  </rv>
  <rv s="0">
    <fb>197.15</fb>
    <v>1</v>
  </rv>
  <rv s="0">
    <fb>45391</fb>
    <v>0</v>
  </rv>
  <rv s="0">
    <fb>618.20000000000005</fb>
    <v>1</v>
  </rv>
  <rv s="0">
    <fb>195.47</fb>
    <v>1</v>
  </rv>
  <rv s="0">
    <fb>45392</fb>
    <v>0</v>
  </rv>
  <rv s="0">
    <fb>618.58000000000004</fb>
    <v>1</v>
  </rv>
  <rv s="0">
    <fb>195.43</fb>
    <v>1</v>
  </rv>
  <rv s="0">
    <fb>45393</fb>
    <v>0</v>
  </rv>
  <rv s="0">
    <fb>628.78</fb>
    <v>1</v>
  </rv>
  <rv s="0">
    <fb>182.79</fb>
    <v>1</v>
  </rv>
  <rv s="0">
    <fb>45394</fb>
    <v>0</v>
  </rv>
  <rv s="0">
    <fb>622.83000000000004</fb>
    <v>1</v>
  </rv>
  <rv s="0">
    <fb>182.89</fb>
    <v>1</v>
  </rv>
  <rv s="0">
    <fb>45397</fb>
    <v>0</v>
  </rv>
  <rv s="0">
    <fb>607.15</fb>
    <v>1</v>
  </rv>
  <rv s="0">
    <fb>180.8</fb>
    <v>1</v>
  </rv>
  <rv s="0">
    <fb>45398</fb>
    <v>0</v>
  </rv>
  <rv s="0">
    <fb>617.52</fb>
    <v>1</v>
  </rv>
  <rv s="0">
    <fb>180.08</fb>
    <v>1</v>
  </rv>
  <rv s="0">
    <fb>45399</fb>
    <v>0</v>
  </rv>
  <rv s="0">
    <fb>613.69000000000005</fb>
    <v>1</v>
  </rv>
  <rv s="0">
    <fb>181.25</fb>
    <v>1</v>
  </rv>
  <rv s="0">
    <fb>45400</fb>
    <v>0</v>
  </rv>
  <rv s="0">
    <fb>610.55999999999995</fb>
    <v>1</v>
  </rv>
  <rv s="0">
    <fb>185.8</fb>
    <v>1</v>
  </rv>
  <rv s="0">
    <fb>45401</fb>
    <v>0</v>
  </rv>
  <rv s="0">
    <fb>555.04</fb>
    <v>1</v>
  </rv>
  <rv s="0">
    <fb>189.41</fb>
    <v>1</v>
  </rv>
  <rv s="0">
    <fb>45404</fb>
    <v>0</v>
  </rv>
  <rv s="0">
    <fb>554.6</fb>
    <v>1</v>
  </rv>
  <rv s="0">
    <fb>192.14</fb>
    <v>1</v>
  </rv>
  <rv s="0">
    <fb>45405</fb>
    <v>0</v>
  </rv>
  <rv s="0">
    <fb>577.75</fb>
    <v>1</v>
  </rv>
  <rv s="0">
    <fb>193.08</fb>
    <v>1</v>
  </rv>
  <rv s="0">
    <fb>45406</fb>
    <v>0</v>
  </rv>
  <rv s="0">
    <fb>555.12</fb>
    <v>1</v>
  </rv>
  <rv s="0">
    <fb>193.37</fb>
    <v>1</v>
  </rv>
  <rv s="0">
    <fb>45407</fb>
    <v>0</v>
  </rv>
  <rv s="0">
    <fb>564.79999999999995</fb>
    <v>1</v>
  </rv>
  <rv s="0">
    <fb>193.49</fb>
    <v>1</v>
  </rv>
  <rv s="0">
    <fb>45408</fb>
    <v>0</v>
  </rv>
  <rv s="0">
    <fb>561.23</fb>
    <v>1</v>
  </rv>
  <rv s="0">
    <fb>193.28</fb>
    <v>1</v>
  </rv>
  <rv s="0">
    <fb>45411</fb>
    <v>0</v>
  </rv>
  <rv s="0">
    <fb>559.49</fb>
    <v>1</v>
  </rv>
  <rv s="0">
    <fb>191.74</fb>
    <v>1</v>
  </rv>
  <rv s="0">
    <fb>45412</fb>
    <v>0</v>
  </rv>
  <rv s="0">
    <fb>191.86</fb>
    <v>1</v>
  </rv>
  <rv s="0">
    <fb>45413</fb>
    <v>0</v>
  </rv>
  <rv s="0">
    <fb>551.71</fb>
    <v>1</v>
  </rv>
  <rv s="0">
    <fb>191.66</fb>
    <v>1</v>
  </rv>
  <rv s="0">
    <fb>45414</fb>
    <v>0</v>
  </rv>
  <rv s="0">
    <fb>565.15</fb>
    <v>1</v>
  </rv>
  <rv s="0">
    <fb>190.51</fb>
    <v>1</v>
  </rv>
  <rv s="0">
    <fb>45415</fb>
    <v>0</v>
  </rv>
  <rv s="0">
    <fb>579.34</fb>
    <v>1</v>
  </rv>
  <rv s="0">
    <fb>192</fb>
    <v>1</v>
  </rv>
  <rv s="0">
    <fb>45418</fb>
    <v>0</v>
  </rv>
  <rv s="0">
    <fb>596.97</fb>
    <v>1</v>
  </rv>
  <rv s="0">
    <fb>191.75</fb>
    <v>1</v>
  </rv>
  <rv s="0">
    <fb>45419</fb>
    <v>0</v>
  </rv>
  <rv s="0">
    <fb>606</fb>
    <v>1</v>
  </rv>
  <rv s="0">
    <fb>45420</fb>
    <v>0</v>
  </rv>
  <rv s="0">
    <fb>609.47</fb>
    <v>1</v>
  </rv>
  <rv s="0">
    <fb>197.5</fb>
    <v>1</v>
  </rv>
  <rv s="0">
    <fb>45421</fb>
    <v>0</v>
  </rv>
  <rv s="0">
    <fb>198.77</fb>
    <v>1</v>
  </rv>
  <rv s="0">
    <fb>45422</fb>
    <v>0</v>
  </rv>
  <rv s="0">
    <fb>610.87</fb>
    <v>1</v>
  </rv>
  <rv s="0">
    <fb>198.73</fb>
    <v>1</v>
  </rv>
  <rv s="0">
    <fb>45425</fb>
    <v>0</v>
  </rv>
  <rv s="0">
    <fb>616.59</fb>
    <v>1</v>
  </rv>
  <rv s="0">
    <fb>201.51</fb>
    <v>1</v>
  </rv>
  <rv s="0">
    <fb>45426</fb>
    <v>0</v>
  </rv>
  <rv s="0">
    <fb>613.66</fb>
    <v>1</v>
  </rv>
  <rv s="0">
    <fb>202.11</fb>
    <v>1</v>
  </rv>
  <rv s="0">
    <fb>45427</fb>
    <v>0</v>
  </rv>
  <rv s="0">
    <fb>613.52</fb>
    <v>1</v>
  </rv>
  <rv s="0">
    <fb>202.47</fb>
    <v>1</v>
  </rv>
  <rv s="0">
    <fb>45428</fb>
    <v>0</v>
  </rv>
  <rv s="0">
    <fb>610.52</fb>
    <v>1</v>
  </rv>
  <rv s="0">
    <fb>204.79</fb>
    <v>1</v>
  </rv>
  <rv s="0">
    <fb>45429</fb>
    <v>0</v>
  </rv>
  <rv s="0">
    <fb>621.1</fb>
    <v>1</v>
  </rv>
  <rv s="0">
    <fb>195.58</fb>
    <v>1</v>
  </rv>
  <rv s="0">
    <fb>45432</fb>
    <v>0</v>
  </rv>
  <rv s="0">
    <fb>640.82000000000005</fb>
    <v>1</v>
  </rv>
  <rv s="0">
    <fb>45433</fb>
    <v>0</v>
  </rv>
  <rv s="0">
    <fb>650.61</fb>
    <v>1</v>
  </rv>
  <rv s="0">
    <fb>198.31</fb>
    <v>1</v>
  </rv>
  <rv s="0">
    <fb>45434</fb>
    <v>0</v>
  </rv>
  <rv s="0">
    <fb>640.47</fb>
    <v>1</v>
  </rv>
  <rv s="0">
    <fb>196.92</fb>
    <v>1</v>
  </rv>
  <rv s="0">
    <fb>45435</fb>
    <v>0</v>
  </rv>
  <rv s="0">
    <fb>635.66999999999996</fb>
    <v>1</v>
  </rv>
  <rv s="0">
    <fb>200.71</fb>
    <v>1</v>
  </rv>
  <rv s="0">
    <fb>45436</fb>
    <v>0</v>
  </rv>
  <rv s="0">
    <fb>646.75</fb>
    <v>1</v>
  </rv>
  <rv s="0">
    <fb>199.5</fb>
    <v>1</v>
  </rv>
  <rv s="0">
    <fb>45440</fb>
    <v>0</v>
  </rv>
  <rv s="0">
    <fb>649</fb>
    <v>1</v>
  </rv>
  <rv s="0">
    <fb>198.11</fb>
    <v>1</v>
  </rv>
  <rv s="0">
    <fb>45441</fb>
    <v>0</v>
  </rv>
  <rv s="0">
    <fb>654.62</fb>
    <v>1</v>
  </rv>
  <rv s="0">
    <fb>199.33</fb>
    <v>1</v>
  </rv>
  <rv s="0">
    <fb>45442</fb>
    <v>0</v>
  </rv>
  <rv s="0">
    <fb>647.66</fb>
    <v>1</v>
  </rv>
  <rv s="0">
    <fb>202.63</fb>
    <v>1</v>
  </rv>
  <rv s="0">
    <fb>45443</fb>
    <v>0</v>
  </rv>
  <rv s="0">
    <fb>641.62</fb>
    <v>1</v>
  </rv>
  <rv s="0">
    <fb>201.82</fb>
    <v>1</v>
  </rv>
  <rv s="0">
    <fb>45446</fb>
    <v>0</v>
  </rv>
  <rv s="0">
    <fb>633.79</fb>
    <v>1</v>
  </rv>
  <rv s="0">
    <fb>199.16</fb>
    <v>1</v>
  </rv>
  <rv s="0">
    <fb>45447</fb>
    <v>0</v>
  </rv>
  <rv s="0">
    <fb>631.62</fb>
    <v>1</v>
  </rv>
  <rv s="0">
    <fb>197.26</fb>
    <v>1</v>
  </rv>
  <rv s="0">
    <fb>45448</fb>
    <v>0</v>
  </rv>
  <rv s="0">
    <fb>650.27</fb>
    <v>1</v>
  </rv>
  <rv s="0">
    <fb>196.91</fb>
    <v>1</v>
  </rv>
  <rv s="0">
    <fb>45449</fb>
    <v>0</v>
  </rv>
  <rv s="0">
    <fb>648.52</fb>
    <v>1</v>
  </rv>
  <rv s="0">
    <fb>199.95</fb>
    <v>1</v>
  </rv>
  <rv s="0">
    <fb>45450</fb>
    <v>0</v>
  </rv>
  <rv s="0">
    <fb>641.47</fb>
    <v>1</v>
  </rv>
  <rv s="0">
    <fb>199.61</fb>
    <v>1</v>
  </rv>
  <rv s="0">
    <fb>45453</fb>
    <v>0</v>
  </rv>
  <rv s="0">
    <fb>644.5</fb>
    <v>1</v>
  </rv>
  <rv s="0">
    <fb>194.36</fb>
    <v>1</v>
  </rv>
  <rv s="0">
    <fb>45454</fb>
    <v>0</v>
  </rv>
  <rv s="0">
    <fb>648.54999999999995</fb>
    <v>1</v>
  </rv>
  <rv s="0">
    <fb>191.53</fb>
    <v>1</v>
  </rv>
  <rv s="0">
    <fb>45455</fb>
    <v>0</v>
  </rv>
  <rv s="0">
    <fb>650.05999999999995</fb>
    <v>1</v>
  </rv>
  <rv s="0">
    <fb>193.66</fb>
    <v>1</v>
  </rv>
  <rv s="0">
    <fb>45456</fb>
    <v>0</v>
  </rv>
  <rv s="0">
    <fb>653.26</fb>
    <v>1</v>
  </rv>
  <rv s="0">
    <fb>193.78</fb>
    <v>1</v>
  </rv>
  <rv s="0">
    <fb>45457</fb>
    <v>0</v>
  </rv>
  <rv s="0">
    <fb>669.38</fb>
    <v>1</v>
  </rv>
  <rv s="0">
    <fb>194.98</fb>
    <v>1</v>
  </rv>
  <rv s="0">
    <fb>45460</fb>
    <v>0</v>
  </rv>
  <rv s="0">
    <fb>675.83</fb>
    <v>1</v>
  </rv>
  <rv s="0">
    <fb>197</fb>
    <v>1</v>
  </rv>
  <rv s="0">
    <fb>45461</fb>
    <v>0</v>
  </rv>
  <rv s="0">
    <fb>685.67</fb>
    <v>1</v>
  </rv>
  <rv s="0">
    <fb>198.67</fb>
    <v>1</v>
  </rv>
  <rv s="0">
    <fb>45463</fb>
    <v>0</v>
  </rv>
  <rv s="0">
    <fb>679.03</fb>
    <v>1</v>
  </rv>
  <rv s="0">
    <fb>196.3</fb>
    <v>1</v>
  </rv>
  <rv s="0">
    <fb>45464</fb>
    <v>0</v>
  </rv>
  <rv s="0">
    <fb>686.12</fb>
    <v>1</v>
  </rv>
  <rv s="0">
    <fb>198.88</fb>
    <v>1</v>
  </rv>
  <rv s="0">
    <fb>45467</fb>
    <v>0</v>
  </rv>
  <rv s="0">
    <fb>669.02</fb>
    <v>1</v>
  </rv>
  <rv s="0">
    <fb>198.07</fb>
    <v>1</v>
  </rv>
  <rv s="0">
    <fb>45468</fb>
    <v>0</v>
  </rv>
  <rv s="0">
    <fb>672.41</fb>
    <v>1</v>
  </rv>
  <rv s="0">
    <fb>197.43</fb>
    <v>1</v>
  </rv>
  <rv s="0">
    <fb>45469</fb>
    <v>0</v>
  </rv>
  <rv s="0">
    <fb>677.69</fb>
    <v>1</v>
  </rv>
  <rv s="0">
    <fb>199.17</fb>
    <v>1</v>
  </rv>
  <rv s="0">
    <fb>45470</fb>
    <v>0</v>
  </rv>
  <rv s="0">
    <fb>684.34</fb>
    <v>1</v>
  </rv>
  <rv s="0">
    <fb>202.26</fb>
    <v>1</v>
  </rv>
  <rv s="0">
    <fb>45471</fb>
    <v>0</v>
  </rv>
  <rv s="0">
    <fb>674.88</fb>
    <v>1</v>
  </rv>
  <rv s="0">
    <fb>205.45</fb>
    <v>1</v>
  </rv>
  <rv s="0">
    <fb>45474</fb>
    <v>0</v>
  </rv>
  <rv s="0">
    <fb>673.61</fb>
    <v>1</v>
  </rv>
  <rv s="0">
    <fb>208.83</fb>
    <v>1</v>
  </rv>
  <rv s="0">
    <fb>45475</fb>
    <v>0</v>
  </rv>
  <rv s="0">
    <fb>679.58</fb>
    <v>1</v>
  </rv>
  <rv s="0">
    <fb>208.69</fb>
    <v>1</v>
  </rv>
  <rv s="0">
    <fb>45476</fb>
    <v>0</v>
  </rv>
  <rv s="0">
    <fb>682.51</fb>
    <v>1</v>
  </rv>
  <rv s="0">
    <fb>45478</fb>
    <v>0</v>
  </rv>
  <rv s="0">
    <fb>690.65</fb>
    <v>1</v>
  </rv>
  <rv s="0">
    <fb>205.17</fb>
    <v>1</v>
  </rv>
  <rv s="0">
    <fb>45481</fb>
    <v>0</v>
  </rv>
  <rv s="0">
    <fb>685.74</fb>
    <v>1</v>
  </rv>
  <rv s="0">
    <fb>207.63</fb>
    <v>1</v>
  </rv>
  <rv s="0">
    <fb>45482</fb>
    <v>0</v>
  </rv>
  <rv s="0">
    <fb>207.8</fb>
    <v>1</v>
  </rv>
  <rv s="0">
    <fb>45483</fb>
    <v>0</v>
  </rv>
  <rv s="0">
    <fb>677.65</fb>
    <v>1</v>
  </rv>
  <rv s="0">
    <fb>207.45</fb>
    <v>1</v>
  </rv>
  <rv s="0">
    <fb>45484</fb>
    <v>0</v>
  </rv>
  <rv s="0">
    <fb>652.75</fb>
    <v>1</v>
  </rv>
  <rv s="0">
    <fb>204.94</fb>
    <v>1</v>
  </rv>
  <rv s="0">
    <fb>45485</fb>
    <v>0</v>
  </rv>
  <rv s="0">
    <fb>647.6</fb>
    <v>1</v>
  </rv>
  <rv s="0">
    <fb>210.05</fb>
    <v>1</v>
  </rv>
  <rv s="0">
    <fb>45488</fb>
    <v>0</v>
  </rv>
  <rv s="0">
    <fb>656.45</fb>
    <v>1</v>
  </rv>
  <rv s="0">
    <fb>213.62</fb>
    <v>1</v>
  </rv>
  <rv s="0">
    <fb>45489</fb>
    <v>0</v>
  </rv>
  <rv s="0">
    <fb>656.32</fb>
    <v>1</v>
  </rv>
  <rv s="0">
    <fb>216.87</fb>
    <v>1</v>
  </rv>
  <rv s="0">
    <fb>45490</fb>
    <v>0</v>
  </rv>
  <rv s="0">
    <fb>647.46</fb>
    <v>1</v>
  </rv>
  <rv s="0">
    <fb>209.98</fb>
    <v>1</v>
  </rv>
  <rv s="0">
    <fb>45491</fb>
    <v>0</v>
  </rv>
  <rv s="0">
    <fb>643.04</fb>
    <v>1</v>
  </rv>
  <rv s="0">
    <fb>209.78</fb>
    <v>1</v>
  </rv>
  <rv s="0">
    <fb>45492</fb>
    <v>0</v>
  </rv>
  <rv s="0">
    <fb>633.34</fb>
    <v>1</v>
  </rv>
  <rv s="0">
    <fb>210.28</fb>
    <v>1</v>
  </rv>
  <rv s="0">
    <fb>45495</fb>
    <v>0</v>
  </rv>
  <rv s="0">
    <fb>647.5</fb>
    <v>1</v>
  </rv>
  <rv s="0">
    <fb>210.33</fb>
    <v>1</v>
  </rv>
  <rv s="0">
    <fb>45496</fb>
    <v>0</v>
  </rv>
  <rv s="0">
    <fb>642.76</fb>
    <v>1</v>
  </rv>
  <rv s="0">
    <fb>208.59</fb>
    <v>1</v>
  </rv>
  <rv s="0">
    <fb>45497</fb>
    <v>0</v>
  </rv>
  <rv s="0">
    <fb>635.99</fb>
    <v>1</v>
  </rv>
  <rv s="0">
    <fb>208.67</fb>
    <v>1</v>
  </rv>
  <rv s="0">
    <fb>45498</fb>
    <v>0</v>
  </rv>
  <rv s="0">
    <fb>634.09</fb>
    <v>1</v>
  </rv>
  <rv s="0">
    <fb>212.24</fb>
    <v>1</v>
  </rv>
  <rv s="0">
    <fb>45499</fb>
    <v>0</v>
  </rv>
  <rv s="0">
    <fb>631.37</fb>
    <v>1</v>
  </rv>
  <rv s="0">
    <fb>210.85</fb>
    <v>1</v>
  </rv>
  <rv s="0">
    <fb>45502</fb>
    <v>0</v>
  </rv>
  <rv s="0">
    <fb>626.96</fb>
    <v>1</v>
  </rv>
  <rv s="0">
    <fb>215.19</fb>
    <v>1</v>
  </rv>
  <rv s="0">
    <fb>45503</fb>
    <v>0</v>
  </rv>
  <rv s="0">
    <fb>622.58000000000004</fb>
    <v>1</v>
  </rv>
  <rv s="0">
    <fb>212.8</fb>
    <v>1</v>
  </rv>
  <rv s="0">
    <fb>45504</fb>
    <v>0</v>
  </rv>
  <rv s="0">
    <fb>628.35</fb>
    <v>1</v>
  </rv>
  <rv s="0">
    <fb>207.96</fb>
    <v>1</v>
  </rv>
  <rv s="0">
    <fb>45505</fb>
    <v>0</v>
  </rv>
  <rv s="0">
    <fb>624.85</fb>
    <v>1</v>
  </rv>
  <rv s="0">
    <fb>199.14</fb>
    <v>1</v>
  </rv>
  <rv s="0">
    <fb>45506</fb>
    <v>0</v>
  </rv>
  <rv s="0">
    <fb>613.64</fb>
    <v>1</v>
  </rv>
  <rv s="0">
    <fb>194.9</fb>
    <v>1</v>
  </rv>
  <rv s="0">
    <fb>45509</fb>
    <v>0</v>
  </rv>
  <rv s="0">
    <fb>598.54999999999995</fb>
    <v>1</v>
  </rv>
  <rv s="0">
    <fb>200.34</fb>
    <v>1</v>
  </rv>
  <rv s="0">
    <fb>45510</fb>
    <v>0</v>
  </rv>
  <rv s="0">
    <fb>609.57000000000005</fb>
    <v>1</v>
  </rv>
  <rv s="0">
    <fb>200.4</fb>
    <v>1</v>
  </rv>
  <rv s="0">
    <fb>45511</fb>
    <v>0</v>
  </rv>
  <rv s="0">
    <fb>611.48</fb>
    <v>1</v>
  </rv>
  <rv s="0">
    <fb>204.06</fb>
    <v>1</v>
  </rv>
  <rv s="0">
    <fb>45512</fb>
    <v>0</v>
  </rv>
  <rv s="0">
    <fb>630.35</fb>
    <v>1</v>
  </rv>
  <rv s="0">
    <fb>205.8</fb>
    <v>1</v>
  </rv>
  <rv s="0">
    <fb>45513</fb>
    <v>0</v>
  </rv>
  <rv s="0">
    <fb>633.94000000000005</fb>
    <v>1</v>
  </rv>
  <rv s="0">
    <fb>206.19</fb>
    <v>1</v>
  </rv>
  <rv s="0">
    <fb>45516</fb>
    <v>0</v>
  </rv>
  <rv s="0">
    <fb>633.14</fb>
    <v>1</v>
  </rv>
  <rv s="0">
    <fb>207.94</fb>
    <v>1</v>
  </rv>
  <rv s="0">
    <fb>45517</fb>
    <v>0</v>
  </rv>
  <rv s="0">
    <fb>648.02</fb>
    <v>1</v>
  </rv>
  <rv s="0">
    <fb>210.24</fb>
    <v>1</v>
  </rv>
  <rv s="0">
    <fb>45518</fb>
    <v>0</v>
  </rv>
  <rv s="0">
    <fb>661.68</fb>
    <v>1</v>
  </rv>
  <rv s="0">
    <fb>211.55</fb>
    <v>1</v>
  </rv>
  <rv s="0">
    <fb>45519</fb>
    <v>0</v>
  </rv>
  <rv s="0">
    <fb>663.22</fb>
    <v>1</v>
  </rv>
  <rv s="0">
    <fb>213.97</fb>
    <v>1</v>
  </rv>
  <rv s="0">
    <fb>45520</fb>
    <v>0</v>
  </rv>
  <rv s="0">
    <fb>674.07</fb>
    <v>1</v>
  </rv>
  <rv s="0">
    <fb>215.45</fb>
    <v>1</v>
  </rv>
  <rv s="0">
    <fb>45523</fb>
    <v>0</v>
  </rv>
  <rv s="0">
    <fb>688.53</fb>
    <v>1</v>
  </rv>
  <rv s="0">
    <fb>214.52</fb>
    <v>1</v>
  </rv>
  <rv s="0">
    <fb>45524</fb>
    <v>0</v>
  </rv>
  <rv s="0">
    <fb>698.54</fb>
    <v>1</v>
  </rv>
  <rv s="0">
    <fb>214.6</fb>
    <v>1</v>
  </rv>
  <rv s="0">
    <fb>45525</fb>
    <v>0</v>
  </rv>
  <rv s="0">
    <fb>697.12</fb>
    <v>1</v>
  </rv>
  <rv s="0">
    <fb>216.63</fb>
    <v>1</v>
  </rv>
  <rv s="0">
    <fb>45526</fb>
    <v>0</v>
  </rv>
  <rv s="0">
    <fb>688.96</fb>
    <v>1</v>
  </rv>
  <rv s="0">
    <fb>218.31</fb>
    <v>1</v>
  </rv>
  <rv s="0">
    <fb>45527</fb>
    <v>0</v>
  </rv>
  <rv s="0">
    <fb>686.73</fb>
    <v>1</v>
  </rv>
  <rv s="0">
    <fb>219.17</fb>
    <v>1</v>
  </rv>
  <rv s="0">
    <fb>45530</fb>
    <v>0</v>
  </rv>
  <rv s="0">
    <fb>688.44</fb>
    <v>1</v>
  </rv>
  <rv s="0">
    <fb>220.18</fb>
    <v>1</v>
  </rv>
  <rv s="0">
    <fb>45531</fb>
    <v>0</v>
  </rv>
  <rv s="0">
    <fb>695.72</fb>
    <v>1</v>
  </rv>
  <rv s="0">
    <fb>221.29</fb>
    <v>1</v>
  </rv>
  <rv s="0">
    <fb>45532</fb>
    <v>0</v>
  </rv>
  <rv s="0">
    <fb>683.84</fb>
    <v>1</v>
  </rv>
  <rv s="0">
    <fb>222.21</fb>
    <v>1</v>
  </rv>
  <rv s="0">
    <fb>45533</fb>
    <v>0</v>
  </rv>
  <rv s="0">
    <fb>692.48</fb>
    <v>1</v>
  </rv>
  <rv s="0">
    <fb>224.8</fb>
    <v>1</v>
  </rv>
  <rv s="0">
    <fb>45534</fb>
    <v>0</v>
  </rv>
  <rv s="0">
    <fb>701.35</fb>
    <v>1</v>
  </rv>
  <rv s="0">
    <fb>220.3</fb>
    <v>1</v>
  </rv>
  <rv s="0">
    <fb>45538</fb>
    <v>0</v>
  </rv>
  <rv s="0">
    <fb>675.32</fb>
    <v>1</v>
  </rv>
  <rv s="0">
    <fb>219.33</fb>
    <v>1</v>
  </rv>
  <rv s="0">
    <fb>45539</fb>
    <v>0</v>
  </rv>
  <rv s="0">
    <fb>679.68</fb>
    <v>1</v>
  </rv>
  <rv s="0">
    <fb>217.63</fb>
    <v>1</v>
  </rv>
  <rv s="0">
    <fb>45540</fb>
    <v>0</v>
  </rv>
  <rv s="0">
    <fb>683.62</fb>
    <v>1</v>
  </rv>
  <rv s="0">
    <fb>212.46</fb>
    <v>1</v>
  </rv>
  <rv s="0">
    <fb>45541</fb>
    <v>0</v>
  </rv>
  <rv s="0">
    <fb>665.77</fb>
    <v>1</v>
  </rv>
  <rv s="0">
    <fb>216.81</fb>
    <v>1</v>
  </rv>
  <rv s="0">
    <fb>45544</fb>
    <v>0</v>
  </rv>
  <rv s="0">
    <fb>675.42</fb>
    <v>1</v>
  </rv>
  <rv s="0">
    <fb>205.56</fb>
    <v>1</v>
  </rv>
  <rv s="0">
    <fb>45545</fb>
    <v>0</v>
  </rv>
  <rv s="0">
    <fb>673.62</fb>
    <v>1</v>
  </rv>
  <rv s="0">
    <fb>207.23</fb>
    <v>1</v>
  </rv>
  <rv s="0">
    <fb>45546</fb>
    <v>0</v>
  </rv>
  <rv s="0">
    <fb>681.47</fb>
    <v>1</v>
  </rv>
  <rv s="0">
    <fb>206.6</fb>
    <v>1</v>
  </rv>
  <rv s="0">
    <fb>45547</fb>
    <v>0</v>
  </rv>
  <rv s="0">
    <fb>686.8</fb>
    <v>1</v>
  </rv>
  <rv s="0">
    <fb>204.32</fb>
    <v>1</v>
  </rv>
  <rv s="0">
    <fb>45548</fb>
    <v>0</v>
  </rv>
  <rv s="0">
    <fb>697.06</fb>
    <v>1</v>
  </rv>
  <rv s="0">
    <fb>207.86</fb>
    <v>1</v>
  </rv>
  <rv s="0">
    <fb>45551</fb>
    <v>0</v>
  </rv>
  <rv s="0">
    <fb>696.5</fb>
    <v>1</v>
  </rv>
  <rv s="0">
    <fb>209.25</fb>
    <v>1</v>
  </rv>
  <rv s="0">
    <fb>45552</fb>
    <v>0</v>
  </rv>
  <rv s="0">
    <fb>706.91</fb>
    <v>1</v>
  </rv>
  <rv s="0">
    <fb>207.53</fb>
    <v>1</v>
  </rv>
  <rv s="0">
    <fb>45553</fb>
    <v>0</v>
  </rv>
  <rv s="0">
    <fb>690.47</fb>
    <v>1</v>
  </rv>
  <rv s="0">
    <fb>210.48</fb>
    <v>1</v>
  </rv>
  <rv s="0">
    <fb>45554</fb>
    <v>0</v>
  </rv>
  <rv s="0">
    <fb>704.32</fb>
    <v>1</v>
  </rv>
  <rv s="0">
    <fb>211.09</fb>
    <v>1</v>
  </rv>
  <rv s="0">
    <fb>45555</fb>
    <v>0</v>
  </rv>
  <rv s="0">
    <fb>701.03</fb>
    <v>1</v>
  </rv>
  <rv s="0">
    <fb>211.44</fb>
    <v>1</v>
  </rv>
  <rv s="0">
    <fb>45558</fb>
    <v>0</v>
  </rv>
  <rv s="0">
    <fb>705.37</fb>
    <v>1</v>
  </rv>
  <rv s="0">
    <fb>211.59</fb>
    <v>1</v>
  </rv>
  <rv s="0">
    <fb>45559</fb>
    <v>0</v>
  </rv>
  <rv s="0">
    <fb>722.26</fb>
    <v>1</v>
  </rv>
  <rv s="0">
    <fb>210.19</fb>
    <v>1</v>
  </rv>
  <rv s="0">
    <fb>45560</fb>
    <v>0</v>
  </rv>
  <rv s="0">
    <fb>721.56</fb>
    <v>1</v>
  </rv>
  <rv s="0">
    <fb>45561</fb>
    <v>0</v>
  </rv>
  <rv s="0">
    <fb>711.43</fb>
    <v>1</v>
  </rv>
  <rv s="0">
    <fb>210.5</fb>
    <v>1</v>
  </rv>
  <rv s="0">
    <fb>45562</fb>
    <v>0</v>
  </rv>
  <rv s="0">
    <fb>707.35</fb>
    <v>1</v>
  </rv>
  <rv s="0">
    <fb>210.86</fb>
    <v>1</v>
  </rv>
  <rv s="0">
    <fb>45565</fb>
    <v>0</v>
  </rv>
  <rv s="0">
    <fb>709.27</fb>
    <v>1</v>
  </rv>
  <rv s="0">
    <fb>207.04</fb>
    <v>1</v>
  </rv>
  <rv s="0">
    <fb>45566</fb>
    <v>0</v>
  </rv>
  <rv s="0">
    <fb>706.13</fb>
    <v>1</v>
  </rv>
  <rv s="0">
    <fb>207.29</fb>
    <v>1</v>
  </rv>
  <rv s="0">
    <fb>45567</fb>
    <v>0</v>
  </rv>
  <rv s="0">
    <fb>711.09</fb>
    <v>1</v>
  </rv>
  <rv s="0">
    <fb>205.23</fb>
    <v>1</v>
  </rv>
  <rv s="0">
    <fb>45568</fb>
    <v>0</v>
  </rv>
  <rv s="0">
    <fb>706.8</fb>
    <v>1</v>
  </rv>
  <rv s="0">
    <fb>211.22</fb>
    <v>1</v>
  </rv>
  <rv s="0">
    <fb>45569</fb>
    <v>0</v>
  </rv>
  <rv s="0">
    <fb>719.7</fb>
    <v>1</v>
  </rv>
  <rv s="0">
    <fb>210.93</fb>
    <v>1</v>
  </rv>
  <rv s="0">
    <fb>45572</fb>
    <v>0</v>
  </rv>
  <rv s="0">
    <fb>701.92</fb>
    <v>1</v>
  </rv>
  <rv s="0">
    <fb>210.75</fb>
    <v>1</v>
  </rv>
  <rv s="0">
    <fb>45573</fb>
    <v>0</v>
  </rv>
  <rv s="0">
    <fb>721.76</fb>
    <v>1</v>
  </rv>
  <rv s="0">
    <fb>213.42</fb>
    <v>1</v>
  </rv>
  <rv s="0">
    <fb>45574</fb>
    <v>0</v>
  </rv>
  <rv s="0">
    <fb>727.43</fb>
    <v>1</v>
  </rv>
  <rv s="0">
    <fb>212.84</fb>
    <v>1</v>
  </rv>
  <rv s="0">
    <fb>45575</fb>
    <v>0</v>
  </rv>
  <rv s="0">
    <fb>730.29</fb>
    <v>1</v>
  </rv>
  <rv s="0">
    <fb>222.29</fb>
    <v>1</v>
  </rv>
  <rv s="0">
    <fb>45576</fb>
    <v>0</v>
  </rv>
  <rv s="0">
    <fb>722.79</fb>
    <v>1</v>
  </rv>
  <rv s="0">
    <fb>221.48</fb>
    <v>1</v>
  </rv>
  <rv s="0">
    <fb>45579</fb>
    <v>0</v>
  </rv>
  <rv s="0">
    <fb>713</fb>
    <v>1</v>
  </rv>
  <rv s="0">
    <fb>222.39</fb>
    <v>1</v>
  </rv>
  <rv s="0">
    <fb>45580</fb>
    <v>0</v>
  </rv>
  <rv s="0">
    <fb>705.98</fb>
    <v>1</v>
  </rv>
  <rv s="0">
    <fb>223.64</fb>
    <v>1</v>
  </rv>
  <rv s="0">
    <fb>45581</fb>
    <v>0</v>
  </rv>
  <rv s="0">
    <fb>702</fb>
    <v>1</v>
  </rv>
  <rv s="0">
    <fb>224.42</fb>
    <v>1</v>
  </rv>
  <rv s="0">
    <fb>45582</fb>
    <v>0</v>
  </rv>
  <rv s="0">
    <fb>687.65</fb>
    <v>1</v>
  </rv>
  <rv s="0">
    <fb>225.37</fb>
    <v>1</v>
  </rv>
  <rv s="0">
    <fb>45583</fb>
    <v>0</v>
  </rv>
  <rv s="0">
    <fb>763.89</fb>
    <v>1</v>
  </rv>
  <rv s="0">
    <fb>223</fb>
    <v>1</v>
  </rv>
  <rv s="0">
    <fb>45586</fb>
    <v>0</v>
  </rv>
  <rv s="0">
    <fb>772.07</fb>
    <v>1</v>
  </rv>
  <rv s="0">
    <fb>45587</fb>
    <v>0</v>
  </rv>
  <rv s="0">
    <fb>764.24</fb>
    <v>1</v>
  </rv>
  <rv s="0">
    <fb>223.41</fb>
    <v>1</v>
  </rv>
  <rv s="0">
    <fb>45588</fb>
    <v>0</v>
  </rv>
  <rv s="0">
    <fb>749.29</fb>
    <v>1</v>
  </rv>
  <rv s="0">
    <fb>224.98</fb>
    <v>1</v>
  </rv>
  <rv s="0">
    <fb>45589</fb>
    <v>0</v>
  </rv>
  <rv s="0">
    <fb>754.55</fb>
    <v>1</v>
  </rv>
  <rv s="0">
    <fb>222.31</fb>
    <v>1</v>
  </rv>
  <rv s="0">
    <fb>45590</fb>
    <v>0</v>
  </rv>
  <rv s="0">
    <fb>754.68</fb>
    <v>1</v>
  </rv>
  <rv s="0">
    <fb>225.5</fb>
    <v>1</v>
  </rv>
  <rv s="0">
    <fb>45593</fb>
    <v>0</v>
  </rv>
  <rv s="0">
    <fb>749.12</fb>
    <v>1</v>
  </rv>
  <rv s="0">
    <fb>222.9</fb>
    <v>1</v>
  </rv>
  <rv s="0">
    <fb>45594</fb>
    <v>0</v>
  </rv>
  <rv s="0">
    <fb>759.44</fb>
    <v>1</v>
  </rv>
  <rv s="0">
    <fb>224.41</fb>
    <v>1</v>
  </rv>
  <rv s="0">
    <fb>45595</fb>
    <v>0</v>
  </rv>
  <rv s="0">
    <fb>753.74</fb>
    <v>1</v>
  </rv>
  <rv s="0">
    <fb>221.92</fb>
    <v>1</v>
  </rv>
  <rv s="0">
    <fb>45596</fb>
    <v>0</v>
  </rv>
  <rv s="0">
    <fb>756.03</fb>
    <v>1</v>
  </rv>
  <rv s="0">
    <fb>222.94</fb>
    <v>1</v>
  </rv>
  <rv s="0">
    <fb>45597</fb>
    <v>0</v>
  </rv>
  <rv s="0">
    <fb>756.1</fb>
    <v>1</v>
  </rv>
  <rv s="0">
    <fb>219.78</fb>
    <v>1</v>
  </rv>
  <rv s="0">
    <fb>45600</fb>
    <v>0</v>
  </rv>
  <rv s="0">
    <fb>755.51</fb>
    <v>1</v>
  </rv>
  <rv s="0">
    <fb>221.49</fb>
    <v>1</v>
  </rv>
  <rv s="0">
    <fb>45601</fb>
    <v>0</v>
  </rv>
  <rv s="0">
    <fb>763.91</fb>
    <v>1</v>
  </rv>
  <rv s="0">
    <fb>247.06</fb>
    <v>1</v>
  </rv>
  <rv s="0">
    <fb>45602</fb>
    <v>0</v>
  </rv>
  <rv s="0">
    <fb>780.21</fb>
    <v>1</v>
  </rv>
  <rv s="0">
    <fb>236.38</fb>
    <v>1</v>
  </rv>
  <rv s="0">
    <fb>45603</fb>
    <v>0</v>
  </rv>
  <rv s="0">
    <fb>796.54</fb>
    <v>1</v>
  </rv>
  <rv s="0">
    <fb>236.98</fb>
    <v>1</v>
  </rv>
  <rv s="0">
    <fb>45604</fb>
    <v>0</v>
  </rv>
  <rv s="0">
    <fb>795.04</fb>
    <v>1</v>
  </rv>
  <rv s="0">
    <fb>239.29</fb>
    <v>1</v>
  </rv>
  <rv s="0">
    <fb>45607</fb>
    <v>0</v>
  </rv>
  <rv s="0">
    <fb>805.44</fb>
    <v>1</v>
  </rv>
  <rv s="0">
    <fb>239.56</fb>
    <v>1</v>
  </rv>
  <rv s="0">
    <fb>45608</fb>
    <v>0</v>
  </rv>
  <rv s="0">
    <fb>819.5</fb>
    <v>1</v>
  </rv>
  <rv s="0">
    <fb>45609</fb>
    <v>0</v>
  </rv>
  <rv s="0">
    <fb>830.47</fb>
    <v>1</v>
  </rv>
  <rv s="0">
    <fb>241.87</fb>
    <v>1</v>
  </rv>
  <rv s="0">
    <fb>45610</fb>
    <v>0</v>
  </rv>
  <rv s="0">
    <fb>837.26</fb>
    <v>1</v>
  </rv>
  <rv s="0">
    <fb>245.31</fb>
    <v>1</v>
  </rv>
  <rv s="0">
    <fb>45611</fb>
    <v>0</v>
  </rv>
  <rv s="0">
    <fb>823.96</fb>
    <v>1</v>
  </rv>
  <rv s="0">
    <fb>245.03</fb>
    <v>1</v>
  </rv>
  <rv s="0">
    <fb>45614</fb>
    <v>0</v>
  </rv>
  <rv s="0">
    <fb>847.05</fb>
    <v>1</v>
  </rv>
  <rv s="0">
    <fb>243.09</fb>
    <v>1</v>
  </rv>
  <rv s="0">
    <fb>45615</fb>
    <v>0</v>
  </rv>
  <rv s="0">
    <fb>871.32</fb>
    <v>1</v>
  </rv>
  <rv s="0">
    <fb>240.78</fb>
    <v>1</v>
  </rv>
  <rv s="0">
    <fb>45616</fb>
    <v>0</v>
  </rv>
  <rv s="0">
    <fb>883.85</fb>
    <v>1</v>
  </rv>
  <rv s="0">
    <fb>244.76</fb>
    <v>1</v>
  </rv>
  <rv s="0">
    <fb>45617</fb>
    <v>0</v>
  </rv>
  <rv s="0">
    <fb>897.48</fb>
    <v>1</v>
  </rv>
  <rv s="0">
    <fb>248.55</fb>
    <v>1</v>
  </rv>
  <rv s="0">
    <fb>45618</fb>
    <v>0</v>
  </rv>
  <rv s="0">
    <fb>897.79</fb>
    <v>1</v>
  </rv>
  <rv s="0">
    <fb>45621</fb>
    <v>0</v>
  </rv>
  <rv s="0">
    <fb>865.59</fb>
    <v>1</v>
  </rv>
  <rv s="0">
    <fb>249.97</fb>
    <v>1</v>
  </rv>
  <rv s="0">
    <fb>45622</fb>
    <v>0</v>
  </rv>
  <rv s="0">
    <fb>872.6</fb>
    <v>1</v>
  </rv>
  <rv s="0">
    <fb>249.79</fb>
    <v>1</v>
  </rv>
  <rv s="0">
    <fb>45623</fb>
    <v>0</v>
  </rv>
  <rv s="0">
    <fb>877.34</fb>
    <v>1</v>
  </rv>
  <rv s="0">
    <fb>249.72</fb>
    <v>1</v>
  </rv>
  <rv s="0">
    <fb>45625</fb>
    <v>0</v>
  </rv>
  <rv s="0">
    <fb>886.81</fb>
    <v>1</v>
  </rv>
  <rv s="0">
    <fb>246.25</fb>
    <v>1</v>
  </rv>
  <rv s="0">
    <fb>45628</fb>
    <v>0</v>
  </rv>
  <rv s="0">
    <fb>897.74</fb>
    <v>1</v>
  </rv>
  <rv s="0">
    <fb>244.82</fb>
    <v>1</v>
  </rv>
  <rv s="0">
    <fb>45629</fb>
    <v>0</v>
  </rv>
  <rv s="0">
    <fb>902.17</fb>
    <v>1</v>
  </rv>
  <rv s="0">
    <fb>243.4</fb>
    <v>1</v>
  </rv>
  <rv s="0">
    <fb>45630</fb>
    <v>0</v>
  </rv>
  <rv s="0">
    <fb>911.06</fb>
    <v>1</v>
  </rv>
  <rv s="0">
    <fb>245.48</fb>
    <v>1</v>
  </rv>
  <rv s="0">
    <fb>45631</fb>
    <v>0</v>
  </rv>
  <rv s="0">
    <fb>917.87</fb>
    <v>1</v>
  </rv>
  <rv s="0">
    <fb>247.36</fb>
    <v>1</v>
  </rv>
  <rv s="0">
    <fb>45632</fb>
    <v>0</v>
  </rv>
  <rv s="0">
    <fb>934.74</fb>
    <v>1</v>
  </rv>
  <rv s="0">
    <fb>243.81</fb>
    <v>1</v>
  </rv>
  <rv s="0">
    <fb>45635</fb>
    <v>0</v>
  </rv>
  <rv s="0">
    <fb>913.69</fb>
    <v>1</v>
  </rv>
  <rv s="0">
    <fb>242.86</fb>
    <v>1</v>
  </rv>
  <rv s="0">
    <fb>45636</fb>
    <v>0</v>
  </rv>
  <rv s="0">
    <fb>913.35</fb>
    <v>1</v>
  </rv>
  <rv s="0">
    <fb>243.53</fb>
    <v>1</v>
  </rv>
  <rv s="0">
    <fb>45637</fb>
    <v>0</v>
  </rv>
  <rv s="0">
    <fb>936.56</fb>
    <v>1</v>
  </rv>
  <rv s="0">
    <fb>241.53</fb>
    <v>1</v>
  </rv>
  <rv s="0">
    <fb>45638</fb>
    <v>0</v>
  </rv>
  <rv s="0">
    <fb>925.55</fb>
    <v>1</v>
  </rv>
  <rv s="0">
    <fb>239.94</fb>
    <v>1</v>
  </rv>
  <rv s="0">
    <fb>45639</fb>
    <v>0</v>
  </rv>
  <rv s="0">
    <fb>918.87</fb>
    <v>1</v>
  </rv>
  <rv s="0">
    <fb>239.58</fb>
    <v>1</v>
  </rv>
  <rv s="0">
    <fb>45642</fb>
    <v>0</v>
  </rv>
  <rv s="0">
    <fb>921.08</fb>
    <v>1</v>
  </rv>
  <rv s="0">
    <fb>238.36</fb>
    <v>1</v>
  </rv>
  <rv s="0">
    <fb>45643</fb>
    <v>0</v>
  </rv>
  <rv s="0">
    <fb>919.13</fb>
    <v>1</v>
  </rv>
  <rv s="0">
    <fb>230.37</fb>
    <v>1</v>
  </rv>
  <rv s="0">
    <fb>45644</fb>
    <v>0</v>
  </rv>
  <rv s="0">
    <fb>889.55</fb>
    <v>1</v>
  </rv>
  <rv s="0">
    <fb>232.96</fb>
    <v>1</v>
  </rv>
  <rv s="0">
    <fb>45645</fb>
    <v>0</v>
  </rv>
  <rv s="0">
    <fb>902.04</fb>
    <v>1</v>
  </rv>
  <rv s="0">
    <fb>237.6</fb>
    <v>1</v>
  </rv>
  <rv s="0">
    <fb>45646</fb>
    <v>0</v>
  </rv>
  <rv s="0">
    <fb>909.05</fb>
    <v>1</v>
  </rv>
  <rv s="0">
    <fb>238.39</fb>
    <v>1</v>
  </rv>
  <rv s="0">
    <fb>45649</fb>
    <v>0</v>
  </rv>
  <rv s="0">
    <fb>911.45</fb>
    <v>1</v>
  </rv>
  <rv s="0">
    <fb>242.31</fb>
    <v>1</v>
  </rv>
  <rv s="0">
    <fb>45650</fb>
    <v>0</v>
  </rv>
  <rv s="0">
    <fb>932.12</fb>
    <v>1</v>
  </rv>
  <rv s="0">
    <fb>243.14</fb>
    <v>1</v>
  </rv>
  <rv s="0">
    <fb>45652</fb>
    <v>0</v>
  </rv>
  <rv s="0">
    <fb>924.14</fb>
    <v>1</v>
  </rv>
  <rv s="0">
    <fb>241.17</fb>
    <v>1</v>
  </rv>
  <rv s="0">
    <fb>45653</fb>
    <v>0</v>
  </rv>
  <rv s="0">
    <fb>907.55</fb>
    <v>1</v>
  </rv>
  <rv s="0">
    <fb>239.32</fb>
    <v>1</v>
  </rv>
  <rv s="0">
    <fb>45656</fb>
    <v>0</v>
  </rv>
  <rv s="0">
    <fb>900.43</fb>
    <v>1</v>
  </rv>
  <rv s="0">
    <fb>45657</fb>
    <v>0</v>
  </rv>
  <rv s="0">
    <fb>891.32</fb>
    <v>1</v>
  </rv>
  <rv s="0">
    <fb>240</fb>
    <v>1</v>
  </rv>
  <rv s="0">
    <fb>45659</fb>
    <v>0</v>
  </rv>
  <rv s="0">
    <fb>886.73</fb>
    <v>1</v>
  </rv>
  <rv s="0">
    <fb>243.28</fb>
    <v>1</v>
  </rv>
  <rv s="0">
    <fb>45660</fb>
    <v>0</v>
  </rv>
  <rv s="0">
    <fb>881.05</fb>
    <v>1</v>
  </rv>
  <rv s="0">
    <fb>240.85</fb>
    <v>1</v>
  </rv>
  <rv s="0">
    <fb>45663</fb>
    <v>0</v>
  </rv>
  <rv s="0">
    <fb>881.79</fb>
    <v>1</v>
  </rv>
  <rv s="0">
    <fb>243.17</fb>
    <v>1</v>
  </rv>
  <rv s="0">
    <fb>45664</fb>
    <v>0</v>
  </rv>
  <rv s="0">
    <fb>879.19</fb>
    <v>1</v>
  </rv>
  <rv s="0">
    <fb>243.13</fb>
    <v>1</v>
  </rv>
  <rv s="0">
    <fb>45665</fb>
    <v>0</v>
  </rv>
  <rv s="0">
    <fb>875</fb>
    <v>1</v>
  </rv>
  <rv s="0">
    <fb>239.87</fb>
    <v>1</v>
  </rv>
  <rv s="0">
    <fb>45667</fb>
    <v>0</v>
  </rv>
  <rv s="0">
    <fb>837.69</fb>
    <v>1</v>
  </rv>
  <rv s="0">
    <fb>244.21</fb>
    <v>1</v>
  </rv>
  <rv s="0">
    <fb>45670</fb>
    <v>0</v>
  </rv>
  <rv s="0">
    <fb>840.29</fb>
    <v>1</v>
  </rv>
  <rv s="0">
    <fb>247.47</fb>
    <v>1</v>
  </rv>
  <rv s="0">
    <fb>45671</fb>
    <v>0</v>
  </rv>
  <rv s="0">
    <fb>828.4</fb>
    <v>1</v>
  </rv>
  <rv s="0">
    <fb>252.35</fb>
    <v>1</v>
  </rv>
  <rv s="0">
    <fb>45672</fb>
    <v>0</v>
  </rv>
  <rv s="0">
    <fb>848.26</fb>
    <v>1</v>
  </rv>
  <rv s="0">
    <fb>254.27</fb>
    <v>1</v>
  </rv>
  <rv s="0">
    <fb>45673</fb>
    <v>0</v>
  </rv>
  <rv s="0">
    <fb>842.37</fb>
    <v>1</v>
  </rv>
  <rv s="0">
    <fb>259.16000000000003</fb>
    <v>1</v>
  </rv>
  <rv s="0">
    <fb>45674</fb>
    <v>0</v>
  </rv>
  <rv s="0">
    <fb>858.1</fb>
    <v>1</v>
  </rv>
  <rv s="0">
    <fb>263.02999999999997</fb>
    <v>1</v>
  </rv>
  <rv s="0">
    <fb>45678</fb>
    <v>0</v>
  </rv>
  <rv s="0">
    <fb>869.68</fb>
    <v>1</v>
  </rv>
  <rv s="0">
    <fb>262.83999999999997</fb>
    <v>1</v>
  </rv>
  <rv s="0">
    <fb>45679</fb>
    <v>0</v>
  </rv>
  <rv s="0">
    <fb>953.99</fb>
    <v>1</v>
  </rv>
  <rv s="0">
    <fb>265.95</fb>
    <v>1</v>
  </rv>
  <rv s="0">
    <fb>45680</fb>
    <v>0</v>
  </rv>
  <rv s="0">
    <fb>984.86</fb>
    <v>1</v>
  </rv>
  <rv s="0">
    <fb>264.83999999999997</fb>
    <v>1</v>
  </rv>
  <rv s="0">
    <fb>45681</fb>
    <v>0</v>
  </rv>
  <rv s="0">
    <fb>977.59</fb>
    <v>1</v>
  </rv>
  <rv s="0">
    <fb>265.85000000000002</fb>
    <v>1</v>
  </rv>
  <rv s="0">
    <fb>45684</fb>
    <v>0</v>
  </rv>
  <rv s="0">
    <fb>971.89</fb>
    <v>1</v>
  </rv>
  <rv s="0">
    <fb>267.14</fb>
    <v>1</v>
  </rv>
  <rv s="0">
    <fb>45685</fb>
    <v>0</v>
  </rv>
  <rv s="0">
    <fb>971.83</fb>
    <v>1</v>
  </rv>
  <rv s="0">
    <fb>266.58</fb>
    <v>1</v>
  </rv>
  <rv s="0">
    <fb>45686</fb>
    <v>0</v>
  </rv>
  <rv s="0">
    <fb>978.15</fb>
    <v>1</v>
  </rv>
  <rv s="0">
    <fb>268.23</fb>
    <v>1</v>
  </rv>
  <rv s="0">
    <fb>45687</fb>
    <v>0</v>
  </rv>
  <rv s="0">
    <fb>973.24</fb>
    <v>1</v>
  </rv>
  <rv s="0">
    <fb>267.3</fb>
    <v>1</v>
  </rv>
  <rv s="0">
    <fb>45688</fb>
    <v>0</v>
  </rv>
  <rv s="0">
    <fb>976.76</fb>
    <v>1</v>
  </rv>
  <rv s="0">
    <fb>266.81</fb>
    <v>1</v>
  </rv>
  <rv s="0">
    <fb>45691</fb>
    <v>0</v>
  </rv>
  <rv s="0">
    <fb>978.94</fb>
    <v>1</v>
  </rv>
  <rv s="0">
    <fb>267.94</fb>
    <v>1</v>
  </rv>
  <rv s="0">
    <fb>45692</fb>
    <v>0</v>
  </rv>
  <rv s="0">
    <fb>994.87</fb>
    <v>1</v>
  </rv>
  <rv s="0">
    <fb>270.43</fb>
    <v>1</v>
  </rv>
  <rv s="0">
    <fb>45693</fb>
    <v>0</v>
  </rv>
  <rv s="0">
    <fb>1011.11</fb>
    <v>1</v>
  </rv>
  <rv s="0">
    <fb>276.89999999999998</fb>
    <v>1</v>
  </rv>
  <rv s="0">
    <fb>45694</fb>
    <v>0</v>
  </rv>
  <rv s="0">
    <fb>1015.68</fb>
    <v>1</v>
  </rv>
  <rv s="0">
    <fb>275.8</fb>
    <v>1</v>
  </rv>
  <rv s="0">
    <fb>45695</fb>
    <v>0</v>
  </rv>
  <rv s="0">
    <fb>1013.93</fb>
    <v>1</v>
  </rv>
  <rv s="0">
    <fb>271.04000000000002</fb>
    <v>1</v>
  </rv>
  <rv s="0">
    <fb>45698</fb>
    <v>0</v>
  </rv>
  <rv s="0">
    <fb>1027.5999999999999</fb>
    <v>1</v>
  </rv>
  <rv s="0">
    <fb>274.99</fb>
    <v>1</v>
  </rv>
  <rv s="0">
    <fb>45699</fb>
    <v>0</v>
  </rv>
  <rv s="0">
    <fb>1008.08</fb>
    <v>1</v>
  </rv>
  <rv s="0">
    <fb>275.45</fb>
    <v>1</v>
  </rv>
  <rv s="0">
    <fb>45700</fb>
    <v>0</v>
  </rv>
  <rv s="0">
    <fb>1027.31</fb>
    <v>1</v>
  </rv>
  <rv s="0">
    <fb>276.32</fb>
    <v>1</v>
  </rv>
  <rv s="0">
    <fb>45701</fb>
    <v>0</v>
  </rv>
  <rv s="0">
    <fb>1043.69</fb>
    <v>1</v>
  </rv>
  <rv s="0">
    <fb>276.58999999999997</fb>
    <v>1</v>
  </rv>
  <rv s="0">
    <fb>45702</fb>
    <v>0</v>
  </rv>
  <rv s="0">
    <fb>1058.5999999999999</fb>
    <v>1</v>
  </rv>
  <rv s="0">
    <fb>279.95</fb>
    <v>1</v>
  </rv>
  <rv s="0">
    <fb>45706</fb>
    <v>0</v>
  </rv>
  <rv s="0">
    <fb>1035.8499999999999</fb>
    <v>1</v>
  </rv>
  <rv s="0">
    <fb>279.25</fb>
    <v>1</v>
  </rv>
  <rv s="0">
    <fb>45707</fb>
    <v>0</v>
  </rv>
  <rv s="0">
    <fb>1043.33</fb>
    <v>1</v>
  </rv>
  <rv s="0">
    <fb>266.8</fb>
    <v>1</v>
  </rv>
  <rv s="0">
    <fb>45708</fb>
    <v>0</v>
  </rv>
  <rv s="0">
    <fb>1024.54</fb>
    <v>1</v>
  </rv>
  <rv s="0">
    <fb>264.24</fb>
    <v>1</v>
  </rv>
  <rv s="0">
    <fb>45709</fb>
    <v>0</v>
  </rv>
  <rv s="0">
    <fb>1003.15</fb>
    <v>1</v>
  </rv>
  <rv s="0">
    <fb>261.33999999999997</fb>
    <v>1</v>
  </rv>
  <rv s="0">
    <fb>45712</fb>
    <v>0</v>
  </rv>
  <rv s="0">
    <fb>988.47</fb>
    <v>1</v>
  </rv>
  <rv s="0">
    <fb>257.39999999999998</fb>
    <v>1</v>
  </rv>
  <rv s="0">
    <fb>45713</fb>
    <v>0</v>
  </rv>
  <rv s="0">
    <fb>977.24</fb>
    <v>1</v>
  </rv>
  <rv s="0">
    <fb>258.79000000000002</fb>
    <v>1</v>
  </rv>
  <rv s="0">
    <fb>45714</fb>
    <v>0</v>
  </rv>
  <rv s="0">
    <fb>990.06</fb>
    <v>1</v>
  </rv>
  <rv s="0">
    <fb>259.05</fb>
    <v>1</v>
  </rv>
  <rv s="0">
    <fb>45715</fb>
    <v>0</v>
  </rv>
  <rv s="0">
    <fb>963.07</fb>
    <v>1</v>
  </rv>
  <rv s="0">
    <fb>264.64999999999998</fb>
    <v>1</v>
  </rv>
  <rv s="0">
    <fb>45716</fb>
    <v>0</v>
  </rv>
  <rv s="0">
    <fb>980.56</fb>
    <v>1</v>
  </rv>
  <rv s="0">
    <fb>260.62</fb>
    <v>1</v>
  </rv>
  <rv s="0">
    <fb>45719</fb>
    <v>0</v>
  </rv>
  <rv s="0">
    <fb>973.7</fb>
    <v>1</v>
  </rv>
  <rv s="0">
    <fb>250.25</fb>
    <v>1</v>
  </rv>
  <rv s="0">
    <fb>45720</fb>
    <v>0</v>
  </rv>
  <rv s="0">
    <fb>972.58</fb>
    <v>1</v>
  </rv>
  <rv s="0">
    <fb>251.53</fb>
    <v>1</v>
  </rv>
  <rv s="0">
    <fb>45721</fb>
    <v>0</v>
  </rv>
  <rv s="0">
    <fb>990.92</fb>
    <v>1</v>
  </rv>
  <rv s="0">
    <fb>246.54</fb>
    <v>1</v>
  </rv>
  <rv s="0">
    <fb>45722</fb>
    <v>0</v>
  </rv>
  <rv s="0">
    <fb>906.36</fb>
    <v>1</v>
  </rv>
  <rv s="0">
    <fb>242.28</fb>
    <v>1</v>
  </rv>
  <rv s="0">
    <fb>45723</fb>
    <v>0</v>
  </rv>
  <rv s="0">
    <fb>891.11</fb>
    <v>1</v>
  </rv>
  <rv s="0">
    <fb>232.22</fb>
    <v>1</v>
  </rv>
  <rv s="0">
    <fb>45726</fb>
    <v>0</v>
  </rv>
  <rv s="0">
    <fb>866.68</fb>
    <v>1</v>
  </rv>
  <rv s="0">
    <fb>229.14</fb>
    <v>1</v>
  </rv>
  <rv s="0">
    <fb>45727</fb>
    <v>0</v>
  </rv>
  <rv s="0">
    <fb>895.1</fb>
    <v>1</v>
  </rv>
  <rv s="0">
    <fb>227.9</fb>
    <v>1</v>
  </rv>
  <rv s="0">
    <fb>45728</fb>
    <v>0</v>
  </rv>
  <rv s="0">
    <fb>919.68</fb>
    <v>1</v>
  </rv>
  <rv s="0">
    <fb>225.19</fb>
    <v>1</v>
  </rv>
  <rv s="0">
    <fb>45729</fb>
    <v>0</v>
  </rv>
  <rv s="0">
    <fb>890.17</fb>
    <v>1</v>
  </rv>
  <rv s="0">
    <fb>232.44</fb>
    <v>1</v>
  </rv>
  <rv s="0">
    <fb>45730</fb>
    <v>0</v>
  </rv>
  <rv s="0">
    <fb>918</fb>
    <v>1</v>
  </rv>
  <rv s="0">
    <fb>233.93</fb>
    <v>1</v>
  </rv>
  <rv s="0">
    <fb>45733</fb>
    <v>0</v>
  </rv>
  <rv s="0">
    <fb>950.02</fb>
    <v>1</v>
  </rv>
  <rv s="0">
    <fb>234.97</fb>
    <v>1</v>
  </rv>
  <rv s="0">
    <fb>45734</fb>
    <v>0</v>
  </rv>
  <rv s="0">
    <fb>929.98</fb>
    <v>1</v>
  </rv>
  <rv s="0">
    <fb>239.11</fb>
    <v>1</v>
  </rv>
  <rv s="0">
    <fb>45735</fb>
    <v>0</v>
  </rv>
  <rv s="0">
    <fb>959.49</fb>
    <v>1</v>
  </rv>
  <rv s="0">
    <fb>239.01</fb>
    <v>1</v>
  </rv>
  <rv s="0">
    <fb>45736</fb>
    <v>0</v>
  </rv>
  <rv s="0">
    <fb>950.84</fb>
    <v>1</v>
  </rv>
  <rv s="0">
    <fb>241.63</fb>
    <v>1</v>
  </rv>
  <rv s="0">
    <fb>45737</fb>
    <v>0</v>
  </rv>
  <rv s="0">
    <fb>960.29</fb>
    <v>1</v>
  </rv>
  <rv s="0">
    <fb>248.06</fb>
    <v>1</v>
  </rv>
  <rv s="0">
    <fb>45740</fb>
    <v>0</v>
  </rv>
  <rv s="0">
    <fb>971.99</fb>
    <v>1</v>
  </rv>
  <rv s="0">
    <fb>251.13</fb>
    <v>1</v>
  </rv>
  <rv s="0">
    <fb>45741</fb>
    <v>0</v>
  </rv>
  <rv s="0">
    <fb>997.28</fb>
    <v>1</v>
  </rv>
  <rv s="0">
    <fb>251.03</fb>
    <v>1</v>
  </rv>
  <rv s="0">
    <fb>45742</fb>
    <v>0</v>
  </rv>
  <rv s="0">
    <fb>970.65</fb>
    <v>1</v>
  </rv>
  <rv s="0">
    <fb>248.12</fb>
    <v>1</v>
  </rv>
  <rv s="0">
    <fb>45743</fb>
    <v>0</v>
  </rv>
  <rv s="0">
    <fb>976.72</fb>
    <v>1</v>
  </rv>
  <rv s="0">
    <fb>45744</fb>
    <v>0</v>
  </rv>
  <rv s="0">
    <fb>933.85</fb>
    <v>1</v>
  </rv>
  <rv s="0">
    <fb>245.3</fb>
    <v>1</v>
  </rv>
  <rv s="0">
    <fb>45747</fb>
    <v>0</v>
  </rv>
  <rv s="0">
    <fb>932.53</fb>
    <v>1</v>
  </rv>
  <rv s="0">
    <fb>243.66</fb>
    <v>1</v>
  </rv>
  <rv s="0">
    <fb>45748</fb>
    <v>0</v>
  </rv>
  <rv s="0">
    <fb>928.38</fb>
    <v>1</v>
  </rv>
  <rv s="0">
    <fb>245.82</fb>
    <v>1</v>
  </rv>
  <rv s="0">
    <fb>45749</fb>
    <v>0</v>
  </rv>
  <rv s="0">
    <fb>935.52</fb>
    <v>1</v>
  </rv>
  <rv s="0">
    <fb>228.69</fb>
    <v>1</v>
  </rv>
  <rv s="0">
    <fb>45750</fb>
    <v>0</v>
  </rv>
  <rv s="0">
    <fb>917.05</fb>
    <v>1</v>
  </rv>
  <rv s="0">
    <fb>45751</fb>
    <v>0</v>
  </rv>
  <rv s="0">
    <fb>855.86</fb>
    <v>1</v>
  </rv>
  <rv s="0">
    <fb>214.44</fb>
    <v>1</v>
  </rv>
  <rv s="0">
    <fb>45754</fb>
    <v>0</v>
  </rv>
  <rv s="0">
    <fb>867.83</fb>
    <v>1</v>
  </rv>
  <rv s="0">
    <fb>45755</fb>
    <v>0</v>
  </rv>
  <rv s="0">
    <fb>870.4</fb>
    <v>1</v>
  </rv>
  <rv s="0">
    <fb>234.34</fb>
    <v>1</v>
  </rv>
  <rv s="0">
    <fb>45756</fb>
    <v>0</v>
  </rv>
  <rv s="0">
    <fb>945.47</fb>
    <v>1</v>
  </rv>
  <rv s="0">
    <fb>227.11</fb>
    <v>1</v>
  </rv>
  <rv s="0">
    <fb>45757</fb>
    <v>0</v>
  </rv>
  <rv s="0">
    <fb>921.17</fb>
    <v>1</v>
  </rv>
  <rv s="0">
    <fb>236.2</fb>
    <v>1</v>
  </rv>
  <rv s="0">
    <fb>45758</fb>
    <v>0</v>
  </rv>
  <rv s="0">
    <fb>918.29</fb>
    <v>1</v>
  </rv>
  <rv s="0">
    <fb>234.72</fb>
    <v>1</v>
  </rv>
  <rv s="0">
    <fb>45761</fb>
    <v>0</v>
  </rv>
  <rv s="0">
    <fb>931.28</fb>
    <v>1</v>
  </rv>
  <rv s="0">
    <fb>233.13</fb>
    <v>1</v>
  </rv>
  <rv s="0">
    <fb>45762</fb>
    <v>0</v>
  </rv>
  <rv s="0">
    <fb>976.28</fb>
    <v>1</v>
  </rv>
  <rv s="0">
    <fb>45763</fb>
    <v>0</v>
  </rv>
  <rv s="0">
    <fb>961.63</fb>
    <v>1</v>
  </rv>
  <rv s="0">
    <fb>231.96</fb>
    <v>1</v>
  </rv>
  <rv s="0">
    <fb>45764</fb>
    <v>0</v>
  </rv>
  <rv s="0">
    <fb>973.03</fb>
    <v>1</v>
  </rv>
  <rv s="0">
    <fb>228.99</fb>
    <v>1</v>
  </rv>
  <rv s="0">
    <fb>45768</fb>
    <v>0</v>
  </rv>
  <rv s="0">
    <fb>987.91</fb>
    <v>1</v>
  </rv>
  <rv s="0">
    <fb>235.59</fb>
    <v>1</v>
  </rv>
  <rv s="0">
    <fb>45769</fb>
    <v>0</v>
  </rv>
  <rv s="0">
    <fb>1040.3399999999999</fb>
    <v>1</v>
  </rv>
  <rv s="0">
    <fb>240.88</fb>
    <v>1</v>
  </rv>
  <rv s="0">
    <fb>45770</fb>
    <v>0</v>
  </rv>
  <rv s="0">
    <fb>1049.5899999999999</fb>
    <v>1</v>
  </rv>
  <rv s="0">
    <fb>244.64</fb>
    <v>1</v>
  </rv>
  <rv s="0">
    <fb>45771</fb>
    <v>0</v>
  </rv>
  <rv s="0">
    <fb>1096.8699999999999</fb>
    <v>1</v>
  </rv>
  <rv s="0">
    <fb>243.55</fb>
    <v>1</v>
  </rv>
  <rv s="0">
    <fb>45772</fb>
    <v>0</v>
  </rv>
  <rv s="0">
    <fb>1101.53</fb>
    <v>1</v>
  </rv>
  <rv s="0">
    <fb>243.22</fb>
    <v>1</v>
  </rv>
  <rv s="0">
    <fb>45775</fb>
    <v>0</v>
  </rv>
  <rv s="0">
    <fb>1110.3800000000001</fb>
    <v>1</v>
  </rv>
  <rv s="0">
    <fb>244.62</fb>
    <v>1</v>
  </rv>
  <rv s="0">
    <fb>45776</fb>
    <v>0</v>
  </rv>
  <rv s="0">
    <fb>1125.6400000000001</fb>
    <v>1</v>
  </rv>
  <rv s="0">
    <fb>45777</fb>
    <v>0</v>
  </rv>
  <rv s="0">
    <fb>1131.72</fb>
    <v>1</v>
  </rv>
  <rv s="0">
    <fb>246.89</fb>
    <v>1</v>
  </rv>
  <rv s="0">
    <fb>45778</fb>
    <v>0</v>
  </rv>
  <rv s="0">
    <fb>1133.47</fb>
    <v>1</v>
  </rv>
  <rv s="0">
    <fb>252.51</fb>
    <v>1</v>
  </rv>
  <rv s="0">
    <fb>45779</fb>
    <v>0</v>
  </rv>
  <rv s="0">
    <fb>1156.49</fb>
    <v>1</v>
  </rv>
  <rv s="0">
    <fb>252.56</fb>
    <v>1</v>
  </rv>
  <rv s="0">
    <fb>45782</fb>
    <v>0</v>
  </rv>
  <rv s="0">
    <fb>1134.06</fb>
    <v>1</v>
  </rv>
  <rv s="0">
    <fb>249.25</fb>
    <v>1</v>
  </rv>
  <rv s="0">
    <fb>45783</fb>
    <v>0</v>
  </rv>
  <rv s="0">
    <fb>1137.69</fb>
    <v>1</v>
  </rv>
  <rv s="0">
    <fb>249.39</fb>
    <v>1</v>
  </rv>
  <rv s="0">
    <fb>45784</fb>
    <v>0</v>
  </rv>
  <rv s="0">
    <fb>1155.4100000000001</fb>
    <v>1</v>
  </rv>
  <rv s="0">
    <fb>253.47</fb>
    <v>1</v>
  </rv>
  <rv s="0">
    <fb>45785</fb>
    <v>0</v>
  </rv>
  <rv s="0">
    <fb>1144.43</fb>
    <v>1</v>
  </rv>
  <rv s="0">
    <fb>253.08</fb>
    <v>1</v>
  </rv>
  <rv s="0">
    <fb>45786</fb>
    <v>0</v>
  </rv>
  <rv s="0">
    <fb>1140.22</fb>
    <v>1</v>
  </rv>
  <rv s="0">
    <fb>260.05</fb>
    <v>1</v>
  </rv>
  <rv s="0">
    <fb>45789</fb>
    <v>0</v>
  </rv>
  <rv s="0">
    <fb>1110</fb>
    <v>1</v>
  </rv>
  <rv s="0">
    <fb>263.01</fb>
    <v>1</v>
  </rv>
  <rv s="0">
    <fb>45790</fb>
    <v>0</v>
  </rv>
  <rv s="0">
    <fb>1138.44</fb>
    <v>1</v>
  </rv>
  <rv s="0">
    <fb>265.64</fb>
    <v>1</v>
  </rv>
  <rv s="0">
    <fb>45791</fb>
    <v>0</v>
  </rv>
  <rv s="0">
    <fb>1150.99</fb>
    <v>1</v>
  </rv>
  <rv s="0">
    <fb>267.49</fb>
    <v>1</v>
  </rv>
  <rv s="0">
    <fb>45792</fb>
    <v>0</v>
  </rv>
  <rv s="0">
    <fb>1177.98</fb>
    <v>1</v>
  </rv>
  <rv s="0">
    <fb>267.56</fb>
    <v>1</v>
  </rv>
  <rv s="0">
    <fb>45793</fb>
    <v>0</v>
  </rv>
  <rv s="0">
    <fb>1191.53</fb>
    <v>1</v>
  </rv>
  <rv s="0">
    <fb>264.88</fb>
    <v>1</v>
  </rv>
  <rv s="0">
    <fb>45796</fb>
    <v>0</v>
  </rv>
  <rv s="0">
    <fb>1191.6400000000001</fb>
    <v>1</v>
  </rv>
  <rv s="0">
    <fb>265.68</fb>
    <v>1</v>
  </rv>
  <rv s="0">
    <fb>45797</fb>
    <v>0</v>
  </rv>
  <rv s="0">
    <fb>1192.02</fb>
    <v>1</v>
  </rv>
  <rv s="0">
    <fb>261.04000000000002</fb>
    <v>1</v>
  </rv>
  <rv s="0">
    <fb>45798</fb>
    <v>0</v>
  </rv>
  <rv s="0">
    <fb>1194.6300000000001</fb>
    <v>1</v>
  </rv>
  <rv s="0">
    <fb>260.67</fb>
    <v>1</v>
  </rv>
  <rv s="0">
    <fb>45799</fb>
    <v>0</v>
  </rv>
  <rv s="0">
    <fb>1187.97</fb>
    <v>1</v>
  </rv>
  <rv s="0">
    <fb>260.70999999999998</fb>
    <v>1</v>
  </rv>
  <rv s="0">
    <fb>45800</fb>
    <v>0</v>
  </rv>
  <rv s="0">
    <fb>1185.3900000000001</fb>
    <v>1</v>
  </rv>
  <rv s="0">
    <fb>265.29000000000002</fb>
    <v>1</v>
  </rv>
  <rv s="0">
    <fb>45804</fb>
    <v>0</v>
  </rv>
  <rv s="0">
    <fb>1211.57</fb>
    <v>1</v>
  </rv>
  <rv s="0">
    <fb>263.49</fb>
    <v>1</v>
  </rv>
  <rv s="0">
    <fb>45805</fb>
    <v>0</v>
  </rv>
  <rv s="0">
    <fb>1208.55</fb>
    <v>1</v>
  </rv>
  <rv s="0">
    <fb>264.37</fb>
    <v>1</v>
  </rv>
  <rv s="0">
    <fb>45806</fb>
    <v>0</v>
  </rv>
  <rv s="0">
    <fb>1184.8599999999999</fb>
    <v>1</v>
  </rv>
  <rv s="0">
    <fb>264</fb>
    <v>1</v>
  </rv>
  <rv s="0">
    <fb>45807</fb>
    <v>0</v>
  </rv>
  <rv s="0">
    <fb>1207.23</fb>
    <v>1</v>
  </rv>
  <rv s="0">
    <fb>264.66000000000003</fb>
    <v>1</v>
  </rv>
  <rv s="0">
    <fb>45810</fb>
    <v>0</v>
  </rv>
  <rv s="0">
    <fb>1218.98</fb>
    <v>1</v>
  </rv>
  <rv s="0">
    <fb>266.27</fb>
    <v>1</v>
  </rv>
  <rv s="0">
    <fb>45811</fb>
    <v>0</v>
  </rv>
  <rv s="0">
    <fb>1217.94</fb>
    <v>1</v>
  </rv>
  <rv s="0">
    <fb>264.22000000000003</fb>
    <v>1</v>
  </rv>
  <rv s="0">
    <fb>45812</fb>
    <v>0</v>
  </rv>
  <rv s="0">
    <fb>1239.6600000000001</fb>
    <v>1</v>
  </rv>
  <rv s="0">
    <fb>261.95</fb>
    <v>1</v>
  </rv>
  <rv s="0">
    <fb>45813</fb>
    <v>0</v>
  </rv>
  <rv s="0">
    <fb>1250.52</fb>
    <v>1</v>
  </rv>
  <rv s="0">
    <fb>265.73</fb>
    <v>1</v>
  </rv>
  <rv s="0">
    <fb>45814</fb>
    <v>0</v>
  </rv>
  <rv s="0">
    <fb>1241.4749999999999</fb>
    <v>1</v>
  </rv>
  <rv s="0">
    <fb>266.74</fb>
    <v>1</v>
  </rv>
  <rv s="0">
    <fb>45817</fb>
    <v>0</v>
  </rv>
  <rv s="0">
    <fb>1224.46</fb>
    <v>1</v>
  </rv>
  <rv s="0">
    <fb>268.60000000000002</fb>
    <v>1</v>
  </rv>
  <rv s="0">
    <fb>45818</fb>
    <v>0</v>
  </rv>
  <rv s="0">
    <fb>1203.6199999999999</fb>
    <v>1</v>
  </rv>
  <rv s="0">
    <fb>45819</fb>
    <v>0</v>
  </rv>
  <rv s="0">
    <fb>1219.8800000000001</fb>
    <v>1</v>
  </rv>
  <rv s="0">
    <fb>268.24</fb>
    <v>1</v>
  </rv>
  <rv s="0">
    <fb>45820</fb>
    <v>0</v>
  </rv>
  <rv s="0">
    <fb>1215.03</fb>
    <v>1</v>
  </rv>
  <rv s="0">
    <fb>264.95</fb>
    <v>1</v>
  </rv>
  <rv s="0">
    <fb>45821</fb>
    <v>0</v>
  </rv>
  <rv s="0">
    <fb>1212.1500000000001</fb>
    <v>1</v>
  </rv>
  <rv s="0">
    <fb>270.36</fb>
    <v>1</v>
  </rv>
  <rv s="0">
    <fb>45824</fb>
    <v>0</v>
  </rv>
  <rv s="0">
    <fb>1225.3499999999999</fb>
    <v>1</v>
  </rv>
  <rv s="0">
    <fb>269.52</fb>
    <v>1</v>
  </rv>
  <rv s="0">
    <fb>45825</fb>
    <v>0</v>
  </rv>
  <rv s="0">
    <fb>1220.67</fb>
    <v>1</v>
  </rv>
  <rv s="0">
    <fb>273.95999999999998</fb>
    <v>1</v>
  </rv>
  <rv s="0">
    <fb>45826</fb>
    <v>0</v>
  </rv>
  <rv s="0">
    <fb>1222.29</fb>
    <v>1</v>
  </rv>
  <rv s="0">
    <fb>275</fb>
    <v>1</v>
  </rv>
  <rv s="0">
    <fb>45828</fb>
    <v>0</v>
  </rv>
  <rv s="0">
    <fb>1231.4100000000001</fb>
    <v>1</v>
  </rv>
  <rv s="0">
    <fb>278.27</fb>
    <v>1</v>
  </rv>
  <rv s="0">
    <fb>45831</fb>
    <v>0</v>
  </rv>
  <rv s="0">
    <fb>1253.54</fb>
    <v>1</v>
  </rv>
  <rv s="0">
    <fb>281.26</fb>
    <v>1</v>
  </rv>
  <rv s="0">
    <fb>45832</fb>
    <v>0</v>
  </rv>
  <rv s="0">
    <fb>1279.1099999999999</fb>
    <v>1</v>
  </rv>
  <rv s="0">
    <fb>284.06</fb>
    <v>1</v>
  </rv>
  <rv s="0">
    <fb>45833</fb>
    <v>0</v>
  </rv>
  <rv s="0">
    <fb>1275.25</fb>
    <v>1</v>
  </rv>
  <rv s="0">
    <fb>45834</fb>
    <v>0</v>
  </rv>
  <rv s="0">
    <fb>1306.67</fb>
    <v>1</v>
  </rv>
  <rv s="0">
    <fb>287.11</fb>
    <v>1</v>
  </rv>
  <rv s="0">
    <fb>45835</fb>
    <v>0</v>
  </rv>
  <rv s="0">
    <fb>1323.12</fb>
    <v>1</v>
  </rv>
  <rv s="0">
    <fb>289.91000000000003</fb>
    <v>1</v>
  </rv>
  <rv s="0">
    <fb>45838</fb>
    <v>0</v>
  </rv>
  <rv s="0">
    <fb>1339.13</fb>
    <v>1</v>
  </rv>
  <rv s="0">
    <fb>45839</fb>
    <v>0</v>
  </rv>
  <rv s="0">
    <fb>1293.5999999999999</fb>
    <v>1</v>
  </rv>
  <rv s="0">
    <fb>292</fb>
    <v>1</v>
  </rv>
  <rv s="0">
    <fb>45840</fb>
    <v>0</v>
  </rv>
  <rv s="0">
    <fb>1284.8599999999999</fb>
    <v>1</v>
  </rv>
  <rv s="0">
    <fb>296</fb>
    <v>1</v>
  </rv>
  <rv s="0">
    <fb>45841</fb>
    <v>0</v>
  </rv>
  <rv s="0">
    <fb>1297.18</fb>
    <v>1</v>
  </rv>
  <rv s="0">
    <fb>291.97000000000003</fb>
    <v>1</v>
  </rv>
  <rv s="0">
    <fb>45845</fb>
    <v>0</v>
  </rv>
  <rv s="0">
    <fb>1289.6199999999999</fb>
    <v>1</v>
  </rv>
  <rv s="0">
    <fb>282.77999999999997</fb>
    <v>1</v>
  </rv>
  <rv s="0">
    <fb>45846</fb>
    <v>0</v>
  </rv>
  <rv s="0">
    <fb>1275.31</fb>
    <v>1</v>
  </rv>
  <rv s="0">
    <fb>283.16000000000003</fb>
    <v>1</v>
  </rv>
  <rv s="0">
    <fb>45847</fb>
    <v>0</v>
  </rv>
  <rv s="0">
    <fb>1288.28</fb>
    <v>1</v>
  </rv>
  <rv s="0">
    <fb>45848</fb>
    <v>0</v>
  </rv>
  <rv s="0">
    <fb>1250.5899999999999</fb>
    <v>1</v>
  </rv>
  <rv s="0">
    <fb>286.86</fb>
    <v>1</v>
  </rv>
  <rv s="0">
    <fb>45849</fb>
    <v>0</v>
  </rv>
  <rv s="0">
    <fb>1245.1099999999999</fb>
    <v>1</v>
  </rv>
  <rv s="0">
    <fb>288.7</fb>
    <v>1</v>
  </rv>
  <rv s="0">
    <fb>45852</fb>
    <v>0</v>
  </rv>
  <rv s="0">
    <fb>1261.95</fb>
    <v>1</v>
  </rv>
  <rv s="0">
    <fb>286.55</fb>
    <v>1</v>
  </rv>
  <rv s="0">
    <fb>45853</fb>
    <v>0</v>
  </rv>
  <rv s="0">
    <fb>1260.27</fb>
    <v>1</v>
  </rv>
  <rv s="0">
    <fb>285.82</fb>
    <v>1</v>
  </rv>
  <rv s="0">
    <fb>45854</fb>
    <v>0</v>
  </rv>
  <rv s="0">
    <fb>1250.31</fb>
    <v>1</v>
  </rv>
  <rv s="0">
    <fb>289.89999999999998</fb>
    <v>1</v>
  </rv>
  <rv s="0">
    <fb>45855</fb>
    <v>0</v>
  </rv>
  <rv s="0">
    <fb>1274.17</fb>
    <v>1</v>
  </rv>
  <rv s="0">
    <fb>291.27</fb>
    <v>1</v>
  </rv>
  <rv s="0">
    <fb>45856</fb>
    <v>0</v>
  </rv>
  <rv s="0">
    <fb>1209.24</fb>
    <v>1</v>
  </rv>
  <rv s="0">
    <fb>290.97000000000003</fb>
    <v>1</v>
  </rv>
  <rv s="0">
    <fb>45859</fb>
    <v>0</v>
  </rv>
  <rv s="0">
    <fb>1233.27</fb>
    <v>1</v>
  </rv>
  <rv s="0">
    <fb>291.43</fb>
    <v>1</v>
  </rv>
  <rv s="0">
    <fb>45860</fb>
    <v>0</v>
  </rv>
  <rv s="0">
    <fb>1190.08</fb>
    <v>1</v>
  </rv>
  <rv s="0">
    <fb>296.76</fb>
    <v>1</v>
  </rv>
  <rv s="0">
    <fb>45861</fb>
    <v>0</v>
  </rv>
  <rv s="0">
    <fb>1176.78</fb>
    <v>1</v>
  </rv>
  <rv s="0">
    <fb>296.55</fb>
    <v>1</v>
  </rv>
  <rv s="0">
    <fb>45862</fb>
    <v>0</v>
  </rv>
  <rv s="0">
    <fb>1180.76</fb>
    <v>1</v>
  </rv>
  <rv s="0">
    <fb>45863</fb>
    <v>0</v>
  </rv>
  <rv s="0">
    <fb>1180.49</fb>
    <v>1</v>
  </rv>
  <rv s="0">
    <fb>298.27999999999997</fb>
    <v>1</v>
  </rv>
  <rv s="0">
    <fb>45866</fb>
    <v>0</v>
  </rv>
  <rv s="0">
    <fb>1174.5999999999999</fb>
    <v>1</v>
  </rv>
  <rv s="0">
    <fb>297.04000000000002</fb>
    <v>1</v>
  </rv>
  <rv s="0">
    <fb>45867</fb>
    <v>0</v>
  </rv>
  <rv s="0">
    <fb>1168.74</fb>
    <v>1</v>
  </rv>
  <rv s="0">
    <fb>299.63</fb>
    <v>1</v>
  </rv>
  <rv s="0">
    <fb>45868</fb>
    <v>0</v>
  </rv>
  <rv s="0">
    <fb>1184.2</fb>
    <v>1</v>
  </rv>
  <rv s="0">
    <fb>296.24</fb>
    <v>1</v>
  </rv>
  <rv s="0">
    <fb>45869</fb>
    <v>0</v>
  </rv>
  <rv s="0">
    <fb>1159.4000000000001</fb>
    <v>1</v>
  </rv>
  <rv s="0">
    <fb>289.37</fb>
    <v>1</v>
  </rv>
  <rv s="0">
    <fb>45870</fb>
    <v>0</v>
  </rv>
  <rv s="0">
    <fb>1158.5999999999999</fb>
    <v>1</v>
  </rv>
  <rv s="0">
    <fb>294.26</fb>
    <v>1</v>
  </rv>
  <rv s="0">
    <fb>45873</fb>
    <v>0</v>
  </rv>
  <rv s="0">
    <fb>1170.99</fb>
    <v>1</v>
  </rv>
  <rv s="0">
    <fb>291.37</fb>
    <v>1</v>
  </rv>
  <rv s="0">
    <fb>45874</fb>
    <v>0</v>
  </rv>
  <rv s="0">
    <fb>1147.8699999999999</fb>
    <v>1</v>
  </rv>
  <rv s="0">
    <fb>291.35000000000002</fb>
    <v>1</v>
  </rv>
  <rv s="0">
    <fb>45875</fb>
    <v>0</v>
  </rv>
  <rv s="0">
    <fb>1178.48</fb>
    <v>1</v>
  </rv>
  <rv s="0">
    <fb>286.94</fb>
    <v>1</v>
  </rv>
  <rv s="0">
    <fb>45876</fb>
    <v>0</v>
  </rv>
  <rv s="0">
    <fb>1180.3699999999999</fb>
    <v>1</v>
  </rv>
  <rv s="0">
    <fb>288.76</fb>
    <v>1</v>
  </rv>
  <rv s="0">
    <fb>45877</fb>
    <v>0</v>
  </rv>
  <rv s="0">
    <fb>1211.6400000000001</fb>
    <v>1</v>
  </rv>
  <rv s="0">
    <fb>289.56</fb>
    <v>1</v>
  </rv>
  <rv s="0">
    <fb>45880</fb>
    <v>0</v>
  </rv>
  <rv s="0">
    <fb>1218.31</fb>
    <v>1</v>
  </rv>
  <rv s="0">
    <fb>292.85000000000002</fb>
    <v>1</v>
  </rv>
  <rv s="0">
    <fb>45881</fb>
    <v>0</v>
  </rv>
  <rv s="0">
    <fb>1225.28</fb>
    <v>1</v>
  </rv>
  <rv s="0">
    <fb>290.52999999999997</fb>
    <v>1</v>
  </rv>
  <rv s="0">
    <fb>45882</fb>
    <v>0</v>
  </rv>
  <rv s="0">
    <fb>1204.44</fb>
    <v>1</v>
  </rv>
  <rv s="0">
    <fb>45883</fb>
    <v>0</v>
  </rv>
  <rv s="0">
    <fb>1230.56</fb>
    <v>1</v>
  </rv>
  <rv s="0">
    <fb>290.49</fb>
    <v>1</v>
  </rv>
  <rv s="0">
    <fb>45884</fb>
    <v>0</v>
  </rv>
  <rv s="0">
    <fb>1238.95</fb>
    <v>1</v>
  </rv>
  <rv s="0">
    <fb>291.52999999999997</fb>
    <v>1</v>
  </rv>
  <rv s="0">
    <fb>45887</fb>
    <v>0</v>
  </rv>
  <rv s="0">
    <fb>1245.0899999999999</fb>
    <v>1</v>
  </rv>
  <rv s="0">
    <fb>290.66000000000003</fb>
    <v>1</v>
  </rv>
  <rv s="0">
    <fb>45888</fb>
    <v>0</v>
  </rv>
  <rv s="0">
    <fb>1214.1500000000001</fb>
    <v>1</v>
  </rv>
  <rv s="0">
    <fb>292.24</fb>
    <v>1</v>
  </rv>
  <rv s="0">
    <fb>45889</fb>
    <v>0</v>
  </rv>
  <rv s="0">
    <fb>1213.8599999999999</fb>
    <v>1</v>
  </rv>
  <rv s="0">
    <fb>291.47000000000003</fb>
    <v>1</v>
  </rv>
  <rv s="0">
    <fb>45890</fb>
    <v>0</v>
  </rv>
  <rv s="0">
    <fb>1206.21</fb>
    <v>1</v>
  </rv>
  <rv s="0">
    <fb>45891</fb>
    <v>0</v>
  </rv>
  <rv s="0">
    <fb>1204.6500000000001</fb>
    <v>1</v>
  </rv>
  <rv s="0">
    <fb>294.89999999999998</fb>
    <v>1</v>
  </rv>
  <rv s="0">
    <fb>45894</fb>
    <v>0</v>
  </rv>
  <rv s="0">
    <fb>1218.07</fb>
    <v>1</v>
  </rv>
  <rv s="0">
    <fb>298.57</fb>
    <v>1</v>
  </rv>
  <rv s="0">
    <fb>45895</fb>
    <v>0</v>
  </rv>
  <rv s="0">
    <fb>1226.0899999999999</fb>
    <v>1</v>
  </rv>
  <rv s="0">
    <fb>299.27999999999997</fb>
    <v>1</v>
  </rv>
  <rv s="0">
    <fb>45896</fb>
    <v>0</v>
  </rv>
  <rv s="0">
    <fb>1223.5</fb>
    <v>1</v>
  </rv>
  <rv s="0">
    <fb>301.07</fb>
    <v>1</v>
  </rv>
  <rv s="0">
    <fb>45897</fb>
    <v>0</v>
  </rv>
  <rv s="0">
    <fb>1231.45</fb>
    <v>1</v>
  </rv>
  <rv s="0">
    <fb>301.42</fb>
    <v>1</v>
  </rv>
  <rv s="0">
    <fb>45898</fb>
    <v>0</v>
  </rv>
  <rv s="0">
    <fb>1208.25</fb>
    <v>1</v>
  </rv>
  <rv s="0">
    <fb>299.7</fb>
    <v>1</v>
  </rv>
  <rv s="0">
    <fb>45902</fb>
    <v>0</v>
  </rv>
  <rv s="0">
    <fb>1214.1099999999999</fb>
    <v>1</v>
  </rv>
  <rv s="0">
    <fb>299.51</fb>
    <v>1</v>
  </rv>
  <rv s="0">
    <fb>45903</fb>
    <v>0</v>
  </rv>
  <rv s="0">
    <fb>1226.18</fb>
    <v>1</v>
  </rv>
  <rv s="0">
    <fb>303.82</fb>
    <v>1</v>
  </rv>
  <rv s="0">
    <fb>45904</fb>
    <v>0</v>
  </rv>
  <rv s="0">
    <fb>1257.48</fb>
    <v>1</v>
  </rv>
  <rv s="0">
    <fb>294.38</fb>
    <v>1</v>
  </rv>
  <rv s="0">
    <fb>45905</fb>
    <v>0</v>
  </rv>
  <rv s="0">
    <fb>1243.82</fb>
    <v>1</v>
  </rv>
  <rv s="0">
    <fb>292.91000000000003</fb>
    <v>1</v>
  </rv>
  <rv s="0">
    <fb>45908</fb>
    <v>0</v>
  </rv>
  <rv s="0">
    <fb>1244.76</fb>
    <v>1</v>
  </rv>
  <rv s="0">
    <fb>297.85000000000002</fb>
    <v>1</v>
  </rv>
  <rv s="0">
    <fb>45909</fb>
    <v>0</v>
  </rv>
  <rv s="0">
    <fb>1263.25</fb>
    <v>1</v>
  </rv>
  <rv s="0">
    <fb>300.54000000000002</fb>
    <v>1</v>
  </rv>
  <rv s="0">
    <fb>45910</fb>
    <v>0</v>
  </rv>
  <rv s="0">
    <fb>1247.71</fb>
    <v>1</v>
  </rv>
  <rv s="0">
    <fb>45911</fb>
    <v>0</v>
  </rv>
  <rv s="0">
    <fb>1203.5</fb>
    <v>1</v>
  </rv>
  <rv s="1">
    <v>2</v>
    <v>JPM</v>
    <v>Daily</v>
    <v>39449</v>
    <v>45911</v>
    <v>0</v>
    <v>1</v>
    <v>638931456000000000,638948408008136072,0</v>
    <v>0</v>
    <v>a1waa2</v>
    <v>XNYS:JPM</v>
    <v>1</v>
  </rv>
  <rv s="1">
    <v>2</v>
    <v>NFLX</v>
    <v>Daily</v>
    <v>39449</v>
    <v>45911</v>
    <v>0</v>
    <v>1</v>
    <v>638931456000000000,638948408081663518,0</v>
    <v>2</v>
    <v>a1ygoc</v>
    <v>XNAS:NFLX</v>
    <v>3</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yyyy"/>
    </x:dxf>
    <x:dxf>
      <x:numFmt numFmtId="0" formatCode="General"/>
    </x:dxf>
  </dxfs>
  <richProperties>
    <rPr n="NumberFormat" t="s"/>
  </richProperties>
  <richStyles>
    <rSty dxfid="0"/>
    <rSty dxfid="1">
      <rpv i="0">_([$$-en-US]* #,##0.00_);_([$$-en-US]* (#,##0.00);_([$$-en-US]*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3EAD-440A-4EAF-B263-2AAEE78931A3}">
  <dimension ref="B1:AO4462"/>
  <sheetViews>
    <sheetView tabSelected="1" topLeftCell="A3" zoomScale="70" zoomScaleNormal="70" workbookViewId="0">
      <selection activeCell="N23" sqref="N23"/>
    </sheetView>
  </sheetViews>
  <sheetFormatPr baseColWidth="10" defaultColWidth="11.5546875" defaultRowHeight="13.2" x14ac:dyDescent="0.25"/>
  <cols>
    <col min="1" max="1" width="12.109375" customWidth="1"/>
    <col min="4" max="4" width="13" customWidth="1"/>
    <col min="5" max="5" width="14.109375" customWidth="1"/>
    <col min="6" max="6" width="15" customWidth="1"/>
    <col min="7" max="7" width="12.6640625" customWidth="1"/>
    <col min="8" max="8" width="13.6640625" customWidth="1"/>
    <col min="9" max="9" width="19" customWidth="1"/>
    <col min="10" max="10" width="13.5546875" customWidth="1"/>
    <col min="11" max="11" width="15.109375" customWidth="1"/>
    <col min="12" max="12" width="13.33203125" customWidth="1"/>
    <col min="13" max="13" width="14.109375" customWidth="1"/>
    <col min="14" max="14" width="14.88671875" customWidth="1"/>
    <col min="16" max="16" width="12" customWidth="1"/>
    <col min="18" max="18" width="14.33203125" customWidth="1"/>
    <col min="19" max="19" width="13.6640625" customWidth="1"/>
    <col min="20" max="20" width="14.5546875" customWidth="1"/>
    <col min="21" max="21" width="13.109375" customWidth="1"/>
  </cols>
  <sheetData>
    <row r="1" spans="2:25" ht="17.399999999999999" x14ac:dyDescent="0.3">
      <c r="B1" s="69" t="s">
        <v>40</v>
      </c>
    </row>
    <row r="2" spans="2:25" x14ac:dyDescent="0.25">
      <c r="B2" s="63"/>
    </row>
    <row r="3" spans="2:25" x14ac:dyDescent="0.25">
      <c r="I3" s="63" t="s">
        <v>37</v>
      </c>
      <c r="P3" s="63" t="s">
        <v>35</v>
      </c>
    </row>
    <row r="4" spans="2:25" x14ac:dyDescent="0.25">
      <c r="B4" s="74" t="s">
        <v>6</v>
      </c>
      <c r="C4" s="76"/>
      <c r="D4" s="5"/>
      <c r="E4" s="5"/>
      <c r="F4" s="5"/>
      <c r="G4" s="5"/>
      <c r="H4" s="5"/>
      <c r="I4" s="64"/>
      <c r="J4" s="79" t="s">
        <v>9</v>
      </c>
      <c r="K4" s="79"/>
      <c r="L4" s="5"/>
      <c r="M4" s="5"/>
      <c r="N4" s="5"/>
      <c r="O4" s="6"/>
      <c r="P4" s="74" t="s">
        <v>22</v>
      </c>
      <c r="Q4" s="76"/>
      <c r="R4" s="74" t="s">
        <v>15</v>
      </c>
      <c r="S4" s="76"/>
      <c r="T4" s="74" t="s">
        <v>16</v>
      </c>
      <c r="U4" s="76"/>
    </row>
    <row r="5" spans="2:25" x14ac:dyDescent="0.25">
      <c r="B5" s="7" t="s">
        <v>7</v>
      </c>
      <c r="C5" s="8">
        <v>39449</v>
      </c>
      <c r="D5" s="5"/>
      <c r="E5" s="5"/>
      <c r="F5" s="5"/>
      <c r="G5" s="5"/>
      <c r="H5" s="5"/>
      <c r="I5" s="9" t="s">
        <v>12</v>
      </c>
      <c r="J5" s="65">
        <v>2.7400000000000001E-2</v>
      </c>
      <c r="K5" s="66" t="s">
        <v>10</v>
      </c>
      <c r="L5" s="5"/>
      <c r="M5" s="5"/>
      <c r="N5" s="6"/>
      <c r="O5" s="9" t="s">
        <v>20</v>
      </c>
      <c r="P5" s="9" t="str">
        <f>C8</f>
        <v>NFLX</v>
      </c>
      <c r="Q5" s="9" t="str">
        <f>D8</f>
        <v>JPM</v>
      </c>
      <c r="R5" s="9" t="s">
        <v>25</v>
      </c>
      <c r="S5" s="10" t="s">
        <v>23</v>
      </c>
      <c r="T5" s="9" t="s">
        <v>25</v>
      </c>
      <c r="U5" s="10" t="s">
        <v>23</v>
      </c>
      <c r="V5" s="1"/>
      <c r="W5" s="1"/>
      <c r="X5" s="1"/>
      <c r="Y5" s="1"/>
    </row>
    <row r="6" spans="2:25" x14ac:dyDescent="0.25">
      <c r="B6" s="11" t="s">
        <v>8</v>
      </c>
      <c r="C6" s="12">
        <v>45911</v>
      </c>
      <c r="D6" s="5"/>
      <c r="E6" s="5"/>
      <c r="F6" s="5"/>
      <c r="G6" s="5"/>
      <c r="H6" s="5"/>
      <c r="I6" s="64" t="s">
        <v>39</v>
      </c>
      <c r="J6" s="67">
        <f>(1+J5)^(1/365) -1</f>
        <v>7.4061205549202924E-5</v>
      </c>
      <c r="K6" s="66" t="s">
        <v>11</v>
      </c>
      <c r="L6" s="6"/>
      <c r="M6" s="6"/>
      <c r="N6" s="6"/>
      <c r="O6" s="14">
        <v>0</v>
      </c>
      <c r="P6" s="15">
        <f ca="1">K26</f>
        <v>0.86622442999683991</v>
      </c>
      <c r="Q6" s="15">
        <f ca="1">L26</f>
        <v>0.13377557000316004</v>
      </c>
      <c r="R6" s="16">
        <f ca="1">J30</f>
        <v>2.8221556397453437E-2</v>
      </c>
      <c r="S6" s="16">
        <f ca="1">J28</f>
        <v>1.1820237719292357E-3</v>
      </c>
      <c r="T6" s="17">
        <f ca="1">J30*SQRT(252)</f>
        <v>0.44800331903307428</v>
      </c>
      <c r="U6" s="18">
        <f ca="1">(1+J28)^252-1</f>
        <v>0.34674973313605584</v>
      </c>
    </row>
    <row r="7" spans="2:25" x14ac:dyDescent="0.25">
      <c r="B7" s="63" t="s">
        <v>36</v>
      </c>
      <c r="C7" s="5"/>
      <c r="D7" s="5"/>
      <c r="E7" s="5"/>
      <c r="F7" s="5"/>
      <c r="G7" s="5"/>
      <c r="H7" s="5"/>
      <c r="I7" s="5"/>
      <c r="J7" s="5"/>
      <c r="K7" s="5"/>
      <c r="L7" s="5"/>
      <c r="M7" s="6"/>
      <c r="N7" s="5"/>
      <c r="O7" s="14">
        <v>1</v>
      </c>
      <c r="P7" s="19">
        <f t="dataTable" ref="P7:S2006" dt2D="0" dtr="0" r1="N8" ca="1"/>
        <v>0.46623670774028969</v>
      </c>
      <c r="Q7" s="20">
        <v>0.53376329225971031</v>
      </c>
      <c r="R7" s="21">
        <v>2.0701586692750219E-2</v>
      </c>
      <c r="S7" s="22">
        <v>8.4195378216048655E-4</v>
      </c>
      <c r="T7" s="23">
        <f>R7*SQRT(252)</f>
        <v>0.32862750080076708</v>
      </c>
      <c r="U7" s="24">
        <f>(1+S7)^252-1</f>
        <v>0.23625059290043637</v>
      </c>
    </row>
    <row r="8" spans="2:25" x14ac:dyDescent="0.25">
      <c r="B8" s="9" t="s">
        <v>5</v>
      </c>
      <c r="C8" s="9" t="s">
        <v>33</v>
      </c>
      <c r="D8" s="9" t="s">
        <v>32</v>
      </c>
      <c r="E8" s="9" t="str">
        <f>C8</f>
        <v>NFLX</v>
      </c>
      <c r="F8" s="4" t="str">
        <f>D8</f>
        <v>JPM</v>
      </c>
      <c r="G8" s="6"/>
      <c r="H8" s="5"/>
      <c r="I8" s="9" t="s">
        <v>13</v>
      </c>
      <c r="J8" s="75" t="s">
        <v>14</v>
      </c>
      <c r="K8" s="76"/>
      <c r="L8" s="5"/>
      <c r="M8" s="5"/>
      <c r="N8" s="6"/>
      <c r="O8" s="14">
        <v>2</v>
      </c>
      <c r="P8" s="19">
        <v>0.5098469600089417</v>
      </c>
      <c r="Q8" s="20">
        <v>0.49015303999105836</v>
      </c>
      <c r="R8" s="21">
        <v>2.1134612524866071E-2</v>
      </c>
      <c r="S8" s="22">
        <v>8.7903126533708472E-4</v>
      </c>
      <c r="T8" s="23">
        <f t="shared" ref="T8" si="0">R8*SQRT(252)</f>
        <v>0.33550157277903919</v>
      </c>
      <c r="U8" s="24">
        <f t="shared" ref="U8" si="1">(1+S8)^252-1</f>
        <v>0.2478456397385056</v>
      </c>
    </row>
    <row r="9" spans="2:25" x14ac:dyDescent="0.25">
      <c r="B9" s="25" t="str" cm="1">
        <f t="array" aca="1" ref="B9:C4461" ca="1">_xlfn.STOCKHISTORY(C8,C5,C6)</f>
        <v>Fecha</v>
      </c>
      <c r="C9" s="25" t="str">
        <f ca="1"/>
        <v>Cierre</v>
      </c>
      <c r="D9" s="25" t="str" cm="1">
        <f t="array" aca="1" ref="D9:D4460" ca="1">_xlfn.STOCKHISTORY(D8,$C$5,$C$6,,,1)</f>
        <v>Cierre</v>
      </c>
      <c r="E9" s="77" t="s">
        <v>41</v>
      </c>
      <c r="F9" s="78"/>
      <c r="G9" s="6"/>
      <c r="H9" s="5"/>
      <c r="I9" s="5"/>
      <c r="J9" s="5"/>
      <c r="K9" s="5"/>
      <c r="L9" s="5"/>
      <c r="M9" s="5"/>
      <c r="N9" s="6"/>
      <c r="O9" s="14">
        <v>3</v>
      </c>
      <c r="P9" s="19">
        <v>0.68806921194690496</v>
      </c>
      <c r="Q9" s="20">
        <v>0.31193078805309504</v>
      </c>
      <c r="R9" s="21">
        <v>2.401375633956155E-2</v>
      </c>
      <c r="S9" s="22">
        <v>1.030556014774851E-3</v>
      </c>
      <c r="T9" s="23">
        <f t="shared" ref="T9:T13" si="2">R9*SQRT(252)</f>
        <v>0.38120656391388358</v>
      </c>
      <c r="U9" s="24">
        <f t="shared" ref="U9:U13" si="3">(1+S9)^252-1</f>
        <v>0.29636784649819892</v>
      </c>
    </row>
    <row r="10" spans="2:25" x14ac:dyDescent="0.25">
      <c r="B10" s="26" vm="1">
        <f ca="1"/>
        <v>39449</v>
      </c>
      <c r="C10" s="26" vm="2">
        <f ca="1"/>
        <v>3.7643</v>
      </c>
      <c r="D10" s="26" vm="3">
        <f ca="1"/>
        <v>42.17</v>
      </c>
      <c r="E10" s="6" t="s">
        <v>4</v>
      </c>
      <c r="F10" s="27" t="s">
        <v>4</v>
      </c>
      <c r="G10" s="6"/>
      <c r="H10" s="5"/>
      <c r="I10" s="80" t="s">
        <v>31</v>
      </c>
      <c r="J10" s="80"/>
      <c r="K10" s="80"/>
      <c r="L10" s="80"/>
      <c r="M10" s="5"/>
      <c r="N10" s="6"/>
      <c r="O10" s="14">
        <v>4</v>
      </c>
      <c r="P10" s="19">
        <v>0.77345656569829357</v>
      </c>
      <c r="Q10" s="20">
        <v>0.2265434343017064</v>
      </c>
      <c r="R10" s="21">
        <v>2.5899709854073177E-2</v>
      </c>
      <c r="S10" s="22">
        <v>1.1031524343669272E-3</v>
      </c>
      <c r="T10" s="23">
        <f t="shared" si="2"/>
        <v>0.41114514781563966</v>
      </c>
      <c r="U10" s="24">
        <f t="shared" si="3"/>
        <v>0.32027650880459513</v>
      </c>
    </row>
    <row r="11" spans="2:25" x14ac:dyDescent="0.25">
      <c r="B11" s="26" vm="4">
        <f ca="1"/>
        <v>39450</v>
      </c>
      <c r="C11" s="26" vm="5">
        <f ca="1"/>
        <v>3.7242999999999999</v>
      </c>
      <c r="D11" s="26" vm="6">
        <f ca="1"/>
        <v>41.88</v>
      </c>
      <c r="E11" s="28">
        <f t="shared" ref="E11:F53" ca="1" si="4">LN(C11/C10)</f>
        <v>-1.068300628190955E-2</v>
      </c>
      <c r="F11" s="29">
        <f t="shared" ca="1" si="4"/>
        <v>-6.900681756132369E-3</v>
      </c>
      <c r="G11" s="28"/>
      <c r="H11" s="5"/>
      <c r="I11" s="80"/>
      <c r="J11" s="80"/>
      <c r="K11" s="80"/>
      <c r="L11" s="80"/>
      <c r="M11" s="5"/>
      <c r="N11" s="6"/>
      <c r="O11" s="14">
        <v>5</v>
      </c>
      <c r="P11" s="19">
        <v>0.32555970767015341</v>
      </c>
      <c r="Q11" s="20">
        <v>0.67444029232984659</v>
      </c>
      <c r="R11" s="21">
        <v>2.0169475731995151E-2</v>
      </c>
      <c r="S11" s="22">
        <v>7.22350046064144E-4</v>
      </c>
      <c r="T11" s="23">
        <f t="shared" si="2"/>
        <v>0.32018050116846969</v>
      </c>
      <c r="U11" s="24">
        <f t="shared" si="3"/>
        <v>0.19957400479486664</v>
      </c>
    </row>
    <row r="12" spans="2:25" x14ac:dyDescent="0.25">
      <c r="B12" s="26" vm="7">
        <f ca="1"/>
        <v>39451</v>
      </c>
      <c r="C12" s="26" vm="8">
        <f ca="1"/>
        <v>3.5156999999999998</v>
      </c>
      <c r="D12" s="26" vm="9">
        <f ca="1"/>
        <v>40.93</v>
      </c>
      <c r="E12" s="28">
        <f t="shared" ca="1" si="4"/>
        <v>-5.7640262758831703E-2</v>
      </c>
      <c r="F12" s="29">
        <f t="shared" ca="1" si="4"/>
        <v>-2.2945095498024558E-2</v>
      </c>
      <c r="G12" s="28"/>
      <c r="H12" s="5"/>
      <c r="I12" s="63"/>
      <c r="J12" s="5"/>
      <c r="K12" s="5"/>
      <c r="L12" s="5"/>
      <c r="M12" s="5"/>
      <c r="N12" s="5"/>
      <c r="O12" s="14">
        <v>6</v>
      </c>
      <c r="P12" s="19">
        <v>0.43437170729422225</v>
      </c>
      <c r="Q12" s="20">
        <v>0.56562829270577775</v>
      </c>
      <c r="R12" s="21">
        <v>2.0462707061169053E-2</v>
      </c>
      <c r="S12" s="22">
        <v>8.1486212466024715E-4</v>
      </c>
      <c r="T12" s="23">
        <f t="shared" si="2"/>
        <v>0.32483540421011209</v>
      </c>
      <c r="U12" s="24">
        <f t="shared" si="3"/>
        <v>0.22784627271217861</v>
      </c>
    </row>
    <row r="13" spans="2:25" x14ac:dyDescent="0.25">
      <c r="B13" s="26" vm="10">
        <f ca="1"/>
        <v>39454</v>
      </c>
      <c r="C13" s="26" vm="11">
        <f ca="1"/>
        <v>3.5543</v>
      </c>
      <c r="D13" s="26" vm="12">
        <f ca="1"/>
        <v>41.34</v>
      </c>
      <c r="E13" s="28">
        <f t="shared" ca="1" si="4"/>
        <v>1.0919486149663404E-2</v>
      </c>
      <c r="F13" s="29">
        <f t="shared" ca="1" si="4"/>
        <v>9.9672637493105724E-3</v>
      </c>
      <c r="G13" s="28"/>
      <c r="H13" s="5"/>
      <c r="I13" s="9" t="s">
        <v>38</v>
      </c>
      <c r="J13" s="3">
        <f ca="1">COUNT(E11:E4461)</f>
        <v>4451</v>
      </c>
      <c r="K13" s="4" t="s">
        <v>44</v>
      </c>
      <c r="L13" s="5"/>
      <c r="M13" s="5"/>
      <c r="N13" s="5"/>
      <c r="O13" s="14">
        <v>7</v>
      </c>
      <c r="P13" s="19">
        <v>0.20770180607807745</v>
      </c>
      <c r="Q13" s="20">
        <v>0.79229819392192258</v>
      </c>
      <c r="R13" s="21">
        <v>2.0777662066428879E-2</v>
      </c>
      <c r="S13" s="22">
        <v>6.2214713192850347E-4</v>
      </c>
      <c r="T13" s="23">
        <f t="shared" si="2"/>
        <v>0.3298351599186673</v>
      </c>
      <c r="U13" s="24">
        <f t="shared" si="3"/>
        <v>0.1696824795943852</v>
      </c>
    </row>
    <row r="14" spans="2:25" x14ac:dyDescent="0.25">
      <c r="B14" s="26" vm="13">
        <f ca="1"/>
        <v>39455</v>
      </c>
      <c r="C14" s="26" vm="14">
        <f ca="1"/>
        <v>3.3285999999999998</v>
      </c>
      <c r="D14" s="26" vm="15">
        <f ca="1"/>
        <v>39.700000000000003</v>
      </c>
      <c r="E14" s="28">
        <f t="shared" ca="1" si="4"/>
        <v>-6.5606342929703562E-2</v>
      </c>
      <c r="F14" s="29">
        <f t="shared" ca="1" si="4"/>
        <v>-4.0479366560477459E-2</v>
      </c>
      <c r="G14" s="28"/>
      <c r="N14" s="5"/>
      <c r="O14" s="14">
        <v>8</v>
      </c>
      <c r="P14" s="19">
        <v>0.40263983277061377</v>
      </c>
      <c r="Q14" s="20">
        <v>0.59736016722938623</v>
      </c>
      <c r="R14" s="21">
        <v>2.029251652239877E-2</v>
      </c>
      <c r="S14" s="22">
        <v>7.8788365096183334E-4</v>
      </c>
      <c r="T14" s="23">
        <f t="shared" ref="T14:T77" si="5">R14*SQRT(252)</f>
        <v>0.3221337131636185</v>
      </c>
      <c r="U14" s="24">
        <f t="shared" ref="U14:U77" si="6">(1+S14)^252-1</f>
        <v>0.21953361791503623</v>
      </c>
    </row>
    <row r="15" spans="2:25" x14ac:dyDescent="0.25">
      <c r="B15" s="26" vm="16">
        <f ca="1"/>
        <v>39456</v>
      </c>
      <c r="C15" s="26" vm="17">
        <f ca="1"/>
        <v>3.2856999999999998</v>
      </c>
      <c r="D15" s="26" vm="18">
        <f ca="1"/>
        <v>40.26</v>
      </c>
      <c r="E15" s="28">
        <f t="shared" ca="1" si="4"/>
        <v>-1.2972076132191436E-2</v>
      </c>
      <c r="F15" s="29">
        <f t="shared" ca="1" si="4"/>
        <v>1.4007232518500563E-2</v>
      </c>
      <c r="G15" s="28"/>
      <c r="I15" s="96" t="s">
        <v>43</v>
      </c>
      <c r="J15" s="74" t="s">
        <v>15</v>
      </c>
      <c r="K15" s="76"/>
      <c r="L15" s="74" t="s">
        <v>16</v>
      </c>
      <c r="M15" s="76"/>
      <c r="N15" s="5"/>
      <c r="O15" s="14">
        <v>9</v>
      </c>
      <c r="P15" s="19">
        <v>0.68152049830322625</v>
      </c>
      <c r="Q15" s="20">
        <v>0.31847950169677375</v>
      </c>
      <c r="R15" s="21">
        <v>2.388080832089199E-2</v>
      </c>
      <c r="S15" s="22">
        <v>1.0249882914226431E-3</v>
      </c>
      <c r="T15" s="23">
        <f t="shared" si="5"/>
        <v>0.37909607954569302</v>
      </c>
      <c r="U15" s="24">
        <f t="shared" si="6"/>
        <v>0.29455209676333416</v>
      </c>
    </row>
    <row r="16" spans="2:25" x14ac:dyDescent="0.25">
      <c r="B16" s="26" vm="19">
        <f ca="1"/>
        <v>39457</v>
      </c>
      <c r="C16" s="26" vm="20">
        <f ca="1"/>
        <v>3.5286</v>
      </c>
      <c r="D16" s="26" vm="21">
        <f ca="1"/>
        <v>41.33</v>
      </c>
      <c r="E16" s="28">
        <f t="shared" ca="1" si="4"/>
        <v>7.1321472673530575E-2</v>
      </c>
      <c r="F16" s="29">
        <f t="shared" ca="1" si="4"/>
        <v>2.6230208311995663E-2</v>
      </c>
      <c r="G16" s="28"/>
      <c r="I16" s="97"/>
      <c r="J16" s="9" t="str">
        <f>C8</f>
        <v>NFLX</v>
      </c>
      <c r="K16" s="31" t="str">
        <f>D8</f>
        <v>JPM</v>
      </c>
      <c r="L16" s="9" t="str">
        <f>E8</f>
        <v>NFLX</v>
      </c>
      <c r="M16" s="31" t="str">
        <f>F8</f>
        <v>JPM</v>
      </c>
      <c r="N16" s="5"/>
      <c r="O16" s="14">
        <v>10</v>
      </c>
      <c r="P16" s="19">
        <v>6.3961178094338586E-2</v>
      </c>
      <c r="Q16" s="20">
        <v>0.93603882190566146</v>
      </c>
      <c r="R16" s="21">
        <v>2.2700244716920791E-2</v>
      </c>
      <c r="S16" s="22">
        <v>4.9993869609948807E-4</v>
      </c>
      <c r="T16" s="23">
        <f t="shared" si="5"/>
        <v>0.36035521332768139</v>
      </c>
      <c r="U16" s="24">
        <f t="shared" si="6"/>
        <v>0.13422893725380192</v>
      </c>
    </row>
    <row r="17" spans="2:41" x14ac:dyDescent="0.25">
      <c r="B17" s="26" vm="22">
        <f ca="1"/>
        <v>39458</v>
      </c>
      <c r="C17" s="26" vm="23">
        <f ca="1"/>
        <v>3.3443000000000001</v>
      </c>
      <c r="D17" s="26" vm="24">
        <f ca="1"/>
        <v>40.86</v>
      </c>
      <c r="E17" s="28">
        <f t="shared" ca="1" si="4"/>
        <v>-5.3643787594675946E-2</v>
      </c>
      <c r="F17" s="29">
        <f t="shared" ca="1" si="4"/>
        <v>-1.1437039134165017E-2</v>
      </c>
      <c r="G17" s="28"/>
      <c r="H17" s="5"/>
      <c r="I17" s="86" t="s">
        <v>9</v>
      </c>
      <c r="J17" s="32">
        <f ca="1">AVERAGE(E11:E4461)</f>
        <v>1.2957599047925946E-3</v>
      </c>
      <c r="K17" s="32">
        <f ca="1">AVERAGE(F11:F4461)</f>
        <v>4.4555883399415144E-4</v>
      </c>
      <c r="L17" s="87">
        <f ca="1">(1+J17)^252-1</f>
        <v>0.3858589464745299</v>
      </c>
      <c r="M17" s="88">
        <f ca="1">(1+K17)^252-1</f>
        <v>0.11879903491401644</v>
      </c>
      <c r="N17" s="68"/>
      <c r="O17" s="14">
        <v>11</v>
      </c>
      <c r="P17" s="19">
        <v>0.52267293830030404</v>
      </c>
      <c r="Q17" s="20">
        <v>0.47732706169969596</v>
      </c>
      <c r="R17" s="21">
        <v>2.1284368271560113E-2</v>
      </c>
      <c r="S17" s="22">
        <v>8.8993592581443858E-4</v>
      </c>
      <c r="T17" s="23">
        <f t="shared" si="5"/>
        <v>0.33787887155797047</v>
      </c>
      <c r="U17" s="24">
        <f t="shared" si="6"/>
        <v>0.2512763648574281</v>
      </c>
    </row>
    <row r="18" spans="2:41" x14ac:dyDescent="0.25">
      <c r="B18" s="26" vm="25">
        <f ca="1"/>
        <v>39461</v>
      </c>
      <c r="C18" s="26" vm="26">
        <f ca="1"/>
        <v>3.2528999999999999</v>
      </c>
      <c r="D18" s="26" vm="27">
        <f ca="1"/>
        <v>41.36</v>
      </c>
      <c r="E18" s="28">
        <f t="shared" ca="1" si="4"/>
        <v>-2.7710497953043402E-2</v>
      </c>
      <c r="F18" s="29">
        <f t="shared" ca="1" si="4"/>
        <v>1.2162640810697713E-2</v>
      </c>
      <c r="G18" s="28"/>
      <c r="H18" s="5"/>
      <c r="I18" s="85" t="s">
        <v>30</v>
      </c>
      <c r="J18" s="33">
        <f ca="1">_xlfn.VAR.S(E11:E4461)</f>
        <v>1.0205566811185484E-3</v>
      </c>
      <c r="K18" s="33">
        <f ca="1">_xlfn.VAR.S(F11:F4461)</f>
        <v>5.7129823261473827E-4</v>
      </c>
      <c r="L18" s="85" t="s">
        <v>4</v>
      </c>
      <c r="M18" s="89" t="s">
        <v>4</v>
      </c>
      <c r="N18" s="5"/>
      <c r="O18" s="14">
        <v>12</v>
      </c>
      <c r="P18" s="19">
        <v>0.98879153098325212</v>
      </c>
      <c r="Q18" s="20">
        <v>1.1208469016747833E-2</v>
      </c>
      <c r="R18" s="21">
        <v>3.1620183565271839E-2</v>
      </c>
      <c r="S18" s="22">
        <v>1.2862304524325443E-3</v>
      </c>
      <c r="T18" s="23">
        <f t="shared" si="5"/>
        <v>0.50195485274352591</v>
      </c>
      <c r="U18" s="24">
        <f t="shared" si="6"/>
        <v>0.38253918777540896</v>
      </c>
    </row>
    <row r="19" spans="2:41" x14ac:dyDescent="0.25">
      <c r="B19" s="26" vm="28">
        <f ca="1"/>
        <v>39462</v>
      </c>
      <c r="C19" s="26" vm="29">
        <f ca="1"/>
        <v>3.15</v>
      </c>
      <c r="D19" s="26" vm="30">
        <f ca="1"/>
        <v>39.17</v>
      </c>
      <c r="E19" s="28">
        <f t="shared" ca="1" si="4"/>
        <v>-3.2144453326567186E-2</v>
      </c>
      <c r="F19" s="29">
        <f t="shared" ca="1" si="4"/>
        <v>-5.4403082522433727E-2</v>
      </c>
      <c r="G19" s="28"/>
      <c r="H19" s="5"/>
      <c r="I19" s="85" t="s">
        <v>17</v>
      </c>
      <c r="J19" s="34">
        <f ca="1">SQRT($J$18)</f>
        <v>3.1946152837525651E-2</v>
      </c>
      <c r="K19" s="34">
        <f ca="1">SQRT($K$18)</f>
        <v>2.390184579932559E-2</v>
      </c>
      <c r="L19" s="90">
        <f ca="1">J19*SQRT(252)</f>
        <v>0.5071294545201197</v>
      </c>
      <c r="M19" s="91">
        <f ca="1">K19*SQRT(252)</f>
        <v>0.37943003916257617</v>
      </c>
      <c r="N19" s="5"/>
      <c r="O19" s="14">
        <v>13</v>
      </c>
      <c r="P19" s="19">
        <v>0.80435331037732372</v>
      </c>
      <c r="Q19" s="20">
        <v>0.19564668962267631</v>
      </c>
      <c r="R19" s="21">
        <v>2.6644728623691032E-2</v>
      </c>
      <c r="S19" s="22">
        <v>1.1294208797772245E-3</v>
      </c>
      <c r="T19" s="23">
        <f t="shared" si="5"/>
        <v>0.42297195413454464</v>
      </c>
      <c r="U19" s="24">
        <f t="shared" si="6"/>
        <v>0.32903545600733719</v>
      </c>
    </row>
    <row r="20" spans="2:41" x14ac:dyDescent="0.25">
      <c r="B20" s="26" vm="31">
        <f ca="1"/>
        <v>39463</v>
      </c>
      <c r="C20" s="26" vm="32">
        <f ca="1"/>
        <v>3.1528999999999998</v>
      </c>
      <c r="D20" s="26" vm="33">
        <f ca="1"/>
        <v>41.43</v>
      </c>
      <c r="E20" s="28">
        <f t="shared" ca="1" si="4"/>
        <v>9.2021139622741556E-4</v>
      </c>
      <c r="F20" s="29">
        <f t="shared" ca="1" si="4"/>
        <v>5.6094108411570434E-2</v>
      </c>
      <c r="G20" s="28"/>
      <c r="H20" s="5"/>
      <c r="I20" s="37" t="s">
        <v>26</v>
      </c>
      <c r="J20" s="93" t="s">
        <v>4</v>
      </c>
      <c r="K20" s="93" t="s">
        <v>4</v>
      </c>
      <c r="L20" s="94">
        <f ca="1">(L17-$J$5)/(L19)</f>
        <v>0.70683913797459874</v>
      </c>
      <c r="M20" s="95">
        <f ca="1">(M17-$J$5)/(M19)</f>
        <v>0.24088507888236615</v>
      </c>
      <c r="N20" s="5"/>
      <c r="O20" s="14">
        <v>14</v>
      </c>
      <c r="P20" s="19">
        <v>8.2378145238840975E-2</v>
      </c>
      <c r="Q20" s="20">
        <v>0.91762185476115898</v>
      </c>
      <c r="R20" s="21">
        <v>2.2390276711244335E-2</v>
      </c>
      <c r="S20" s="22">
        <v>5.1559682128660372E-4</v>
      </c>
      <c r="T20" s="23">
        <f t="shared" si="5"/>
        <v>0.35543462378324203</v>
      </c>
      <c r="U20" s="24">
        <f t="shared" si="6"/>
        <v>0.1387109928221264</v>
      </c>
    </row>
    <row r="21" spans="2:41" x14ac:dyDescent="0.25">
      <c r="B21" s="26" vm="34">
        <f ca="1"/>
        <v>39464</v>
      </c>
      <c r="C21" s="26" vm="35">
        <f ca="1"/>
        <v>3.11</v>
      </c>
      <c r="D21" s="26" vm="36">
        <f ca="1"/>
        <v>40.04</v>
      </c>
      <c r="E21" s="28">
        <f t="shared" ca="1" si="4"/>
        <v>-1.3699938042626203E-2</v>
      </c>
      <c r="F21" s="29">
        <f t="shared" ca="1" si="4"/>
        <v>-3.4126301642290593E-2</v>
      </c>
      <c r="G21" s="28"/>
      <c r="H21" s="5"/>
      <c r="N21" s="5"/>
      <c r="O21" s="14">
        <v>15</v>
      </c>
      <c r="P21" s="19">
        <v>0.72511635681357345</v>
      </c>
      <c r="Q21" s="20">
        <v>0.27488364318642655</v>
      </c>
      <c r="R21" s="21">
        <v>2.479855262855022E-2</v>
      </c>
      <c r="S21" s="22">
        <v>1.0620535370105175E-3</v>
      </c>
      <c r="T21" s="23">
        <f t="shared" si="5"/>
        <v>0.39366481877694598</v>
      </c>
      <c r="U21" s="24">
        <f t="shared" si="6"/>
        <v>0.30668770948505619</v>
      </c>
    </row>
    <row r="22" spans="2:41" x14ac:dyDescent="0.25">
      <c r="B22" s="26" vm="37">
        <f ca="1"/>
        <v>39465</v>
      </c>
      <c r="C22" s="26" vm="38">
        <f ca="1"/>
        <v>3.1214</v>
      </c>
      <c r="D22" s="26" vm="39">
        <f ca="1"/>
        <v>39.590000000000003</v>
      </c>
      <c r="E22" s="28">
        <f t="shared" ca="1" si="4"/>
        <v>3.6588929351734326E-3</v>
      </c>
      <c r="F22" s="29">
        <f t="shared" ca="1" si="4"/>
        <v>-1.1302393328980455E-2</v>
      </c>
      <c r="G22" s="28"/>
      <c r="H22" s="5"/>
      <c r="I22" s="35" t="s">
        <v>18</v>
      </c>
      <c r="J22" s="36">
        <f ca="1">_xlfn.COVARIANCE.S(E11:E4461,F11:F4461)</f>
        <v>8.8294120400390469E-5</v>
      </c>
      <c r="K22" s="6"/>
      <c r="L22" s="6"/>
      <c r="M22" s="5"/>
      <c r="N22" s="5"/>
      <c r="O22" s="14">
        <v>16</v>
      </c>
      <c r="P22" s="19">
        <v>0.1663770666467968</v>
      </c>
      <c r="Q22" s="20">
        <v>0.83362293335320314</v>
      </c>
      <c r="R22" s="21">
        <v>2.1207382660092356E-2</v>
      </c>
      <c r="S22" s="22">
        <v>5.8701279421356192E-4</v>
      </c>
      <c r="T22" s="23">
        <f t="shared" si="5"/>
        <v>0.3366567628631269</v>
      </c>
      <c r="U22" s="24">
        <f t="shared" si="6"/>
        <v>0.15937819608271275</v>
      </c>
    </row>
    <row r="23" spans="2:41" x14ac:dyDescent="0.25">
      <c r="B23" s="26" vm="40">
        <f ca="1"/>
        <v>39469</v>
      </c>
      <c r="C23" s="26" vm="41">
        <f ca="1"/>
        <v>3.1871</v>
      </c>
      <c r="D23" s="26" vm="24">
        <f ca="1"/>
        <v>40.86</v>
      </c>
      <c r="E23" s="28">
        <f t="shared" ca="1" si="4"/>
        <v>2.0829793287596404E-2</v>
      </c>
      <c r="F23" s="29">
        <f t="shared" ca="1" si="4"/>
        <v>3.1575028271436649E-2</v>
      </c>
      <c r="G23" s="28"/>
      <c r="H23" s="5"/>
      <c r="I23" s="37" t="s">
        <v>19</v>
      </c>
      <c r="J23" s="62">
        <f ca="1">J22/(J19*K19)</f>
        <v>0.11563299623725713</v>
      </c>
      <c r="K23" s="5"/>
      <c r="L23" s="5"/>
      <c r="M23" s="5"/>
      <c r="N23" s="5"/>
      <c r="O23" s="14">
        <v>17</v>
      </c>
      <c r="P23" s="19">
        <v>0.69658529388019363</v>
      </c>
      <c r="Q23" s="20">
        <v>0.30341470611980637</v>
      </c>
      <c r="R23" s="21">
        <v>2.4189304952564918E-2</v>
      </c>
      <c r="S23" s="22">
        <v>1.0377963967535403E-3</v>
      </c>
      <c r="T23" s="23">
        <f t="shared" si="5"/>
        <v>0.38399331175193896</v>
      </c>
      <c r="U23" s="24">
        <f t="shared" si="6"/>
        <v>0.29873287956868122</v>
      </c>
    </row>
    <row r="24" spans="2:41" x14ac:dyDescent="0.25">
      <c r="B24" s="26" vm="42">
        <f ca="1"/>
        <v>39470</v>
      </c>
      <c r="C24" s="26" vm="43">
        <f ca="1"/>
        <v>3.3942999999999999</v>
      </c>
      <c r="D24" s="26" vm="44">
        <f ca="1"/>
        <v>45.72</v>
      </c>
      <c r="E24" s="28">
        <f t="shared" ca="1" si="4"/>
        <v>6.2986141770570214E-2</v>
      </c>
      <c r="F24" s="29">
        <f t="shared" ca="1" si="4"/>
        <v>0.11238424953713394</v>
      </c>
      <c r="G24" s="28"/>
      <c r="H24" s="5"/>
      <c r="I24" s="5"/>
      <c r="J24" s="5"/>
      <c r="K24" s="5"/>
      <c r="L24" s="5"/>
      <c r="M24" s="5"/>
      <c r="N24" s="5"/>
      <c r="O24" s="14">
        <v>18</v>
      </c>
      <c r="P24" s="19">
        <v>0.49926180217697214</v>
      </c>
      <c r="Q24" s="20">
        <v>0.50073819782302786</v>
      </c>
      <c r="R24" s="21">
        <v>2.1018561279370452E-2</v>
      </c>
      <c r="S24" s="22">
        <v>8.7003175281377373E-4</v>
      </c>
      <c r="T24" s="23">
        <f t="shared" si="5"/>
        <v>0.3336593163695149</v>
      </c>
      <c r="U24" s="24">
        <f t="shared" si="6"/>
        <v>0.24502135282332782</v>
      </c>
    </row>
    <row r="25" spans="2:41" x14ac:dyDescent="0.25">
      <c r="B25" s="26" vm="45">
        <f ca="1"/>
        <v>39471</v>
      </c>
      <c r="C25" s="26" vm="46">
        <f ca="1"/>
        <v>3.1343000000000001</v>
      </c>
      <c r="D25" s="26" vm="47">
        <f ca="1"/>
        <v>44.96</v>
      </c>
      <c r="E25" s="28">
        <f t="shared" ca="1" si="4"/>
        <v>-7.9691690517957756E-2</v>
      </c>
      <c r="F25" s="29">
        <f t="shared" ca="1" si="4"/>
        <v>-1.6762633341174268E-2</v>
      </c>
      <c r="G25" s="28"/>
      <c r="H25" s="5"/>
      <c r="I25" s="98" t="s">
        <v>2</v>
      </c>
      <c r="J25" s="7" t="s">
        <v>21</v>
      </c>
      <c r="K25" s="30" t="str">
        <f>C8</f>
        <v>NFLX</v>
      </c>
      <c r="L25" s="30" t="str">
        <f>D8</f>
        <v>JPM</v>
      </c>
      <c r="M25" s="31" t="s">
        <v>3</v>
      </c>
      <c r="N25" s="5"/>
      <c r="O25" s="14">
        <v>19</v>
      </c>
      <c r="P25" s="19">
        <v>0.45194358282827923</v>
      </c>
      <c r="Q25" s="20">
        <v>0.54805641717172082</v>
      </c>
      <c r="R25" s="21">
        <v>2.0586147801040941E-2</v>
      </c>
      <c r="S25" s="22">
        <v>8.2980175205523928E-4</v>
      </c>
      <c r="T25" s="23">
        <f t="shared" si="5"/>
        <v>0.32679496520624107</v>
      </c>
      <c r="U25" s="24">
        <f t="shared" si="6"/>
        <v>0.23247375124589187</v>
      </c>
    </row>
    <row r="26" spans="2:41" x14ac:dyDescent="0.25">
      <c r="B26" s="26" vm="48">
        <f ca="1"/>
        <v>39472</v>
      </c>
      <c r="C26" s="26" vm="35">
        <f ca="1"/>
        <v>3.11</v>
      </c>
      <c r="D26" s="26" vm="49">
        <f ca="1"/>
        <v>43.64</v>
      </c>
      <c r="E26" s="28">
        <f t="shared" ca="1" si="4"/>
        <v>-7.7831374753823644E-3</v>
      </c>
      <c r="F26" s="29">
        <f t="shared" ca="1" si="4"/>
        <v>-2.979904462056561E-2</v>
      </c>
      <c r="G26" s="28"/>
      <c r="H26" s="5"/>
      <c r="I26" s="99" t="s">
        <v>20</v>
      </c>
      <c r="J26" s="38" t="s">
        <v>22</v>
      </c>
      <c r="K26" s="61">
        <f ca="1">K27/$M$27</f>
        <v>0.86622442999683991</v>
      </c>
      <c r="L26" s="61">
        <f ca="1">L27/$M$27</f>
        <v>0.13377557000316004</v>
      </c>
      <c r="M26" s="39">
        <f ca="1">SUM(K26:L26)</f>
        <v>1</v>
      </c>
      <c r="N26" s="5"/>
      <c r="O26" s="14">
        <v>20</v>
      </c>
      <c r="P26" s="19">
        <v>0.73130741396560295</v>
      </c>
      <c r="Q26" s="20">
        <v>0.26869258603439711</v>
      </c>
      <c r="R26" s="21">
        <v>2.4934890832865989E-2</v>
      </c>
      <c r="S26" s="22">
        <v>1.0673171804305476E-3</v>
      </c>
      <c r="T26" s="23">
        <f t="shared" si="5"/>
        <v>0.39582912067384579</v>
      </c>
      <c r="U26" s="24">
        <f t="shared" si="6"/>
        <v>0.30842025409038665</v>
      </c>
      <c r="AO26" t="s">
        <v>34</v>
      </c>
    </row>
    <row r="27" spans="2:41" x14ac:dyDescent="0.25">
      <c r="B27" s="26" vm="50">
        <f ca="1"/>
        <v>39475</v>
      </c>
      <c r="C27" s="26" vm="51">
        <f ca="1"/>
        <v>3.2843</v>
      </c>
      <c r="D27" s="26" vm="52">
        <f ca="1"/>
        <v>45.57</v>
      </c>
      <c r="E27" s="28">
        <f t="shared" ca="1" si="4"/>
        <v>5.453081323644246E-2</v>
      </c>
      <c r="F27" s="29">
        <f t="shared" ca="1" si="4"/>
        <v>4.3275444310921153E-2</v>
      </c>
      <c r="G27" s="28"/>
      <c r="H27" s="5"/>
      <c r="I27" s="104"/>
      <c r="J27" s="105" t="s">
        <v>29</v>
      </c>
      <c r="K27" s="106" cm="1">
        <f t="array" aca="1" ref="K27:L27" ca="1">_xlfn.RANDARRAY(1,2)</f>
        <v>0.80743156777586411</v>
      </c>
      <c r="L27" s="106">
        <f ca="1"/>
        <v>0.12469588074092464</v>
      </c>
      <c r="M27" s="107">
        <f ca="1">SUM(_xlfn.ANCHORARRAY(K27))</f>
        <v>0.93212744851678875</v>
      </c>
      <c r="N27" s="5"/>
      <c r="O27" s="14">
        <v>21</v>
      </c>
      <c r="P27" s="19">
        <v>0.51340638054577536</v>
      </c>
      <c r="Q27" s="20">
        <v>0.48659361945422464</v>
      </c>
      <c r="R27" s="21">
        <v>2.1175176167097888E-2</v>
      </c>
      <c r="S27" s="22">
        <v>8.820574884889226E-4</v>
      </c>
      <c r="T27" s="23">
        <f t="shared" si="5"/>
        <v>0.33614550063673748</v>
      </c>
      <c r="U27" s="24">
        <f t="shared" si="6"/>
        <v>0.24879678220379553</v>
      </c>
    </row>
    <row r="28" spans="2:41" x14ac:dyDescent="0.25">
      <c r="B28" s="26" vm="53">
        <f ca="1"/>
        <v>39476</v>
      </c>
      <c r="C28" s="26" vm="54">
        <f ca="1"/>
        <v>3.3086000000000002</v>
      </c>
      <c r="D28" s="26" vm="55">
        <f ca="1"/>
        <v>47.45</v>
      </c>
      <c r="E28" s="28">
        <f t="shared" ca="1" si="4"/>
        <v>7.3715997631933422E-3</v>
      </c>
      <c r="F28" s="29">
        <f t="shared" ca="1" si="4"/>
        <v>4.0426919780145808E-2</v>
      </c>
      <c r="G28" s="28"/>
      <c r="H28" s="5"/>
      <c r="I28" s="35" t="s">
        <v>23</v>
      </c>
      <c r="J28" s="41">
        <f ca="1">SUMPRODUCT(K26:L26,$J$17:$K$17)</f>
        <v>1.1820237719292357E-3</v>
      </c>
      <c r="K28" s="71" t="s">
        <v>11</v>
      </c>
      <c r="L28" s="42">
        <f ca="1">(1+J28)^252-1</f>
        <v>0.34674973313605584</v>
      </c>
      <c r="M28" s="71" t="s">
        <v>10</v>
      </c>
      <c r="N28" s="5"/>
      <c r="O28" s="14">
        <v>22</v>
      </c>
      <c r="P28" s="19">
        <v>0.13206027603150317</v>
      </c>
      <c r="Q28" s="20">
        <v>0.86793972396849683</v>
      </c>
      <c r="R28" s="21">
        <v>2.1642759816090137E-2</v>
      </c>
      <c r="S28" s="22">
        <v>5.5783662208607344E-4</v>
      </c>
      <c r="T28" s="23">
        <f t="shared" si="5"/>
        <v>0.34356816095085912</v>
      </c>
      <c r="U28" s="24">
        <f t="shared" si="6"/>
        <v>0.15089009016628085</v>
      </c>
    </row>
    <row r="29" spans="2:41" x14ac:dyDescent="0.25">
      <c r="B29" s="26" vm="56">
        <f ca="1"/>
        <v>39477</v>
      </c>
      <c r="C29" s="26" vm="57">
        <f ca="1"/>
        <v>3.2770999999999999</v>
      </c>
      <c r="D29" s="26" vm="58">
        <f ca="1"/>
        <v>47.35</v>
      </c>
      <c r="E29" s="28">
        <f t="shared" ca="1" si="4"/>
        <v>-9.5662542241025141E-3</v>
      </c>
      <c r="F29" s="29">
        <f t="shared" ca="1" si="4"/>
        <v>-2.1097054238497065E-3</v>
      </c>
      <c r="G29" s="28"/>
      <c r="H29" s="5"/>
      <c r="I29" s="26" t="s">
        <v>24</v>
      </c>
      <c r="J29" s="43">
        <f ca="1">(K26)^2*($J$18)+(L26)^2*($K$18)+2*(K26)*(L26)*($J$22)</f>
        <v>7.9645624549464509E-4</v>
      </c>
      <c r="K29" s="72"/>
      <c r="L29" s="6" t="s">
        <v>4</v>
      </c>
      <c r="M29" s="72"/>
      <c r="N29" s="5"/>
      <c r="O29" s="14">
        <v>23</v>
      </c>
      <c r="P29" s="19">
        <v>0.60621342542108758</v>
      </c>
      <c r="Q29" s="20">
        <v>0.39378657457891242</v>
      </c>
      <c r="R29" s="21">
        <v>2.2489866686471689E-2</v>
      </c>
      <c r="S29" s="22">
        <v>9.6096213741955218E-4</v>
      </c>
      <c r="T29" s="23">
        <f t="shared" si="5"/>
        <v>0.35701556562840203</v>
      </c>
      <c r="U29" s="24">
        <f t="shared" si="6"/>
        <v>0.27385301625865477</v>
      </c>
    </row>
    <row r="30" spans="2:41" x14ac:dyDescent="0.25">
      <c r="B30" s="26" vm="59">
        <f ca="1"/>
        <v>39478</v>
      </c>
      <c r="C30" s="26" vm="60">
        <f ca="1"/>
        <v>3.5929000000000002</v>
      </c>
      <c r="D30" s="26" vm="61">
        <f ca="1"/>
        <v>47.4</v>
      </c>
      <c r="E30" s="28">
        <f t="shared" ca="1" si="4"/>
        <v>9.2000790882039135E-2</v>
      </c>
      <c r="F30" s="29">
        <f t="shared" ca="1" si="4"/>
        <v>1.0554090689434672E-3</v>
      </c>
      <c r="G30" s="28"/>
      <c r="H30" s="5"/>
      <c r="I30" s="26" t="s">
        <v>25</v>
      </c>
      <c r="J30" s="40">
        <f ca="1">SQRT(J29)</f>
        <v>2.8221556397453437E-2</v>
      </c>
      <c r="K30" s="72"/>
      <c r="L30" s="44">
        <f ca="1">J30*SQRT(252)</f>
        <v>0.44800331903307428</v>
      </c>
      <c r="M30" s="72"/>
      <c r="N30" s="5"/>
      <c r="O30" s="14">
        <v>24</v>
      </c>
      <c r="P30" s="19">
        <v>0.12303774514131008</v>
      </c>
      <c r="Q30" s="20">
        <v>0.87696225485868995</v>
      </c>
      <c r="R30" s="21">
        <v>2.1768497228485232E-2</v>
      </c>
      <c r="S30" s="22">
        <v>5.5016565666191931E-4</v>
      </c>
      <c r="T30" s="23">
        <f t="shared" si="5"/>
        <v>0.34556418049302429</v>
      </c>
      <c r="U30" s="24">
        <f t="shared" si="6"/>
        <v>0.14866870217481298</v>
      </c>
    </row>
    <row r="31" spans="2:41" x14ac:dyDescent="0.25">
      <c r="B31" s="26" vm="62">
        <f ca="1"/>
        <v>39479</v>
      </c>
      <c r="C31" s="26" vm="63">
        <f ca="1"/>
        <v>3.6271</v>
      </c>
      <c r="D31" s="26" vm="64">
        <f ca="1"/>
        <v>48.25</v>
      </c>
      <c r="E31" s="28">
        <f t="shared" ca="1" si="4"/>
        <v>9.4737550672899604E-3</v>
      </c>
      <c r="F31" s="29">
        <f t="shared" ca="1" si="4"/>
        <v>1.7773599083964069E-2</v>
      </c>
      <c r="G31" s="28"/>
      <c r="H31" s="5"/>
      <c r="I31" s="37" t="s">
        <v>26</v>
      </c>
      <c r="J31" s="70" t="s">
        <v>4</v>
      </c>
      <c r="K31" s="73"/>
      <c r="L31" s="45">
        <f ca="1">(L28-$J$5)/(L30)</f>
        <v>0.71282894471699121</v>
      </c>
      <c r="M31" s="73"/>
      <c r="N31" s="5"/>
      <c r="O31" s="14">
        <v>25</v>
      </c>
      <c r="P31" s="19">
        <v>0.96319204830252581</v>
      </c>
      <c r="Q31" s="20">
        <v>3.680795169747416E-2</v>
      </c>
      <c r="R31" s="21">
        <v>3.0884377436112952E-2</v>
      </c>
      <c r="S31" s="22">
        <v>1.2644657448455047E-3</v>
      </c>
      <c r="T31" s="23">
        <f t="shared" si="5"/>
        <v>0.49027429255805705</v>
      </c>
      <c r="U31" s="24">
        <f t="shared" si="6"/>
        <v>0.37498672879792894</v>
      </c>
    </row>
    <row r="32" spans="2:41" x14ac:dyDescent="0.25">
      <c r="B32" s="26" vm="65">
        <f ca="1"/>
        <v>39482</v>
      </c>
      <c r="C32" s="26" vm="66">
        <f ca="1"/>
        <v>3.6985999999999999</v>
      </c>
      <c r="D32" s="26" vm="67">
        <f ca="1"/>
        <v>46.22</v>
      </c>
      <c r="E32" s="28">
        <f t="shared" ca="1" si="4"/>
        <v>1.9520938752633818E-2</v>
      </c>
      <c r="F32" s="29">
        <f t="shared" ca="1" si="4"/>
        <v>-4.2983222938760286E-2</v>
      </c>
      <c r="G32" s="28"/>
      <c r="H32" s="5"/>
      <c r="I32" s="5"/>
      <c r="J32" s="5"/>
      <c r="K32" s="5"/>
      <c r="L32" s="5"/>
      <c r="M32" s="5"/>
      <c r="N32" s="5"/>
      <c r="O32" s="14">
        <v>26</v>
      </c>
      <c r="P32" s="19">
        <v>0.85382370683573827</v>
      </c>
      <c r="Q32" s="20">
        <v>0.14617629316426178</v>
      </c>
      <c r="R32" s="21">
        <v>2.789709721957348E-2</v>
      </c>
      <c r="S32" s="22">
        <v>1.1714806638189923E-3</v>
      </c>
      <c r="T32" s="23">
        <f t="shared" si="5"/>
        <v>0.44285268926149729</v>
      </c>
      <c r="U32" s="24">
        <f t="shared" si="6"/>
        <v>0.34318054683638377</v>
      </c>
    </row>
    <row r="33" spans="2:22" x14ac:dyDescent="0.25">
      <c r="B33" s="26" vm="68">
        <f ca="1"/>
        <v>39483</v>
      </c>
      <c r="C33" s="26" vm="69">
        <f ca="1"/>
        <v>3.6086</v>
      </c>
      <c r="D33" s="26" vm="70">
        <f ca="1"/>
        <v>43.89</v>
      </c>
      <c r="E33" s="28">
        <f t="shared" ca="1" si="4"/>
        <v>-2.4634484176578153E-2</v>
      </c>
      <c r="F33" s="29">
        <f t="shared" ca="1" si="4"/>
        <v>-5.172610114609201E-2</v>
      </c>
      <c r="G33" s="28"/>
      <c r="H33" s="5"/>
      <c r="I33" s="101" t="s">
        <v>0</v>
      </c>
      <c r="J33" s="7" t="s">
        <v>42</v>
      </c>
      <c r="K33" s="30" t="str">
        <f>C8</f>
        <v>NFLX</v>
      </c>
      <c r="L33" s="30" t="str">
        <f>D8</f>
        <v>JPM</v>
      </c>
      <c r="M33" s="31" t="s">
        <v>3</v>
      </c>
      <c r="N33" s="5"/>
      <c r="O33" s="14">
        <v>27</v>
      </c>
      <c r="P33" s="19">
        <v>0.96854980889654918</v>
      </c>
      <c r="Q33" s="20">
        <v>3.1450191103450868E-2</v>
      </c>
      <c r="R33" s="21">
        <v>3.1037346383811372E-2</v>
      </c>
      <c r="S33" s="22">
        <v>1.2690209186396251E-3</v>
      </c>
      <c r="T33" s="23">
        <f t="shared" si="5"/>
        <v>0.49270259932160865</v>
      </c>
      <c r="U33" s="24">
        <f t="shared" si="6"/>
        <v>0.37656398839861427</v>
      </c>
    </row>
    <row r="34" spans="2:22" x14ac:dyDescent="0.25">
      <c r="B34" s="26" vm="71">
        <f ca="1"/>
        <v>39484</v>
      </c>
      <c r="C34" s="26" vm="72">
        <f ca="1"/>
        <v>3.7170999999999998</v>
      </c>
      <c r="D34" s="26" vm="73">
        <f ca="1"/>
        <v>43.72</v>
      </c>
      <c r="E34" s="28">
        <f t="shared" ca="1" si="4"/>
        <v>2.9623908877897551E-2</v>
      </c>
      <c r="F34" s="29">
        <f t="shared" ca="1" si="4"/>
        <v>-3.880840391804836E-3</v>
      </c>
      <c r="G34" s="28"/>
      <c r="H34" s="5"/>
      <c r="I34" s="102" t="s">
        <v>27</v>
      </c>
      <c r="J34" s="38" t="s">
        <v>22</v>
      </c>
      <c r="K34" s="61">
        <v>0.71031599073459006</v>
      </c>
      <c r="L34" s="61">
        <v>0.28968403139640353</v>
      </c>
      <c r="M34" s="46">
        <f>SUM(K34:L34)</f>
        <v>1.0000000221309935</v>
      </c>
      <c r="N34" s="5"/>
      <c r="O34" s="14">
        <v>28</v>
      </c>
      <c r="P34" s="19">
        <v>0.28413994637728285</v>
      </c>
      <c r="Q34" s="20">
        <v>0.7158600536227171</v>
      </c>
      <c r="R34" s="21">
        <v>2.02750828090945E-2</v>
      </c>
      <c r="S34" s="22">
        <v>6.8713492066072956E-4</v>
      </c>
      <c r="T34" s="23">
        <f t="shared" si="5"/>
        <v>0.32185696154462951</v>
      </c>
      <c r="U34" s="24">
        <f t="shared" si="6"/>
        <v>0.18898325671733263</v>
      </c>
    </row>
    <row r="35" spans="2:22" x14ac:dyDescent="0.25">
      <c r="B35" s="26" vm="74">
        <f ca="1"/>
        <v>39485</v>
      </c>
      <c r="C35" s="26" vm="75">
        <f ca="1"/>
        <v>3.8357000000000001</v>
      </c>
      <c r="D35" s="26" vm="76">
        <f ca="1"/>
        <v>45.11</v>
      </c>
      <c r="E35" s="28">
        <f t="shared" ca="1" si="4"/>
        <v>3.140815312788045E-2</v>
      </c>
      <c r="F35" s="29">
        <f t="shared" ca="1" si="4"/>
        <v>3.1298288111966832E-2</v>
      </c>
      <c r="G35" s="28"/>
      <c r="H35" s="5"/>
      <c r="I35" s="35" t="s">
        <v>23</v>
      </c>
      <c r="J35" s="41">
        <f ca="1">SUMPRODUCT(K34:L34,$J$17:$K$17)</f>
        <v>1.0494702597826167E-3</v>
      </c>
      <c r="K35" s="71" t="s">
        <v>11</v>
      </c>
      <c r="L35" s="82">
        <f ca="1">(1+J35)^252-1</f>
        <v>0.30255513986153693</v>
      </c>
      <c r="M35" s="71" t="s">
        <v>10</v>
      </c>
      <c r="N35" s="5"/>
      <c r="O35" s="14">
        <v>29</v>
      </c>
      <c r="P35" s="19">
        <v>0.71391595478614756</v>
      </c>
      <c r="Q35" s="20">
        <v>0.28608404521385244</v>
      </c>
      <c r="R35" s="21">
        <v>2.4555589833812695E-2</v>
      </c>
      <c r="S35" s="22">
        <v>1.0525309432134269E-3</v>
      </c>
      <c r="T35" s="23">
        <f t="shared" si="5"/>
        <v>0.38980790398064563</v>
      </c>
      <c r="U35" s="24">
        <f t="shared" si="6"/>
        <v>0.30355912245894978</v>
      </c>
    </row>
    <row r="36" spans="2:22" x14ac:dyDescent="0.25">
      <c r="B36" s="26" vm="77">
        <f ca="1"/>
        <v>39486</v>
      </c>
      <c r="C36" s="26" vm="78">
        <f ca="1"/>
        <v>3.84</v>
      </c>
      <c r="D36" s="26" vm="79">
        <f ca="1"/>
        <v>43.82</v>
      </c>
      <c r="E36" s="28">
        <f t="shared" ca="1" si="4"/>
        <v>1.1204191017965179E-3</v>
      </c>
      <c r="F36" s="29">
        <f t="shared" ca="1" si="4"/>
        <v>-2.9013617252984025E-2</v>
      </c>
      <c r="G36" s="28"/>
      <c r="H36" s="5"/>
      <c r="I36" s="85" t="s">
        <v>24</v>
      </c>
      <c r="J36" s="43">
        <f ca="1">(K34)^2*($J$18)+(L34)^2*($K$18)+2*(K34)*(L34)*($J$22)</f>
        <v>5.9919826470389368E-4</v>
      </c>
      <c r="K36" s="72"/>
      <c r="L36" s="83" t="s">
        <v>4</v>
      </c>
      <c r="M36" s="72"/>
      <c r="N36" s="5"/>
      <c r="O36" s="14">
        <v>30</v>
      </c>
      <c r="P36" s="19">
        <v>2.0427022829169542E-2</v>
      </c>
      <c r="Q36" s="20">
        <v>0.97957297717083047</v>
      </c>
      <c r="R36" s="21">
        <v>2.3498002028879798E-2</v>
      </c>
      <c r="S36" s="22">
        <v>4.6292591067673567E-4</v>
      </c>
      <c r="T36" s="23">
        <f t="shared" si="5"/>
        <v>0.37301921805184285</v>
      </c>
      <c r="U36" s="24">
        <f t="shared" si="6"/>
        <v>0.12370395996950556</v>
      </c>
    </row>
    <row r="37" spans="2:22" x14ac:dyDescent="0.25">
      <c r="B37" s="26" vm="80">
        <f ca="1"/>
        <v>39489</v>
      </c>
      <c r="C37" s="26" vm="81">
        <f ca="1"/>
        <v>3.8414000000000001</v>
      </c>
      <c r="D37" s="26" vm="82">
        <f ca="1"/>
        <v>43.35</v>
      </c>
      <c r="E37" s="28">
        <f t="shared" ca="1" si="4"/>
        <v>3.6451688897915245E-4</v>
      </c>
      <c r="F37" s="29">
        <f t="shared" ca="1" si="4"/>
        <v>-1.0783630940769562E-2</v>
      </c>
      <c r="G37" s="28"/>
      <c r="H37" s="81"/>
      <c r="I37" s="85" t="s">
        <v>25</v>
      </c>
      <c r="J37" s="40">
        <f ca="1">SQRT(J36)</f>
        <v>2.4478526604023651E-2</v>
      </c>
      <c r="K37" s="72"/>
      <c r="L37" s="61">
        <f ca="1">J37*SQRT(252)</f>
        <v>0.38858456313315021</v>
      </c>
      <c r="M37" s="72"/>
      <c r="N37" s="5"/>
      <c r="O37" s="14">
        <v>31</v>
      </c>
      <c r="P37" s="19">
        <v>0.17448065262272675</v>
      </c>
      <c r="Q37" s="20">
        <v>0.82551934737727328</v>
      </c>
      <c r="R37" s="21">
        <v>2.1114785234570378E-2</v>
      </c>
      <c r="S37" s="22">
        <v>5.9390247168760488E-4</v>
      </c>
      <c r="T37" s="23">
        <f t="shared" si="5"/>
        <v>0.33518682430327101</v>
      </c>
      <c r="U37" s="24">
        <f t="shared" si="6"/>
        <v>0.16139166554442941</v>
      </c>
    </row>
    <row r="38" spans="2:22" x14ac:dyDescent="0.25">
      <c r="B38" s="26" vm="83">
        <f ca="1"/>
        <v>39490</v>
      </c>
      <c r="C38" s="26" vm="84">
        <f ca="1"/>
        <v>3.8429000000000002</v>
      </c>
      <c r="D38" s="26" vm="85">
        <f ca="1"/>
        <v>43.31</v>
      </c>
      <c r="E38" s="28">
        <f t="shared" ca="1" si="4"/>
        <v>3.904064180348172E-4</v>
      </c>
      <c r="F38" s="29">
        <f t="shared" ca="1" si="4"/>
        <v>-9.2314800001553352E-4</v>
      </c>
      <c r="G38" s="28"/>
      <c r="H38" s="81"/>
      <c r="I38" s="37" t="s">
        <v>26</v>
      </c>
      <c r="J38" s="45">
        <f ca="1">(J35-$J$6)/(J37)</f>
        <v>3.9847539437814085E-2</v>
      </c>
      <c r="K38" s="73"/>
      <c r="L38" s="92">
        <f ca="1">(L35-$J$5)/(L37)</f>
        <v>0.70809591004584971</v>
      </c>
      <c r="M38" s="73"/>
      <c r="N38" s="68"/>
      <c r="O38" s="14">
        <v>32</v>
      </c>
      <c r="P38" s="19">
        <v>0.44621543193761176</v>
      </c>
      <c r="Q38" s="20">
        <v>0.55378456806238829</v>
      </c>
      <c r="R38" s="21">
        <v>2.0543652835393431E-2</v>
      </c>
      <c r="S38" s="22">
        <v>8.2493167203429875E-4</v>
      </c>
      <c r="T38" s="23">
        <f t="shared" si="5"/>
        <v>0.32612037853978781</v>
      </c>
      <c r="U38" s="24">
        <f t="shared" si="6"/>
        <v>0.23096336196178058</v>
      </c>
    </row>
    <row r="39" spans="2:22" x14ac:dyDescent="0.25">
      <c r="B39" s="26" vm="86">
        <f ca="1"/>
        <v>39491</v>
      </c>
      <c r="C39" s="26" vm="87">
        <f ca="1"/>
        <v>3.9014000000000002</v>
      </c>
      <c r="D39" s="26" vm="88">
        <f ca="1"/>
        <v>44.1</v>
      </c>
      <c r="E39" s="28">
        <f t="shared" ca="1" si="4"/>
        <v>1.5108173172045922E-2</v>
      </c>
      <c r="F39" s="29">
        <f t="shared" ca="1" si="4"/>
        <v>1.8076227226264879E-2</v>
      </c>
      <c r="G39" s="28"/>
      <c r="H39" s="81"/>
      <c r="I39" s="5"/>
      <c r="J39" s="5"/>
      <c r="K39" s="5"/>
      <c r="L39" s="5"/>
      <c r="M39" s="5"/>
      <c r="N39" s="5"/>
      <c r="O39" s="14">
        <v>33</v>
      </c>
      <c r="P39" s="19">
        <v>0.65251935617946666</v>
      </c>
      <c r="Q39" s="20">
        <v>0.34748064382053334</v>
      </c>
      <c r="R39" s="21">
        <v>2.3314234906332006E-2</v>
      </c>
      <c r="S39" s="22">
        <v>1.0003314893346448E-3</v>
      </c>
      <c r="T39" s="23">
        <f t="shared" si="5"/>
        <v>0.37010200541937449</v>
      </c>
      <c r="U39" s="24">
        <f t="shared" si="6"/>
        <v>0.28654140415238971</v>
      </c>
    </row>
    <row r="40" spans="2:22" x14ac:dyDescent="0.25">
      <c r="B40" s="26" vm="89">
        <f ca="1"/>
        <v>39492</v>
      </c>
      <c r="C40" s="26" vm="90">
        <f ca="1"/>
        <v>3.8214000000000001</v>
      </c>
      <c r="D40" s="26" vm="91">
        <f ca="1"/>
        <v>42.61</v>
      </c>
      <c r="E40" s="28">
        <f t="shared" ca="1" si="4"/>
        <v>-2.0718615455457178E-2</v>
      </c>
      <c r="F40" s="29">
        <f t="shared" ca="1" si="4"/>
        <v>-3.4370814940979669E-2</v>
      </c>
      <c r="G40" s="28"/>
      <c r="H40" s="81"/>
      <c r="I40" s="101" t="s">
        <v>1</v>
      </c>
      <c r="J40" s="30" t="s">
        <v>42</v>
      </c>
      <c r="K40" s="30" t="str">
        <f>C8</f>
        <v>NFLX</v>
      </c>
      <c r="L40" s="30" t="str">
        <f>D8</f>
        <v>JPM</v>
      </c>
      <c r="M40" s="31" t="s">
        <v>3</v>
      </c>
      <c r="N40" s="5"/>
      <c r="O40" s="14">
        <v>34</v>
      </c>
      <c r="P40" s="19">
        <v>0.93228519232610485</v>
      </c>
      <c r="Q40" s="20">
        <v>6.7714807673895094E-2</v>
      </c>
      <c r="R40" s="21">
        <v>3.0013166053729924E-2</v>
      </c>
      <c r="S40" s="22">
        <v>1.2381887027993381E-3</v>
      </c>
      <c r="T40" s="23">
        <f t="shared" si="5"/>
        <v>0.4764442406151313</v>
      </c>
      <c r="U40" s="24">
        <f t="shared" si="6"/>
        <v>0.36592320460778316</v>
      </c>
    </row>
    <row r="41" spans="2:22" x14ac:dyDescent="0.25">
      <c r="B41" s="26" vm="92">
        <f ca="1"/>
        <v>39493</v>
      </c>
      <c r="C41" s="26" vm="93">
        <f ca="1"/>
        <v>3.8</v>
      </c>
      <c r="D41" s="26" vm="94">
        <f ca="1"/>
        <v>43.25</v>
      </c>
      <c r="E41" s="28">
        <f t="shared" ca="1" si="4"/>
        <v>-5.6157808908980957E-3</v>
      </c>
      <c r="F41" s="29">
        <f t="shared" ca="1" si="4"/>
        <v>1.4908265866067685E-2</v>
      </c>
      <c r="G41" s="28"/>
      <c r="H41" s="81"/>
      <c r="I41" s="102" t="s">
        <v>28</v>
      </c>
      <c r="J41" s="6" t="s">
        <v>22</v>
      </c>
      <c r="K41" s="61">
        <v>0.34128135688221695</v>
      </c>
      <c r="L41" s="61">
        <v>0.65871867555574848</v>
      </c>
      <c r="M41" s="46">
        <f>SUM(K41:L41)</f>
        <v>1.0000000324379654</v>
      </c>
      <c r="N41" s="5"/>
      <c r="O41" s="14">
        <v>35</v>
      </c>
      <c r="P41" s="19">
        <v>0.7544271065429814</v>
      </c>
      <c r="Q41" s="20">
        <v>0.24557289345701863</v>
      </c>
      <c r="R41" s="21">
        <v>2.5456413518119048E-2</v>
      </c>
      <c r="S41" s="22">
        <v>1.0869735678163655E-3</v>
      </c>
      <c r="T41" s="23">
        <f t="shared" si="5"/>
        <v>0.40410803664339506</v>
      </c>
      <c r="U41" s="24">
        <f t="shared" si="6"/>
        <v>0.31491046574658288</v>
      </c>
    </row>
    <row r="42" spans="2:22" x14ac:dyDescent="0.25">
      <c r="B42" s="26" vm="95">
        <f ca="1"/>
        <v>39497</v>
      </c>
      <c r="C42" s="26" vm="96">
        <f ca="1"/>
        <v>3.8271000000000002</v>
      </c>
      <c r="D42" s="26" vm="97">
        <f ca="1"/>
        <v>42.83</v>
      </c>
      <c r="E42" s="28">
        <f t="shared" ca="1" si="4"/>
        <v>7.1062694978769707E-3</v>
      </c>
      <c r="F42" s="29">
        <f t="shared" ca="1" si="4"/>
        <v>-9.7584417506087137E-3</v>
      </c>
      <c r="G42" s="28"/>
      <c r="H42" s="100"/>
      <c r="I42" s="35" t="s">
        <v>23</v>
      </c>
      <c r="J42" s="41">
        <f ca="1">SUMPRODUCT(K41:L41,$J$17:$K$17)</f>
        <v>7.3571662351197998E-4</v>
      </c>
      <c r="K42" s="71" t="s">
        <v>11</v>
      </c>
      <c r="L42" s="82">
        <f ca="1">(1+J42)^252-1</f>
        <v>0.20361848218570233</v>
      </c>
      <c r="M42" s="71" t="s">
        <v>10</v>
      </c>
      <c r="N42" s="5"/>
      <c r="O42" s="14">
        <v>36</v>
      </c>
      <c r="P42" s="19">
        <v>0.8486058178938084</v>
      </c>
      <c r="Q42" s="20">
        <v>0.15139418210619163</v>
      </c>
      <c r="R42" s="21">
        <v>2.776178341245825E-2</v>
      </c>
      <c r="S42" s="22">
        <v>1.167044409053256E-3</v>
      </c>
      <c r="T42" s="23">
        <f t="shared" si="5"/>
        <v>0.44070464916601571</v>
      </c>
      <c r="U42" s="24">
        <f t="shared" si="6"/>
        <v>0.34168154745123824</v>
      </c>
    </row>
    <row r="43" spans="2:22" x14ac:dyDescent="0.25">
      <c r="B43" s="26" vm="98">
        <f ca="1"/>
        <v>39498</v>
      </c>
      <c r="C43" s="26" vm="99">
        <f ca="1"/>
        <v>3.9243000000000001</v>
      </c>
      <c r="D43" s="26" vm="100">
        <f ca="1"/>
        <v>43.15</v>
      </c>
      <c r="E43" s="28">
        <f t="shared" ca="1" si="4"/>
        <v>2.5080655149936914E-2</v>
      </c>
      <c r="F43" s="29">
        <f t="shared" ca="1" si="4"/>
        <v>7.4436259021574414E-3</v>
      </c>
      <c r="G43" s="28"/>
      <c r="H43" s="100"/>
      <c r="I43" s="85" t="s">
        <v>24</v>
      </c>
      <c r="J43" s="43">
        <f ca="1">(K41)^2*($J$18)+(L41)^2*($K$18)+2*(K41)*(L41)*($J$22)</f>
        <v>4.0645796642452937E-4</v>
      </c>
      <c r="K43" s="72"/>
      <c r="L43" s="83" t="s">
        <v>4</v>
      </c>
      <c r="M43" s="72"/>
      <c r="N43" s="5"/>
      <c r="O43" s="14">
        <v>37</v>
      </c>
      <c r="P43" s="19">
        <v>0.76140377870344988</v>
      </c>
      <c r="Q43" s="20">
        <v>0.23859622129655014</v>
      </c>
      <c r="R43" s="21">
        <v>2.5617504869247451E-2</v>
      </c>
      <c r="S43" s="22">
        <v>1.0929051419578055E-3</v>
      </c>
      <c r="T43" s="23">
        <f t="shared" si="5"/>
        <v>0.4066652825640899</v>
      </c>
      <c r="U43" s="24">
        <f t="shared" si="6"/>
        <v>0.3168752635251133</v>
      </c>
    </row>
    <row r="44" spans="2:22" x14ac:dyDescent="0.25">
      <c r="B44" s="26" vm="101">
        <f ca="1"/>
        <v>39499</v>
      </c>
      <c r="C44" s="26" vm="102">
        <f ca="1"/>
        <v>3.9813999999999998</v>
      </c>
      <c r="D44" s="26" vm="103">
        <f ca="1"/>
        <v>43.07</v>
      </c>
      <c r="E44" s="28">
        <f t="shared" ca="1" si="4"/>
        <v>1.4445524857541909E-2</v>
      </c>
      <c r="F44" s="29">
        <f t="shared" ca="1" si="4"/>
        <v>-1.8557184634176715E-3</v>
      </c>
      <c r="G44" s="28"/>
      <c r="H44" s="100"/>
      <c r="I44" s="85" t="s">
        <v>25</v>
      </c>
      <c r="J44" s="40">
        <f ca="1">SQRT(J43)</f>
        <v>2.016080272272236E-2</v>
      </c>
      <c r="K44" s="72"/>
      <c r="L44" s="61">
        <f ca="1">J44*SQRT(252)</f>
        <v>0.32004282141454354</v>
      </c>
      <c r="M44" s="72"/>
      <c r="N44" s="5"/>
      <c r="O44" s="14">
        <v>38</v>
      </c>
      <c r="P44" s="19">
        <v>0.80851154720804574</v>
      </c>
      <c r="Q44" s="20">
        <v>0.1914884527919542</v>
      </c>
      <c r="R44" s="21">
        <v>2.6747269107837694E-2</v>
      </c>
      <c r="S44" s="22">
        <v>1.132956217183338E-3</v>
      </c>
      <c r="T44" s="23">
        <f t="shared" si="5"/>
        <v>0.42459973385675404</v>
      </c>
      <c r="U44" s="24">
        <f t="shared" si="6"/>
        <v>0.3302186889116705</v>
      </c>
    </row>
    <row r="45" spans="2:22" x14ac:dyDescent="0.25">
      <c r="B45" s="26" vm="104">
        <f ca="1"/>
        <v>39500</v>
      </c>
      <c r="C45" s="26" vm="105">
        <f ca="1"/>
        <v>3.9714</v>
      </c>
      <c r="D45" s="26" vm="106">
        <f ca="1"/>
        <v>43.93</v>
      </c>
      <c r="E45" s="28">
        <f t="shared" ca="1" si="4"/>
        <v>-2.514838866900901E-3</v>
      </c>
      <c r="F45" s="29">
        <f t="shared" ca="1" si="4"/>
        <v>1.9770758921668911E-2</v>
      </c>
      <c r="G45" s="28"/>
      <c r="H45" s="100"/>
      <c r="I45" s="37" t="s">
        <v>26</v>
      </c>
      <c r="J45" s="45">
        <f ca="1">(J42-$J$6)/(J44)</f>
        <v>3.2818902454566166E-2</v>
      </c>
      <c r="K45" s="73"/>
      <c r="L45" s="84">
        <f ca="1">(L42-$J$5)/(L44)</f>
        <v>0.55060907601939579</v>
      </c>
      <c r="M45" s="73"/>
      <c r="N45" s="5"/>
      <c r="O45" s="14">
        <v>39</v>
      </c>
      <c r="P45" s="19">
        <v>0.75290732481712086</v>
      </c>
      <c r="Q45" s="20">
        <v>0.24709267518287917</v>
      </c>
      <c r="R45" s="21">
        <v>2.5421545795047035E-2</v>
      </c>
      <c r="S45" s="22">
        <v>1.085681447765659E-3</v>
      </c>
      <c r="T45" s="23">
        <f t="shared" si="5"/>
        <v>0.40355452869920538</v>
      </c>
      <c r="U45" s="24">
        <f t="shared" si="6"/>
        <v>0.31448284631581558</v>
      </c>
    </row>
    <row r="46" spans="2:22" x14ac:dyDescent="0.25">
      <c r="B46" s="26" vm="107">
        <f ca="1"/>
        <v>39503</v>
      </c>
      <c r="C46" s="26" vm="108">
        <f ca="1"/>
        <v>4</v>
      </c>
      <c r="D46" s="26" vm="109">
        <f ca="1"/>
        <v>44.03</v>
      </c>
      <c r="E46" s="28">
        <f t="shared" ca="1" si="4"/>
        <v>7.175683749095464E-3</v>
      </c>
      <c r="F46" s="29">
        <f t="shared" ca="1" si="4"/>
        <v>2.273761779974225E-3</v>
      </c>
      <c r="G46" s="28"/>
      <c r="H46" s="81"/>
      <c r="I46" s="5"/>
      <c r="J46" s="5"/>
      <c r="K46" s="5"/>
      <c r="L46" s="5"/>
      <c r="M46" s="5"/>
      <c r="N46" s="68"/>
      <c r="O46" s="14">
        <v>40</v>
      </c>
      <c r="P46" s="19">
        <v>0.2233821513797998</v>
      </c>
      <c r="Q46" s="20">
        <v>0.77661784862020022</v>
      </c>
      <c r="R46" s="21">
        <v>2.0642927544815622E-2</v>
      </c>
      <c r="S46" s="22">
        <v>6.3547857829451718E-4</v>
      </c>
      <c r="T46" s="23">
        <f t="shared" si="5"/>
        <v>0.32769631569544372</v>
      </c>
      <c r="U46" s="24">
        <f t="shared" si="6"/>
        <v>0.17361618695329306</v>
      </c>
    </row>
    <row r="47" spans="2:22" x14ac:dyDescent="0.25">
      <c r="B47" s="26" vm="110">
        <f ca="1"/>
        <v>39504</v>
      </c>
      <c r="C47" s="26" vm="111">
        <f ca="1"/>
        <v>4.1429</v>
      </c>
      <c r="D47" s="26" vm="73">
        <f ca="1"/>
        <v>43.72</v>
      </c>
      <c r="E47" s="28">
        <f t="shared" ca="1" si="4"/>
        <v>3.5101664585348955E-2</v>
      </c>
      <c r="F47" s="29">
        <f t="shared" ca="1" si="4"/>
        <v>-7.0655564593246492E-3</v>
      </c>
      <c r="G47" s="28"/>
      <c r="H47" s="81"/>
      <c r="I47" s="103"/>
      <c r="J47" s="81"/>
      <c r="K47" s="81"/>
      <c r="L47" s="81"/>
      <c r="M47" s="81"/>
      <c r="N47" s="5"/>
      <c r="O47" s="14">
        <v>41</v>
      </c>
      <c r="P47" s="19">
        <v>0.50024711382180209</v>
      </c>
      <c r="Q47" s="20">
        <v>0.49975288617819796</v>
      </c>
      <c r="R47" s="21">
        <v>2.102907256702739E-2</v>
      </c>
      <c r="S47" s="22">
        <v>8.7086946582927839E-4</v>
      </c>
      <c r="T47" s="23">
        <f t="shared" si="5"/>
        <v>0.33382617788811081</v>
      </c>
      <c r="U47" s="24">
        <f t="shared" si="6"/>
        <v>0.24528398052786904</v>
      </c>
      <c r="V47" s="1"/>
    </row>
    <row r="48" spans="2:22" x14ac:dyDescent="0.25">
      <c r="B48" s="26" vm="112">
        <f ca="1"/>
        <v>39505</v>
      </c>
      <c r="C48" s="26" vm="113">
        <f ca="1"/>
        <v>4.6329000000000002</v>
      </c>
      <c r="D48" s="26" vm="114">
        <f ca="1"/>
        <v>44.41</v>
      </c>
      <c r="E48" s="28">
        <f t="shared" ca="1" si="4"/>
        <v>0.11178699620968841</v>
      </c>
      <c r="F48" s="29">
        <f t="shared" ca="1" si="4"/>
        <v>1.5659005995672944E-2</v>
      </c>
      <c r="G48" s="28"/>
      <c r="H48" s="81"/>
      <c r="I48" s="81"/>
      <c r="J48" s="81"/>
      <c r="K48" s="81"/>
      <c r="L48" s="81"/>
      <c r="M48" s="81"/>
      <c r="N48" s="5"/>
      <c r="O48" s="14">
        <v>42</v>
      </c>
      <c r="P48" s="19">
        <v>0.61917899451768355</v>
      </c>
      <c r="Q48" s="20">
        <v>0.38082100548231651</v>
      </c>
      <c r="R48" s="21">
        <v>2.2710237489910298E-2</v>
      </c>
      <c r="S48" s="22">
        <v>9.7198547814898945E-4</v>
      </c>
      <c r="T48" s="23">
        <f t="shared" si="5"/>
        <v>0.36051384368111034</v>
      </c>
      <c r="U48" s="24">
        <f t="shared" si="6"/>
        <v>0.27739312275403116</v>
      </c>
    </row>
    <row r="49" spans="2:21" x14ac:dyDescent="0.25">
      <c r="B49" s="26" vm="115">
        <f ca="1"/>
        <v>39506</v>
      </c>
      <c r="C49" s="26" vm="116">
        <f ca="1"/>
        <v>4.5057</v>
      </c>
      <c r="D49" s="26" vm="117">
        <f ca="1"/>
        <v>42.44</v>
      </c>
      <c r="E49" s="28">
        <f t="shared" ca="1" si="4"/>
        <v>-2.7839760017420279E-2</v>
      </c>
      <c r="F49" s="29">
        <f t="shared" ca="1" si="4"/>
        <v>-4.5373355558228495E-2</v>
      </c>
      <c r="G49" s="28"/>
      <c r="H49" s="81"/>
      <c r="I49" s="81"/>
      <c r="J49" s="81"/>
      <c r="K49" s="81"/>
      <c r="L49" s="81"/>
      <c r="M49" s="81"/>
      <c r="N49" s="5"/>
      <c r="O49" s="14">
        <v>43</v>
      </c>
      <c r="P49" s="19">
        <v>0.62418210226853965</v>
      </c>
      <c r="Q49" s="20">
        <v>0.3758178977314604</v>
      </c>
      <c r="R49" s="21">
        <v>2.2797494377606812E-2</v>
      </c>
      <c r="S49" s="22">
        <v>9.7623912571608734E-4</v>
      </c>
      <c r="T49" s="23">
        <f t="shared" si="5"/>
        <v>0.36189900383124513</v>
      </c>
      <c r="U49" s="24">
        <f t="shared" si="6"/>
        <v>0.27876178513746752</v>
      </c>
    </row>
    <row r="50" spans="2:21" x14ac:dyDescent="0.25">
      <c r="B50" s="26" vm="118">
        <f ca="1"/>
        <v>39507</v>
      </c>
      <c r="C50" s="26" vm="119">
        <f ca="1"/>
        <v>4.5114000000000001</v>
      </c>
      <c r="D50" s="26" vm="120">
        <f ca="1"/>
        <v>40.65</v>
      </c>
      <c r="E50" s="28">
        <f t="shared" ca="1" si="4"/>
        <v>1.2642647323915356E-3</v>
      </c>
      <c r="F50" s="29">
        <f t="shared" ca="1" si="4"/>
        <v>-4.309247775196276E-2</v>
      </c>
      <c r="G50" s="28"/>
      <c r="K50" s="5"/>
      <c r="L50" s="5"/>
      <c r="M50" s="5"/>
      <c r="N50" s="5"/>
      <c r="O50" s="14">
        <v>44</v>
      </c>
      <c r="P50" s="19">
        <v>0.11276457283779132</v>
      </c>
      <c r="Q50" s="20">
        <v>0.88723542716220871</v>
      </c>
      <c r="R50" s="21">
        <v>2.1917186064307387E-2</v>
      </c>
      <c r="S50" s="22">
        <v>5.4143139456897069E-4</v>
      </c>
      <c r="T50" s="23">
        <f t="shared" si="5"/>
        <v>0.34792454258692707</v>
      </c>
      <c r="U50" s="24">
        <f t="shared" si="6"/>
        <v>0.14614459973967375</v>
      </c>
    </row>
    <row r="51" spans="2:21" x14ac:dyDescent="0.25">
      <c r="B51" s="26" vm="121">
        <f ca="1"/>
        <v>39510</v>
      </c>
      <c r="C51" s="26" vm="122">
        <f ca="1"/>
        <v>4.42</v>
      </c>
      <c r="D51" s="26" vm="123">
        <f ca="1"/>
        <v>39.82</v>
      </c>
      <c r="E51" s="28">
        <f t="shared" ca="1" si="4"/>
        <v>-2.0467830540292435E-2</v>
      </c>
      <c r="F51" s="29">
        <f t="shared" ca="1" si="4"/>
        <v>-2.0629537357769311E-2</v>
      </c>
      <c r="G51" s="28"/>
      <c r="N51" s="5"/>
      <c r="O51" s="14">
        <v>45</v>
      </c>
      <c r="P51" s="19">
        <v>0.18387106712078882</v>
      </c>
      <c r="Q51" s="20">
        <v>0.81612893287921118</v>
      </c>
      <c r="R51" s="21">
        <v>2.1012506061047452E-2</v>
      </c>
      <c r="S51" s="22">
        <v>6.0188621214909846E-4</v>
      </c>
      <c r="T51" s="23">
        <f t="shared" si="5"/>
        <v>0.33356319275861374</v>
      </c>
      <c r="U51" s="24">
        <f t="shared" si="6"/>
        <v>0.16372922552123237</v>
      </c>
    </row>
    <row r="52" spans="2:21" x14ac:dyDescent="0.25">
      <c r="B52" s="26" vm="124">
        <f ca="1"/>
        <v>39511</v>
      </c>
      <c r="C52" s="26" vm="125">
        <f ca="1"/>
        <v>4.5029000000000003</v>
      </c>
      <c r="D52" s="26" vm="126">
        <f ca="1"/>
        <v>39.19</v>
      </c>
      <c r="E52" s="28">
        <f t="shared" ca="1" si="4"/>
        <v>1.8581937565962145E-2</v>
      </c>
      <c r="F52" s="29">
        <f t="shared" ca="1" si="4"/>
        <v>-1.5947686424510166E-2</v>
      </c>
      <c r="G52" s="28"/>
      <c r="I52" s="5"/>
      <c r="J52" s="5"/>
      <c r="K52" s="5"/>
      <c r="L52" s="5"/>
      <c r="M52" s="5"/>
      <c r="N52" s="5"/>
      <c r="O52" s="14">
        <v>46</v>
      </c>
      <c r="P52" s="19">
        <v>0.52546387427330776</v>
      </c>
      <c r="Q52" s="20">
        <v>0.47453612572669224</v>
      </c>
      <c r="R52" s="21">
        <v>2.1318262611646963E-2</v>
      </c>
      <c r="S52" s="22">
        <v>8.9230878256721618E-4</v>
      </c>
      <c r="T52" s="23">
        <f t="shared" si="5"/>
        <v>0.3384169275263052</v>
      </c>
      <c r="U52" s="24">
        <f t="shared" si="6"/>
        <v>0.25202413514075372</v>
      </c>
    </row>
    <row r="53" spans="2:21" x14ac:dyDescent="0.25">
      <c r="B53" s="26" vm="127">
        <f ca="1"/>
        <v>39512</v>
      </c>
      <c r="C53" s="26" vm="128">
        <f ca="1"/>
        <v>4.5857000000000001</v>
      </c>
      <c r="D53" s="26" vm="129">
        <f ca="1"/>
        <v>38.741399999999999</v>
      </c>
      <c r="E53" s="28">
        <f t="shared" ca="1" si="4"/>
        <v>1.8221132155438011E-2</v>
      </c>
      <c r="F53" s="29">
        <f t="shared" ca="1" si="4"/>
        <v>-1.1512816527379011E-2</v>
      </c>
      <c r="G53" s="28"/>
      <c r="K53" s="5"/>
      <c r="L53" s="5"/>
      <c r="M53" s="5"/>
      <c r="N53" s="5"/>
      <c r="O53" s="14">
        <v>47</v>
      </c>
      <c r="P53" s="19">
        <v>0.2729808456149953</v>
      </c>
      <c r="Q53" s="20">
        <v>0.72701915438500475</v>
      </c>
      <c r="R53" s="21">
        <v>2.0323880036797418E-2</v>
      </c>
      <c r="S53" s="22">
        <v>6.7764744124348497E-4</v>
      </c>
      <c r="T53" s="23">
        <f t="shared" si="5"/>
        <v>0.32263159351965737</v>
      </c>
      <c r="U53" s="24">
        <f t="shared" si="6"/>
        <v>0.18614591162089589</v>
      </c>
    </row>
    <row r="54" spans="2:21" x14ac:dyDescent="0.25">
      <c r="B54" s="26" vm="130">
        <f ca="1"/>
        <v>39513</v>
      </c>
      <c r="C54" s="26" vm="131">
        <f ca="1"/>
        <v>4.3742999999999999</v>
      </c>
      <c r="D54" s="26" vm="132">
        <f ca="1"/>
        <v>37.369999999999997</v>
      </c>
      <c r="E54" s="28">
        <f t="shared" ref="E54:F117" ca="1" si="7">LN(C54/C53)</f>
        <v>-4.719625880279478E-2</v>
      </c>
      <c r="F54" s="29">
        <f t="shared" ca="1" si="7"/>
        <v>-3.6040552186768555E-2</v>
      </c>
      <c r="G54" s="28"/>
      <c r="I54" s="5"/>
      <c r="J54" s="5"/>
      <c r="K54" s="5"/>
      <c r="L54" s="5"/>
      <c r="M54" s="5"/>
      <c r="N54" s="5"/>
      <c r="O54" s="14">
        <v>48</v>
      </c>
      <c r="P54" s="19">
        <v>0.84768967028811437</v>
      </c>
      <c r="Q54" s="20">
        <v>0.15231032971188563</v>
      </c>
      <c r="R54" s="21">
        <v>2.7738100497535247E-2</v>
      </c>
      <c r="S54" s="22">
        <v>1.1662654993778855E-3</v>
      </c>
      <c r="T54" s="23">
        <f t="shared" si="5"/>
        <v>0.44032869454677154</v>
      </c>
      <c r="U54" s="24">
        <f t="shared" si="6"/>
        <v>0.34141852783653093</v>
      </c>
    </row>
    <row r="55" spans="2:21" x14ac:dyDescent="0.25">
      <c r="B55" s="26" vm="133">
        <f ca="1"/>
        <v>39514</v>
      </c>
      <c r="C55" s="26" vm="134">
        <f ca="1"/>
        <v>4.4657</v>
      </c>
      <c r="D55" s="26" vm="135">
        <f ca="1"/>
        <v>37.56</v>
      </c>
      <c r="E55" s="28">
        <f t="shared" ca="1" si="7"/>
        <v>2.0679469948360694E-2</v>
      </c>
      <c r="F55" s="29">
        <f t="shared" ca="1" si="7"/>
        <v>5.0714108426697614E-3</v>
      </c>
      <c r="G55" s="28"/>
      <c r="I55" s="5"/>
      <c r="J55" s="5"/>
      <c r="K55" s="5"/>
      <c r="L55" s="5"/>
      <c r="M55" s="5"/>
      <c r="N55" s="5"/>
      <c r="O55" s="14">
        <v>49</v>
      </c>
      <c r="P55" s="19">
        <v>1.1158840041862626E-2</v>
      </c>
      <c r="Q55" s="20">
        <v>0.98884115995813737</v>
      </c>
      <c r="R55" s="21">
        <v>2.3678997655230877E-2</v>
      </c>
      <c r="S55" s="22">
        <v>4.5504609174661158E-4</v>
      </c>
      <c r="T55" s="23">
        <f t="shared" si="5"/>
        <v>0.37589243454613475</v>
      </c>
      <c r="U55" s="24">
        <f t="shared" si="6"/>
        <v>0.12147584047998605</v>
      </c>
    </row>
    <row r="56" spans="2:21" x14ac:dyDescent="0.25">
      <c r="B56" s="26" vm="136">
        <f ca="1"/>
        <v>39517</v>
      </c>
      <c r="C56" s="26" vm="137">
        <f ca="1"/>
        <v>4.7443</v>
      </c>
      <c r="D56" s="26" vm="138">
        <f ca="1"/>
        <v>36.479999999999997</v>
      </c>
      <c r="E56" s="28">
        <f t="shared" ca="1" si="7"/>
        <v>6.0517920513458084E-2</v>
      </c>
      <c r="F56" s="29">
        <f t="shared" ca="1" si="7"/>
        <v>-2.9175489133931674E-2</v>
      </c>
      <c r="G56" s="28"/>
      <c r="I56" s="5"/>
      <c r="J56" s="5"/>
      <c r="K56" s="5"/>
      <c r="L56" s="5"/>
      <c r="M56" s="5"/>
      <c r="N56" s="5"/>
      <c r="O56" s="14">
        <v>50</v>
      </c>
      <c r="P56" s="19">
        <v>0.7912217466724778</v>
      </c>
      <c r="Q56" s="20">
        <v>0.20877825332752217</v>
      </c>
      <c r="R56" s="21">
        <v>2.6324390494154793E-2</v>
      </c>
      <c r="S56" s="22">
        <v>1.1182564102541067E-3</v>
      </c>
      <c r="T56" s="23">
        <f t="shared" si="5"/>
        <v>0.41788674397731773</v>
      </c>
      <c r="U56" s="24">
        <f t="shared" si="6"/>
        <v>0.3253057268622237</v>
      </c>
    </row>
    <row r="57" spans="2:21" x14ac:dyDescent="0.25">
      <c r="B57" s="26" vm="139">
        <f ca="1"/>
        <v>39518</v>
      </c>
      <c r="C57" s="26" vm="140">
        <f ca="1"/>
        <v>4.7256999999999998</v>
      </c>
      <c r="D57" s="26" vm="141">
        <f ca="1"/>
        <v>38.840000000000003</v>
      </c>
      <c r="E57" s="28">
        <f t="shared" ca="1" si="7"/>
        <v>-3.9281993490299458E-3</v>
      </c>
      <c r="F57" s="29">
        <f t="shared" ca="1" si="7"/>
        <v>6.2686478216993788E-2</v>
      </c>
      <c r="G57" s="28"/>
      <c r="I57" s="5"/>
      <c r="J57" s="5"/>
      <c r="K57" s="5"/>
      <c r="L57" s="5"/>
      <c r="M57" s="5"/>
      <c r="N57" s="5"/>
      <c r="O57" s="14">
        <v>51</v>
      </c>
      <c r="P57" s="19">
        <v>0.45438862406854491</v>
      </c>
      <c r="Q57" s="20">
        <v>0.54561137593145514</v>
      </c>
      <c r="R57" s="21">
        <v>2.0604946252258949E-2</v>
      </c>
      <c r="S57" s="22">
        <v>8.3188052873585968E-4</v>
      </c>
      <c r="T57" s="23">
        <f t="shared" si="5"/>
        <v>0.32709338136797722</v>
      </c>
      <c r="U57" s="24">
        <f t="shared" si="6"/>
        <v>0.23311901762804776</v>
      </c>
    </row>
    <row r="58" spans="2:21" x14ac:dyDescent="0.25">
      <c r="B58" s="26" vm="142">
        <f ca="1"/>
        <v>39519</v>
      </c>
      <c r="C58" s="26" vm="143">
        <f ca="1"/>
        <v>4.8628999999999998</v>
      </c>
      <c r="D58" s="26" vm="144">
        <f ca="1"/>
        <v>38.61</v>
      </c>
      <c r="E58" s="28">
        <f t="shared" ca="1" si="7"/>
        <v>2.8619269651010523E-2</v>
      </c>
      <c r="F58" s="29">
        <f t="shared" ca="1" si="7"/>
        <v>-5.9393331469792922E-3</v>
      </c>
      <c r="G58" s="28"/>
      <c r="I58" s="5"/>
      <c r="J58" s="5"/>
      <c r="K58" s="5"/>
      <c r="L58" s="5"/>
      <c r="M58" s="5"/>
      <c r="N58" s="5"/>
      <c r="O58" s="47">
        <v>52</v>
      </c>
      <c r="P58" s="48">
        <v>0.73561062675229083</v>
      </c>
      <c r="Q58" s="49">
        <v>0.26438937324770917</v>
      </c>
      <c r="R58" s="21">
        <v>2.5030494538276826E-2</v>
      </c>
      <c r="S58" s="22">
        <v>1.0709757765496629E-3</v>
      </c>
      <c r="T58" s="23">
        <f t="shared" si="5"/>
        <v>0.39734678244744592</v>
      </c>
      <c r="U58" s="24">
        <f t="shared" si="6"/>
        <v>0.30962584009032956</v>
      </c>
    </row>
    <row r="59" spans="2:21" x14ac:dyDescent="0.25">
      <c r="B59" s="26" vm="145">
        <f ca="1"/>
        <v>39520</v>
      </c>
      <c r="C59" s="26" vm="146">
        <f ca="1"/>
        <v>4.8871000000000002</v>
      </c>
      <c r="D59" s="26" vm="147">
        <f ca="1"/>
        <v>38.11</v>
      </c>
      <c r="E59" s="28">
        <f t="shared" ca="1" si="7"/>
        <v>4.964112758054885E-3</v>
      </c>
      <c r="F59" s="29">
        <f t="shared" ca="1" si="7"/>
        <v>-1.3034595390376158E-2</v>
      </c>
      <c r="G59" s="28"/>
      <c r="H59" s="81"/>
      <c r="I59" s="5"/>
      <c r="J59" s="5"/>
      <c r="K59" s="5"/>
      <c r="L59" s="5"/>
      <c r="M59" s="5"/>
      <c r="N59" s="5"/>
      <c r="O59" s="47">
        <v>53</v>
      </c>
      <c r="P59" s="48">
        <v>0.77485744101284304</v>
      </c>
      <c r="Q59" s="49">
        <v>0.22514255898715696</v>
      </c>
      <c r="R59" s="21">
        <v>2.5932825137359287E-2</v>
      </c>
      <c r="S59" s="22">
        <v>1.104343460059412E-3</v>
      </c>
      <c r="T59" s="23">
        <f t="shared" si="5"/>
        <v>0.41167083664066267</v>
      </c>
      <c r="U59" s="24">
        <f t="shared" si="6"/>
        <v>0.32067239702875239</v>
      </c>
    </row>
    <row r="60" spans="2:21" x14ac:dyDescent="0.25">
      <c r="B60" s="26" vm="148">
        <f ca="1"/>
        <v>39521</v>
      </c>
      <c r="C60" s="26" vm="149">
        <f ca="1"/>
        <v>4.7514000000000003</v>
      </c>
      <c r="D60" s="26" vm="150">
        <f ca="1"/>
        <v>36.54</v>
      </c>
      <c r="E60" s="28">
        <f t="shared" ca="1" si="7"/>
        <v>-2.8159769067781604E-2</v>
      </c>
      <c r="F60" s="29">
        <f t="shared" ca="1" si="7"/>
        <v>-4.2069163935908246E-2</v>
      </c>
      <c r="G60" s="28"/>
      <c r="H60" s="81"/>
      <c r="I60" s="5"/>
      <c r="J60" s="5"/>
      <c r="K60" s="5"/>
      <c r="L60" s="5"/>
      <c r="M60" s="5"/>
      <c r="N60" s="5"/>
      <c r="O60" s="47">
        <v>54</v>
      </c>
      <c r="P60" s="48">
        <v>0.39623336882543836</v>
      </c>
      <c r="Q60" s="49">
        <v>0.60376663117456164</v>
      </c>
      <c r="R60" s="21">
        <v>2.026651564180821E-2</v>
      </c>
      <c r="S60" s="22">
        <v>7.824368684556137E-4</v>
      </c>
      <c r="T60" s="23">
        <f t="shared" si="5"/>
        <v>0.32172096198015065</v>
      </c>
      <c r="U60" s="24">
        <f t="shared" si="6"/>
        <v>0.21786215899090666</v>
      </c>
    </row>
    <row r="61" spans="2:21" x14ac:dyDescent="0.25">
      <c r="B61" s="26" vm="151">
        <f ca="1"/>
        <v>39524</v>
      </c>
      <c r="C61" s="26" vm="152">
        <f ca="1"/>
        <v>4.7129000000000003</v>
      </c>
      <c r="D61" s="26" vm="153">
        <f ca="1"/>
        <v>40.31</v>
      </c>
      <c r="E61" s="28">
        <f t="shared" ca="1" si="7"/>
        <v>-8.1358816537082657E-3</v>
      </c>
      <c r="F61" s="29">
        <f t="shared" ca="1" si="7"/>
        <v>9.8192026179213826E-2</v>
      </c>
      <c r="G61" s="28"/>
      <c r="H61" s="81"/>
      <c r="I61" s="5"/>
      <c r="J61" s="5"/>
      <c r="K61" s="5"/>
      <c r="L61" s="5"/>
      <c r="M61" s="5"/>
      <c r="N61" s="5"/>
      <c r="O61" s="47">
        <v>55</v>
      </c>
      <c r="P61" s="48">
        <v>0.68585443775516719</v>
      </c>
      <c r="Q61" s="49">
        <v>0.31414556224483281</v>
      </c>
      <c r="R61" s="21">
        <v>2.3968592476329622E-2</v>
      </c>
      <c r="S61" s="22">
        <v>1.0286730113854587E-3</v>
      </c>
      <c r="T61" s="23">
        <f t="shared" si="5"/>
        <v>0.38048960981173191</v>
      </c>
      <c r="U61" s="24">
        <f t="shared" si="6"/>
        <v>0.29575347644626571</v>
      </c>
    </row>
    <row r="62" spans="2:21" x14ac:dyDescent="0.25">
      <c r="B62" s="26" vm="154">
        <f ca="1"/>
        <v>39525</v>
      </c>
      <c r="C62" s="26" vm="155">
        <f ca="1"/>
        <v>5</v>
      </c>
      <c r="D62" s="26" vm="156">
        <f ca="1"/>
        <v>42.71</v>
      </c>
      <c r="E62" s="22">
        <f t="shared" ca="1" si="7"/>
        <v>5.9134482625523795E-2</v>
      </c>
      <c r="F62" s="50">
        <f t="shared" ca="1" si="7"/>
        <v>5.7833507724300771E-2</v>
      </c>
      <c r="G62" s="22"/>
      <c r="H62" s="81"/>
      <c r="I62" s="5"/>
      <c r="J62" s="5"/>
      <c r="K62" s="5"/>
      <c r="L62" s="5"/>
      <c r="M62" s="5"/>
      <c r="N62" s="68"/>
      <c r="O62" s="47">
        <v>56</v>
      </c>
      <c r="P62" s="48">
        <v>0.25081106770228934</v>
      </c>
      <c r="Q62" s="49">
        <v>0.74918893229771066</v>
      </c>
      <c r="R62" s="21">
        <v>2.0446068449586335E-2</v>
      </c>
      <c r="S62" s="22">
        <v>6.5879867232273865E-4</v>
      </c>
      <c r="T62" s="23">
        <f t="shared" si="5"/>
        <v>0.32457127443965644</v>
      </c>
      <c r="U62" s="24">
        <f t="shared" si="6"/>
        <v>0.18052895319305651</v>
      </c>
    </row>
    <row r="63" spans="2:21" x14ac:dyDescent="0.25">
      <c r="B63" s="26" vm="157">
        <f ca="1"/>
        <v>39526</v>
      </c>
      <c r="C63" s="26" vm="158">
        <f ca="1"/>
        <v>4.9813999999999998</v>
      </c>
      <c r="D63" s="26" vm="159">
        <f ca="1"/>
        <v>42.47</v>
      </c>
      <c r="E63" s="22">
        <f t="shared" ca="1" si="7"/>
        <v>-3.7269364076343054E-3</v>
      </c>
      <c r="F63" s="50">
        <f t="shared" ca="1" si="7"/>
        <v>-5.6351405281954096E-3</v>
      </c>
      <c r="G63" s="22"/>
      <c r="H63" s="81"/>
      <c r="I63" s="5"/>
      <c r="J63" s="5"/>
      <c r="K63" s="5"/>
      <c r="L63" s="5"/>
      <c r="M63" s="5"/>
      <c r="N63" s="5"/>
      <c r="O63" s="47">
        <v>57</v>
      </c>
      <c r="P63" s="48">
        <v>0.31379757604061298</v>
      </c>
      <c r="Q63" s="49">
        <v>0.68620242395938702</v>
      </c>
      <c r="R63" s="21">
        <v>2.0187297301781627E-2</v>
      </c>
      <c r="S63" s="22">
        <v>7.1234986915783656E-4</v>
      </c>
      <c r="T63" s="23">
        <f t="shared" si="5"/>
        <v>0.32046340981823651</v>
      </c>
      <c r="U63" s="24">
        <f t="shared" si="6"/>
        <v>0.19655699217780342</v>
      </c>
    </row>
    <row r="64" spans="2:21" x14ac:dyDescent="0.25">
      <c r="B64" s="26" vm="160">
        <f ca="1"/>
        <v>39527</v>
      </c>
      <c r="C64" s="26" vm="161">
        <f ca="1"/>
        <v>5.1771000000000003</v>
      </c>
      <c r="D64" s="26" vm="162">
        <f ca="1"/>
        <v>45.97</v>
      </c>
      <c r="E64" s="22">
        <f t="shared" ca="1" si="7"/>
        <v>3.8534077913039831E-2</v>
      </c>
      <c r="F64" s="50">
        <f t="shared" ca="1" si="7"/>
        <v>7.9191065492956791E-2</v>
      </c>
      <c r="G64" s="22"/>
      <c r="H64" s="81"/>
      <c r="I64" s="5"/>
      <c r="J64" s="5"/>
      <c r="K64" s="5"/>
      <c r="L64" s="5"/>
      <c r="M64" s="5"/>
      <c r="N64" s="5"/>
      <c r="O64" s="47">
        <v>58</v>
      </c>
      <c r="P64" s="48">
        <v>0.71637788208924491</v>
      </c>
      <c r="Q64" s="49">
        <v>0.28362211791075509</v>
      </c>
      <c r="R64" s="21">
        <v>2.4608581826533381E-2</v>
      </c>
      <c r="S64" s="22">
        <v>1.0546240764427483E-3</v>
      </c>
      <c r="T64" s="23">
        <f t="shared" si="5"/>
        <v>0.39064912578594574</v>
      </c>
      <c r="U64" s="24">
        <f t="shared" si="6"/>
        <v>0.30424616756020972</v>
      </c>
    </row>
    <row r="65" spans="2:21" x14ac:dyDescent="0.25">
      <c r="B65" s="26" vm="163">
        <f ca="1"/>
        <v>39531</v>
      </c>
      <c r="C65" s="26" vm="164">
        <f ca="1"/>
        <v>5.4528999999999996</v>
      </c>
      <c r="D65" s="26" vm="165">
        <f ca="1"/>
        <v>46.55</v>
      </c>
      <c r="E65" s="22">
        <f t="shared" ca="1" si="7"/>
        <v>5.1902523307015655E-2</v>
      </c>
      <c r="F65" s="50">
        <f t="shared" ca="1" si="7"/>
        <v>1.253799390493952E-2</v>
      </c>
      <c r="G65" s="22"/>
      <c r="H65" s="81"/>
      <c r="I65" s="5"/>
      <c r="J65" s="5"/>
      <c r="K65" s="5"/>
      <c r="L65" s="5"/>
      <c r="M65" s="5"/>
      <c r="N65" s="5"/>
      <c r="O65" s="47">
        <v>59</v>
      </c>
      <c r="P65" s="48">
        <v>0.49147989605888831</v>
      </c>
      <c r="Q65" s="49">
        <v>0.50852010394111169</v>
      </c>
      <c r="R65" s="21">
        <v>2.0937664560222825E-2</v>
      </c>
      <c r="S65" s="22">
        <v>8.6341556789932584E-4</v>
      </c>
      <c r="T65" s="23">
        <f t="shared" si="5"/>
        <v>0.33237512076504094</v>
      </c>
      <c r="U65" s="24">
        <f t="shared" si="6"/>
        <v>0.24294907946359801</v>
      </c>
    </row>
    <row r="66" spans="2:21" x14ac:dyDescent="0.25">
      <c r="B66" s="26" vm="166">
        <f ca="1"/>
        <v>39532</v>
      </c>
      <c r="C66" s="26" vm="167">
        <f ca="1"/>
        <v>5.3029000000000002</v>
      </c>
      <c r="D66" s="26" vm="168">
        <f ca="1"/>
        <v>46.06</v>
      </c>
      <c r="E66" s="22">
        <f t="shared" ca="1" si="7"/>
        <v>-2.7893736519941682E-2</v>
      </c>
      <c r="F66" s="50">
        <f t="shared" ca="1" si="7"/>
        <v>-1.0582109330536859E-2</v>
      </c>
      <c r="G66" s="22"/>
      <c r="H66" s="81"/>
      <c r="I66" s="5"/>
      <c r="J66" s="5"/>
      <c r="K66" s="5"/>
      <c r="L66" s="5"/>
      <c r="M66" s="5"/>
      <c r="N66" s="5"/>
      <c r="O66" s="47">
        <v>60</v>
      </c>
      <c r="P66" s="48">
        <v>0.63961070840793433</v>
      </c>
      <c r="Q66" s="49">
        <v>0.36038929159206567</v>
      </c>
      <c r="R66" s="21">
        <v>2.3074168538888881E-2</v>
      </c>
      <c r="S66" s="22">
        <v>9.8935654317672803E-4</v>
      </c>
      <c r="T66" s="23">
        <f t="shared" si="5"/>
        <v>0.36629106998094352</v>
      </c>
      <c r="U66" s="24">
        <f t="shared" si="6"/>
        <v>0.28299167644959655</v>
      </c>
    </row>
    <row r="67" spans="2:21" x14ac:dyDescent="0.25">
      <c r="B67" s="26" vm="169">
        <f ca="1"/>
        <v>39533</v>
      </c>
      <c r="C67" s="26" vm="170">
        <f ca="1"/>
        <v>5.4085999999999999</v>
      </c>
      <c r="D67" s="26" vm="171">
        <f ca="1"/>
        <v>44.11</v>
      </c>
      <c r="E67" s="22">
        <f t="shared" ca="1" si="7"/>
        <v>1.9736438605510179E-2</v>
      </c>
      <c r="F67" s="50">
        <f t="shared" ca="1" si="7"/>
        <v>-4.3258380275690865E-2</v>
      </c>
      <c r="G67" s="22"/>
      <c r="H67" s="5"/>
      <c r="I67" s="5"/>
      <c r="J67" s="5"/>
      <c r="K67" s="5"/>
      <c r="L67" s="5"/>
      <c r="M67" s="5"/>
      <c r="N67" s="5"/>
      <c r="O67" s="47">
        <v>61</v>
      </c>
      <c r="P67" s="48">
        <v>0.32785210295100592</v>
      </c>
      <c r="Q67" s="49">
        <v>0.67214789704899414</v>
      </c>
      <c r="R67" s="21">
        <v>2.0167131071027231E-2</v>
      </c>
      <c r="S67" s="22">
        <v>7.2429904298661814E-4</v>
      </c>
      <c r="T67" s="23">
        <f t="shared" si="5"/>
        <v>0.32014328082949045</v>
      </c>
      <c r="U67" s="24">
        <f t="shared" si="6"/>
        <v>0.20016289088507744</v>
      </c>
    </row>
    <row r="68" spans="2:21" x14ac:dyDescent="0.25">
      <c r="B68" s="26" vm="172">
        <f ca="1"/>
        <v>39534</v>
      </c>
      <c r="C68" s="26" vm="173">
        <f ca="1"/>
        <v>5.1943000000000001</v>
      </c>
      <c r="D68" s="26" vm="174">
        <f ca="1"/>
        <v>42.86</v>
      </c>
      <c r="E68" s="22">
        <f t="shared" ca="1" si="7"/>
        <v>-4.042840880687977E-2</v>
      </c>
      <c r="F68" s="50">
        <f t="shared" ca="1" si="7"/>
        <v>-2.8747524071417393E-2</v>
      </c>
      <c r="G68" s="22"/>
      <c r="H68" s="5"/>
      <c r="I68" s="5"/>
      <c r="J68" s="5"/>
      <c r="K68" s="5"/>
      <c r="L68" s="5"/>
      <c r="M68" s="5"/>
      <c r="N68" s="5"/>
      <c r="O68" s="47">
        <v>62</v>
      </c>
      <c r="P68" s="48">
        <v>0.3159822319315907</v>
      </c>
      <c r="Q68" s="49">
        <v>0.6840177680684093</v>
      </c>
      <c r="R68" s="21">
        <v>2.0183254804709793E-2</v>
      </c>
      <c r="S68" s="22">
        <v>7.1420726593567183E-4</v>
      </c>
      <c r="T68" s="23">
        <f t="shared" si="5"/>
        <v>0.32039923716666979</v>
      </c>
      <c r="U68" s="24">
        <f t="shared" si="6"/>
        <v>0.19711678912441388</v>
      </c>
    </row>
    <row r="69" spans="2:21" x14ac:dyDescent="0.25">
      <c r="B69" s="26" vm="175">
        <f ca="1"/>
        <v>39535</v>
      </c>
      <c r="C69" s="26" vm="176">
        <f ca="1"/>
        <v>5.0842999999999998</v>
      </c>
      <c r="D69" s="26" vm="156">
        <f ca="1"/>
        <v>42.71</v>
      </c>
      <c r="E69" s="22">
        <f t="shared" ca="1" si="7"/>
        <v>-2.140451028434228E-2</v>
      </c>
      <c r="F69" s="50">
        <f t="shared" ca="1" si="7"/>
        <v>-3.5059051920558293E-3</v>
      </c>
      <c r="G69" s="22"/>
      <c r="H69" s="5"/>
      <c r="I69" s="5"/>
      <c r="J69" s="5"/>
      <c r="K69" s="5"/>
      <c r="L69" s="5"/>
      <c r="M69" s="5"/>
      <c r="N69" s="5"/>
      <c r="O69" s="47">
        <v>63</v>
      </c>
      <c r="P69" s="48">
        <v>0.52740566565473612</v>
      </c>
      <c r="Q69" s="49">
        <v>0.47259433434526388</v>
      </c>
      <c r="R69" s="21">
        <v>2.1342117526796017E-2</v>
      </c>
      <c r="S69" s="22">
        <v>8.9395969567897379E-4</v>
      </c>
      <c r="T69" s="23">
        <f t="shared" si="5"/>
        <v>0.33879561256449087</v>
      </c>
      <c r="U69" s="24">
        <f t="shared" si="6"/>
        <v>0.25254465824424432</v>
      </c>
    </row>
    <row r="70" spans="2:21" x14ac:dyDescent="0.25">
      <c r="B70" s="26" vm="177">
        <f ca="1"/>
        <v>39538</v>
      </c>
      <c r="C70" s="26" vm="178">
        <f ca="1"/>
        <v>4.95</v>
      </c>
      <c r="D70" s="26" vm="179">
        <f ca="1"/>
        <v>42.95</v>
      </c>
      <c r="E70" s="22">
        <f t="shared" ca="1" si="7"/>
        <v>-2.6769783660269164E-2</v>
      </c>
      <c r="F70" s="50">
        <f t="shared" ca="1" si="7"/>
        <v>5.6035635768892133E-3</v>
      </c>
      <c r="G70" s="22"/>
      <c r="H70" s="5"/>
      <c r="I70" s="5"/>
      <c r="J70" s="5"/>
      <c r="K70" s="5"/>
      <c r="L70" s="5"/>
      <c r="M70" s="5"/>
      <c r="N70" s="5"/>
      <c r="O70" s="47">
        <v>64</v>
      </c>
      <c r="P70" s="48">
        <v>0.22767177067367164</v>
      </c>
      <c r="Q70" s="49">
        <v>0.77232822932632839</v>
      </c>
      <c r="R70" s="21">
        <v>2.0608856791882978E-2</v>
      </c>
      <c r="S70" s="22">
        <v>6.3912561721148466E-4</v>
      </c>
      <c r="T70" s="23">
        <f t="shared" si="5"/>
        <v>0.32715545926000072</v>
      </c>
      <c r="U70" s="24">
        <f t="shared" si="6"/>
        <v>0.17469461158499233</v>
      </c>
    </row>
    <row r="71" spans="2:21" ht="13.2" customHeight="1" x14ac:dyDescent="0.25">
      <c r="B71" s="26" vm="180">
        <f ca="1"/>
        <v>39539</v>
      </c>
      <c r="C71" s="26" vm="181">
        <f ca="1"/>
        <v>5.2157</v>
      </c>
      <c r="D71" s="26" vm="182">
        <f ca="1"/>
        <v>47</v>
      </c>
      <c r="E71" s="22">
        <f t="shared" ca="1" si="7"/>
        <v>5.2285731052259019E-2</v>
      </c>
      <c r="F71" s="50">
        <f t="shared" ca="1" si="7"/>
        <v>9.0110953279794084E-2</v>
      </c>
      <c r="G71" s="22"/>
      <c r="H71" s="5"/>
      <c r="I71" s="5"/>
      <c r="J71" s="5"/>
      <c r="K71" s="5"/>
      <c r="L71" s="5"/>
      <c r="M71" s="5"/>
      <c r="N71" s="5"/>
      <c r="O71" s="47">
        <v>65</v>
      </c>
      <c r="P71" s="48">
        <v>0.96369424169175522</v>
      </c>
      <c r="Q71" s="49">
        <v>3.6305758308244826E-2</v>
      </c>
      <c r="R71" s="21">
        <v>3.0898691835512162E-2</v>
      </c>
      <c r="S71" s="22">
        <v>1.2648927102027756E-3</v>
      </c>
      <c r="T71" s="23">
        <f t="shared" si="5"/>
        <v>0.49050152660392238</v>
      </c>
      <c r="U71" s="24">
        <f t="shared" si="6"/>
        <v>0.37513449194248927</v>
      </c>
    </row>
    <row r="72" spans="2:21" x14ac:dyDescent="0.25">
      <c r="B72" s="26" vm="183">
        <f ca="1"/>
        <v>39540</v>
      </c>
      <c r="C72" s="26" vm="184">
        <f ca="1"/>
        <v>5.1928999999999998</v>
      </c>
      <c r="D72" s="26" vm="185">
        <f ca="1"/>
        <v>46.24</v>
      </c>
      <c r="E72" s="22">
        <f t="shared" ca="1" si="7"/>
        <v>-4.3809996477890707E-3</v>
      </c>
      <c r="F72" s="50">
        <f t="shared" ca="1" si="7"/>
        <v>-1.6302377345936536E-2</v>
      </c>
      <c r="G72" s="22"/>
      <c r="H72" s="5"/>
      <c r="I72" s="5"/>
      <c r="J72" s="5"/>
      <c r="K72" s="5"/>
      <c r="L72" s="5"/>
      <c r="M72" s="5"/>
      <c r="N72" s="5"/>
      <c r="O72" s="47">
        <v>66</v>
      </c>
      <c r="P72" s="48">
        <v>0.30941902324388387</v>
      </c>
      <c r="Q72" s="49">
        <v>0.69058097675611618</v>
      </c>
      <c r="R72" s="21">
        <v>2.019640387224057E-2</v>
      </c>
      <c r="S72" s="22">
        <v>7.0862721888151001E-4</v>
      </c>
      <c r="T72" s="23">
        <f t="shared" si="5"/>
        <v>0.32060797214262277</v>
      </c>
      <c r="U72" s="24">
        <f t="shared" si="6"/>
        <v>0.19543581520495201</v>
      </c>
    </row>
    <row r="73" spans="2:21" x14ac:dyDescent="0.25">
      <c r="B73" s="26" vm="186">
        <f ca="1"/>
        <v>39541</v>
      </c>
      <c r="C73" s="26" vm="187">
        <f ca="1"/>
        <v>5.3329000000000004</v>
      </c>
      <c r="D73" s="26" vm="188">
        <f ca="1"/>
        <v>46.28</v>
      </c>
      <c r="E73" s="22">
        <f t="shared" ca="1" si="7"/>
        <v>2.6602872285642485E-2</v>
      </c>
      <c r="F73" s="50">
        <f t="shared" ca="1" si="7"/>
        <v>8.6467796135375279E-4</v>
      </c>
      <c r="G73" s="22"/>
      <c r="H73" s="5"/>
      <c r="I73" s="5"/>
      <c r="J73" s="5"/>
      <c r="K73" s="5"/>
      <c r="L73" s="5"/>
      <c r="M73" s="5"/>
      <c r="N73" s="5"/>
      <c r="O73" s="47">
        <v>67</v>
      </c>
      <c r="P73" s="48">
        <v>0.1321536719245919</v>
      </c>
      <c r="Q73" s="49">
        <v>0.86784632807540807</v>
      </c>
      <c r="R73" s="21">
        <v>2.164148227550098E-2</v>
      </c>
      <c r="S73" s="22">
        <v>5.5791602737438563E-4</v>
      </c>
      <c r="T73" s="23">
        <f t="shared" si="5"/>
        <v>0.3435478806227269</v>
      </c>
      <c r="U73" s="24">
        <f t="shared" si="6"/>
        <v>0.15091310701938787</v>
      </c>
    </row>
    <row r="74" spans="2:21" x14ac:dyDescent="0.25">
      <c r="B74" s="26" vm="189">
        <f ca="1"/>
        <v>39542</v>
      </c>
      <c r="C74" s="26" vm="190">
        <f ca="1"/>
        <v>5.1729000000000003</v>
      </c>
      <c r="D74" s="26" vm="52">
        <f ca="1"/>
        <v>45.57</v>
      </c>
      <c r="E74" s="22">
        <f t="shared" ca="1" si="7"/>
        <v>-3.046172057865295E-2</v>
      </c>
      <c r="F74" s="50">
        <f t="shared" ca="1" si="7"/>
        <v>-1.5460297049684697E-2</v>
      </c>
      <c r="G74" s="22"/>
      <c r="H74" s="5"/>
      <c r="I74" s="5"/>
      <c r="J74" s="5"/>
      <c r="K74" s="5"/>
      <c r="L74" s="5"/>
      <c r="M74" s="5"/>
      <c r="N74" s="5"/>
      <c r="O74" s="47">
        <v>68</v>
      </c>
      <c r="P74" s="48">
        <v>0.51890771704261807</v>
      </c>
      <c r="Q74" s="49">
        <v>0.48109228295738193</v>
      </c>
      <c r="R74" s="21">
        <v>2.1239378535837669E-2</v>
      </c>
      <c r="S74" s="22">
        <v>8.8673473066936087E-4</v>
      </c>
      <c r="T74" s="23">
        <f t="shared" si="5"/>
        <v>0.33716468164433783</v>
      </c>
      <c r="U74" s="24">
        <f t="shared" si="6"/>
        <v>0.25026826094988652</v>
      </c>
    </row>
    <row r="75" spans="2:21" x14ac:dyDescent="0.25">
      <c r="B75" s="26" vm="191">
        <f ca="1"/>
        <v>39545</v>
      </c>
      <c r="C75" s="26" vm="192">
        <f ca="1"/>
        <v>5.1285999999999996</v>
      </c>
      <c r="D75" s="26" vm="193">
        <f ca="1"/>
        <v>45.54</v>
      </c>
      <c r="E75" s="22">
        <f t="shared" ca="1" si="7"/>
        <v>-8.6007422380162679E-3</v>
      </c>
      <c r="F75" s="50">
        <f t="shared" ca="1" si="7"/>
        <v>-6.5854464019761763E-4</v>
      </c>
      <c r="G75" s="22"/>
      <c r="H75" s="5"/>
      <c r="I75" s="5"/>
      <c r="J75" s="5"/>
      <c r="K75" s="5"/>
      <c r="L75" s="5"/>
      <c r="M75" s="5"/>
      <c r="N75" s="5"/>
      <c r="O75" s="47">
        <v>69</v>
      </c>
      <c r="P75" s="48">
        <v>0.46788983770314568</v>
      </c>
      <c r="Q75" s="49">
        <v>0.53211016229685437</v>
      </c>
      <c r="R75" s="21">
        <v>2.0715797241838332E-2</v>
      </c>
      <c r="S75" s="22">
        <v>8.4335927502507575E-4</v>
      </c>
      <c r="T75" s="23">
        <f t="shared" si="5"/>
        <v>0.32885308627405196</v>
      </c>
      <c r="U75" s="24">
        <f t="shared" si="6"/>
        <v>0.23668816209491172</v>
      </c>
    </row>
    <row r="76" spans="2:21" ht="13.95" customHeight="1" x14ac:dyDescent="0.25">
      <c r="B76" s="26" vm="194">
        <f ca="1"/>
        <v>39546</v>
      </c>
      <c r="C76" s="26" vm="195">
        <f ca="1"/>
        <v>5.2713999999999999</v>
      </c>
      <c r="D76" s="26" vm="196">
        <f ca="1"/>
        <v>44.86</v>
      </c>
      <c r="E76" s="22">
        <f t="shared" ca="1" si="7"/>
        <v>2.7463264468236721E-2</v>
      </c>
      <c r="F76" s="50">
        <f t="shared" ca="1" si="7"/>
        <v>-1.5044531543531275E-2</v>
      </c>
      <c r="G76" s="22"/>
      <c r="H76" s="5"/>
      <c r="I76" s="5"/>
      <c r="J76" s="5"/>
      <c r="K76" s="5"/>
      <c r="L76" s="5"/>
      <c r="M76" s="5"/>
      <c r="N76" s="5"/>
      <c r="O76" s="47">
        <v>70</v>
      </c>
      <c r="P76" s="48">
        <v>0.34037514574265182</v>
      </c>
      <c r="Q76" s="49">
        <v>0.65962485425734818</v>
      </c>
      <c r="R76" s="21">
        <v>2.0160830892238267E-2</v>
      </c>
      <c r="S76" s="22">
        <v>7.3494614737773024E-4</v>
      </c>
      <c r="T76" s="23">
        <f t="shared" si="5"/>
        <v>0.32004326859174537</v>
      </c>
      <c r="U76" s="24">
        <f t="shared" si="6"/>
        <v>0.2033849820072231</v>
      </c>
    </row>
    <row r="77" spans="2:21" x14ac:dyDescent="0.25">
      <c r="B77" s="26" vm="197">
        <f ca="1"/>
        <v>39547</v>
      </c>
      <c r="C77" s="26" vm="198">
        <f ca="1"/>
        <v>5.2028999999999996</v>
      </c>
      <c r="D77" s="26" vm="199">
        <f ca="1"/>
        <v>44.3</v>
      </c>
      <c r="E77" s="22">
        <f t="shared" ca="1" si="7"/>
        <v>-1.3079819479766469E-2</v>
      </c>
      <c r="F77" s="50">
        <f t="shared" ca="1" si="7"/>
        <v>-1.2561852040972392E-2</v>
      </c>
      <c r="G77" s="22"/>
      <c r="H77" s="5"/>
      <c r="I77" s="5"/>
      <c r="J77" s="5"/>
      <c r="K77" s="5"/>
      <c r="L77" s="5"/>
      <c r="M77" s="5"/>
      <c r="N77" s="5"/>
      <c r="O77" s="47">
        <v>71</v>
      </c>
      <c r="P77" s="48">
        <v>0.85007076878225374</v>
      </c>
      <c r="Q77" s="49">
        <v>0.14992923121774632</v>
      </c>
      <c r="R77" s="21">
        <v>2.779970005763863E-2</v>
      </c>
      <c r="S77" s="22">
        <v>1.1682899118672793E-3</v>
      </c>
      <c r="T77" s="23">
        <f t="shared" si="5"/>
        <v>0.44130655724819873</v>
      </c>
      <c r="U77" s="24">
        <f t="shared" si="6"/>
        <v>0.34210223142027463</v>
      </c>
    </row>
    <row r="78" spans="2:21" x14ac:dyDescent="0.25">
      <c r="B78" s="26" vm="200">
        <f ca="1"/>
        <v>39548</v>
      </c>
      <c r="C78" s="26" vm="201">
        <f ca="1"/>
        <v>5.2243000000000004</v>
      </c>
      <c r="D78" s="26" vm="202">
        <f ca="1"/>
        <v>43.86</v>
      </c>
      <c r="E78" s="22">
        <f t="shared" ca="1" si="7"/>
        <v>4.1046551415410545E-3</v>
      </c>
      <c r="F78" s="50">
        <f t="shared" ca="1" si="7"/>
        <v>-9.9819340613477355E-3</v>
      </c>
      <c r="G78" s="22"/>
      <c r="H78" s="5"/>
      <c r="I78" s="5"/>
      <c r="J78" s="5"/>
      <c r="K78" s="5"/>
      <c r="L78" s="5"/>
      <c r="M78" s="5"/>
      <c r="N78" s="5"/>
      <c r="O78" s="47">
        <v>72</v>
      </c>
      <c r="P78" s="48">
        <v>1.3989530354932974E-2</v>
      </c>
      <c r="Q78" s="49">
        <v>0.986010469645067</v>
      </c>
      <c r="R78" s="21">
        <v>2.3623319173509308E-2</v>
      </c>
      <c r="S78" s="22">
        <v>4.5745274768188278E-4</v>
      </c>
      <c r="T78" s="23">
        <f t="shared" ref="T78:T141" si="8">R78*SQRT(252)</f>
        <v>0.37500856605005722</v>
      </c>
      <c r="U78" s="24">
        <f t="shared" ref="U78:U141" si="9">(1+S78)^252-1</f>
        <v>0.12215588603983973</v>
      </c>
    </row>
    <row r="79" spans="2:21" x14ac:dyDescent="0.25">
      <c r="B79" s="26" vm="203">
        <f ca="1"/>
        <v>39549</v>
      </c>
      <c r="C79" s="26" vm="204">
        <f ca="1"/>
        <v>5.0728999999999997</v>
      </c>
      <c r="D79" s="26" vm="205">
        <f ca="1"/>
        <v>42.53</v>
      </c>
      <c r="E79" s="22">
        <f t="shared" ca="1" si="7"/>
        <v>-2.9408171395641711E-2</v>
      </c>
      <c r="F79" s="50">
        <f t="shared" ca="1" si="7"/>
        <v>-3.0793033724199888E-2</v>
      </c>
      <c r="G79" s="22"/>
      <c r="H79" s="5"/>
      <c r="I79" s="5"/>
      <c r="J79" s="5"/>
      <c r="K79" s="5"/>
      <c r="L79" s="5"/>
      <c r="M79" s="5"/>
      <c r="N79" s="5"/>
      <c r="O79" s="47">
        <v>73</v>
      </c>
      <c r="P79" s="48">
        <v>0.41194389872349119</v>
      </c>
      <c r="Q79" s="49">
        <v>0.58805610127650887</v>
      </c>
      <c r="R79" s="21">
        <v>2.0335305379001693E-2</v>
      </c>
      <c r="S79" s="22">
        <v>7.9579397779774917E-4</v>
      </c>
      <c r="T79" s="23">
        <f t="shared" si="8"/>
        <v>0.32281296520435532</v>
      </c>
      <c r="U79" s="24">
        <f t="shared" si="9"/>
        <v>0.22196513643244709</v>
      </c>
    </row>
    <row r="80" spans="2:21" x14ac:dyDescent="0.25">
      <c r="B80" s="26" vm="206">
        <f ca="1"/>
        <v>39552</v>
      </c>
      <c r="C80" s="26" vm="207">
        <f ca="1"/>
        <v>5.1113999999999997</v>
      </c>
      <c r="D80" s="26" vm="208">
        <f ca="1"/>
        <v>41.5</v>
      </c>
      <c r="E80" s="22">
        <f t="shared" ca="1" si="7"/>
        <v>7.5606931063007558E-3</v>
      </c>
      <c r="F80" s="50">
        <f t="shared" ca="1" si="7"/>
        <v>-2.4516282028889613E-2</v>
      </c>
      <c r="G80" s="22"/>
      <c r="H80" s="5"/>
      <c r="I80" s="5"/>
      <c r="J80" s="5"/>
      <c r="K80" s="5"/>
      <c r="L80" s="5"/>
      <c r="M80" s="5"/>
      <c r="N80" s="5"/>
      <c r="O80" s="47">
        <v>74</v>
      </c>
      <c r="P80" s="48">
        <v>0.65295093971678697</v>
      </c>
      <c r="Q80" s="49">
        <v>0.34704906028321303</v>
      </c>
      <c r="R80" s="21">
        <v>2.3322393205791242E-2</v>
      </c>
      <c r="S80" s="22">
        <v>1.0006984221202133E-3</v>
      </c>
      <c r="T80" s="23">
        <f t="shared" si="8"/>
        <v>0.37023151440831648</v>
      </c>
      <c r="U80" s="24">
        <f t="shared" si="9"/>
        <v>0.28666025344040169</v>
      </c>
    </row>
    <row r="81" spans="2:21" x14ac:dyDescent="0.25">
      <c r="B81" s="26" vm="209">
        <f ca="1"/>
        <v>39553</v>
      </c>
      <c r="C81" s="26" vm="210">
        <f ca="1"/>
        <v>5.2114000000000003</v>
      </c>
      <c r="D81" s="26" vm="211">
        <f ca="1"/>
        <v>42.12</v>
      </c>
      <c r="E81" s="22">
        <f t="shared" ca="1" si="7"/>
        <v>1.9375194384935637E-2</v>
      </c>
      <c r="F81" s="50">
        <f t="shared" ca="1" si="7"/>
        <v>1.4829260029121979E-2</v>
      </c>
      <c r="G81" s="22"/>
      <c r="H81" s="5"/>
      <c r="I81" s="5"/>
      <c r="J81" s="5"/>
      <c r="K81" s="5"/>
      <c r="L81" s="5"/>
      <c r="M81" s="5"/>
      <c r="N81" s="5"/>
      <c r="O81" s="47">
        <v>75</v>
      </c>
      <c r="P81" s="48">
        <v>0.48339278217359222</v>
      </c>
      <c r="Q81" s="49">
        <v>0.51660721782640784</v>
      </c>
      <c r="R81" s="21">
        <v>2.0857616973660651E-2</v>
      </c>
      <c r="S81" s="22">
        <v>8.5653989501437828E-4</v>
      </c>
      <c r="T81" s="23">
        <f t="shared" si="8"/>
        <v>0.33110440472247438</v>
      </c>
      <c r="U81" s="24">
        <f t="shared" si="9"/>
        <v>0.24079917137097073</v>
      </c>
    </row>
    <row r="82" spans="2:21" x14ac:dyDescent="0.25">
      <c r="B82" s="26" vm="212">
        <f ca="1"/>
        <v>39554</v>
      </c>
      <c r="C82" s="26" vm="213">
        <f ca="1"/>
        <v>5.5670999999999999</v>
      </c>
      <c r="D82" s="26" vm="47">
        <f ca="1"/>
        <v>44.96</v>
      </c>
      <c r="E82" s="22">
        <f t="shared" ca="1" si="7"/>
        <v>6.6025738356617403E-2</v>
      </c>
      <c r="F82" s="50">
        <f t="shared" ca="1" si="7"/>
        <v>6.5250518319661055E-2</v>
      </c>
      <c r="G82" s="22"/>
      <c r="H82" s="5"/>
      <c r="I82" s="5"/>
      <c r="J82" s="5"/>
      <c r="K82" s="5"/>
      <c r="L82" s="5"/>
      <c r="M82" s="5"/>
      <c r="N82" s="5"/>
      <c r="O82" s="47">
        <v>76</v>
      </c>
      <c r="P82" s="48">
        <v>0.45428458391765947</v>
      </c>
      <c r="Q82" s="49">
        <v>0.54571541608234053</v>
      </c>
      <c r="R82" s="21">
        <v>2.0604138334685405E-2</v>
      </c>
      <c r="S82" s="22">
        <v>8.3179207368817083E-4</v>
      </c>
      <c r="T82" s="23">
        <f t="shared" si="8"/>
        <v>0.32708055607410064</v>
      </c>
      <c r="U82" s="24">
        <f t="shared" si="9"/>
        <v>0.23309155372805535</v>
      </c>
    </row>
    <row r="83" spans="2:21" x14ac:dyDescent="0.25">
      <c r="B83" s="26" vm="214">
        <f ca="1"/>
        <v>39555</v>
      </c>
      <c r="C83" s="26" vm="215">
        <f ca="1"/>
        <v>5.8143000000000002</v>
      </c>
      <c r="D83" s="26" vm="216">
        <f ca="1"/>
        <v>45.12</v>
      </c>
      <c r="E83" s="22">
        <f t="shared" ca="1" si="7"/>
        <v>4.3446128356408778E-2</v>
      </c>
      <c r="F83" s="50">
        <f t="shared" ca="1" si="7"/>
        <v>3.5524016043677006E-3</v>
      </c>
      <c r="G83" s="22"/>
      <c r="H83" s="5"/>
      <c r="I83" s="5"/>
      <c r="J83" s="5"/>
      <c r="K83" s="5"/>
      <c r="L83" s="5"/>
      <c r="M83" s="5"/>
      <c r="N83" s="5"/>
      <c r="O83" s="47">
        <v>77</v>
      </c>
      <c r="P83" s="48">
        <v>0.49712927243649302</v>
      </c>
      <c r="Q83" s="49">
        <v>0.50287072756350704</v>
      </c>
      <c r="R83" s="21">
        <v>2.0996017559135431E-2</v>
      </c>
      <c r="S83" s="22">
        <v>8.6821867374490874E-4</v>
      </c>
      <c r="T83" s="23">
        <f t="shared" si="8"/>
        <v>0.33330144590530641</v>
      </c>
      <c r="U83" s="24">
        <f t="shared" si="9"/>
        <v>0.24445313131481816</v>
      </c>
    </row>
    <row r="84" spans="2:21" x14ac:dyDescent="0.25">
      <c r="B84" s="26" vm="217">
        <f ca="1"/>
        <v>39556</v>
      </c>
      <c r="C84" s="26" vm="218">
        <f ca="1"/>
        <v>5.5086000000000004</v>
      </c>
      <c r="D84" s="26" vm="219">
        <f ca="1"/>
        <v>45.76</v>
      </c>
      <c r="E84" s="22">
        <f t="shared" ca="1" si="7"/>
        <v>-5.4009892997102335E-2</v>
      </c>
      <c r="F84" s="50">
        <f t="shared" ca="1" si="7"/>
        <v>1.4084739881739023E-2</v>
      </c>
      <c r="G84" s="22"/>
      <c r="H84" s="5"/>
      <c r="I84" s="5"/>
      <c r="J84" s="5"/>
      <c r="K84" s="5"/>
      <c r="L84" s="5"/>
      <c r="M84" s="5"/>
      <c r="N84" s="5"/>
      <c r="O84" s="47">
        <v>78</v>
      </c>
      <c r="P84" s="48">
        <v>0.70444476140421441</v>
      </c>
      <c r="Q84" s="49">
        <v>0.29555523859578553</v>
      </c>
      <c r="R84" s="21">
        <v>2.4353935222264495E-2</v>
      </c>
      <c r="S84" s="22">
        <v>1.0444785244583684E-3</v>
      </c>
      <c r="T84" s="23">
        <f t="shared" si="8"/>
        <v>0.38660673626333042</v>
      </c>
      <c r="U84" s="24">
        <f t="shared" si="9"/>
        <v>0.30091937486273368</v>
      </c>
    </row>
    <row r="85" spans="2:21" x14ac:dyDescent="0.25">
      <c r="B85" s="26" vm="220">
        <f ca="1"/>
        <v>39559</v>
      </c>
      <c r="C85" s="26" vm="221">
        <f ca="1"/>
        <v>5.6170999999999998</v>
      </c>
      <c r="D85" s="26" vm="222">
        <f ca="1"/>
        <v>45.23</v>
      </c>
      <c r="E85" s="22">
        <f t="shared" ca="1" si="7"/>
        <v>1.9505009093989098E-2</v>
      </c>
      <c r="F85" s="50">
        <f t="shared" ca="1" si="7"/>
        <v>-1.1649763581790651E-2</v>
      </c>
      <c r="G85" s="22"/>
      <c r="H85" s="5"/>
      <c r="I85" s="5"/>
      <c r="J85" s="5"/>
      <c r="K85" s="5"/>
      <c r="L85" s="5"/>
      <c r="M85" s="5"/>
      <c r="N85" s="5"/>
      <c r="O85" s="47">
        <v>79</v>
      </c>
      <c r="P85" s="48">
        <v>0.55141014587829118</v>
      </c>
      <c r="Q85" s="49">
        <v>0.44858985412170876</v>
      </c>
      <c r="R85" s="21">
        <v>2.1655202266682851E-2</v>
      </c>
      <c r="S85" s="22">
        <v>9.1436833046900029E-4</v>
      </c>
      <c r="T85" s="23">
        <f t="shared" si="8"/>
        <v>0.34376567873067032</v>
      </c>
      <c r="U85" s="24">
        <f t="shared" si="9"/>
        <v>0.25899720960335015</v>
      </c>
    </row>
    <row r="86" spans="2:21" x14ac:dyDescent="0.25">
      <c r="B86" s="26" vm="223">
        <f ca="1"/>
        <v>39560</v>
      </c>
      <c r="C86" s="26" vm="224">
        <f ca="1"/>
        <v>4.2857000000000003</v>
      </c>
      <c r="D86" s="26" vm="225">
        <f ca="1"/>
        <v>45.65</v>
      </c>
      <c r="E86" s="22">
        <f t="shared" ca="1" si="7"/>
        <v>-0.27053161722160812</v>
      </c>
      <c r="F86" s="50">
        <f t="shared" ca="1" si="7"/>
        <v>9.2430235512256757E-3</v>
      </c>
      <c r="G86" s="22"/>
      <c r="H86" s="5"/>
      <c r="I86" s="5"/>
      <c r="J86" s="5"/>
      <c r="K86" s="5"/>
      <c r="L86" s="5"/>
      <c r="M86" s="5"/>
      <c r="N86" s="5"/>
      <c r="O86" s="47">
        <v>80</v>
      </c>
      <c r="P86" s="48">
        <v>0.87323857539869576</v>
      </c>
      <c r="Q86" s="49">
        <v>0.12676142460130424</v>
      </c>
      <c r="R86" s="21">
        <v>2.8406829719252704E-2</v>
      </c>
      <c r="S86" s="22">
        <v>1.1879872058606297E-3</v>
      </c>
      <c r="T86" s="23">
        <f t="shared" si="8"/>
        <v>0.45094444183740851</v>
      </c>
      <c r="U86" s="24">
        <f t="shared" si="9"/>
        <v>0.34877273132789299</v>
      </c>
    </row>
    <row r="87" spans="2:21" x14ac:dyDescent="0.25">
      <c r="B87" s="26" vm="226">
        <f ca="1"/>
        <v>39561</v>
      </c>
      <c r="C87" s="26" vm="134">
        <f ca="1"/>
        <v>4.4657</v>
      </c>
      <c r="D87" s="26" vm="227">
        <f ca="1"/>
        <v>45.15</v>
      </c>
      <c r="E87" s="22">
        <f t="shared" ca="1" si="7"/>
        <v>4.1142077688619688E-2</v>
      </c>
      <c r="F87" s="50">
        <f t="shared" ca="1" si="7"/>
        <v>-1.1013327177983052E-2</v>
      </c>
      <c r="G87" s="22"/>
      <c r="H87" s="5"/>
      <c r="I87" s="5"/>
      <c r="J87" s="5"/>
      <c r="K87" s="5"/>
      <c r="L87" s="5"/>
      <c r="M87" s="5"/>
      <c r="N87" s="5"/>
      <c r="O87" s="47">
        <v>81</v>
      </c>
      <c r="P87" s="48">
        <v>0.19362261721327362</v>
      </c>
      <c r="Q87" s="49">
        <v>0.80637738278672633</v>
      </c>
      <c r="R87" s="21">
        <v>2.0912081203646134E-2</v>
      </c>
      <c r="S87" s="22">
        <v>6.1017699047967379E-4</v>
      </c>
      <c r="T87" s="23">
        <f t="shared" si="8"/>
        <v>0.33196899756981568</v>
      </c>
      <c r="U87" s="24">
        <f t="shared" si="9"/>
        <v>0.16616164321455806</v>
      </c>
    </row>
    <row r="88" spans="2:21" x14ac:dyDescent="0.25">
      <c r="B88" s="26" vm="228">
        <f ca="1"/>
        <v>39562</v>
      </c>
      <c r="C88" s="26" vm="229">
        <f ca="1"/>
        <v>4.7171000000000003</v>
      </c>
      <c r="D88" s="26" vm="230">
        <f ca="1"/>
        <v>46.97</v>
      </c>
      <c r="E88" s="22">
        <f t="shared" ca="1" si="7"/>
        <v>5.4768227036037155E-2</v>
      </c>
      <c r="F88" s="50">
        <f t="shared" ca="1" si="7"/>
        <v>3.9518820175909332E-2</v>
      </c>
      <c r="G88" s="22"/>
      <c r="H88" s="5"/>
      <c r="I88" s="5"/>
      <c r="J88" s="5"/>
      <c r="K88" s="5"/>
      <c r="L88" s="5"/>
      <c r="M88" s="5"/>
      <c r="N88" s="5"/>
      <c r="O88" s="47">
        <v>82</v>
      </c>
      <c r="P88" s="48">
        <v>0.48401032348301992</v>
      </c>
      <c r="Q88" s="49">
        <v>0.51598967651698002</v>
      </c>
      <c r="R88" s="21">
        <v>2.0863583878449918E-2</v>
      </c>
      <c r="S88" s="22">
        <v>8.5706492929691583E-4</v>
      </c>
      <c r="T88" s="23">
        <f t="shared" si="8"/>
        <v>0.33119912639948956</v>
      </c>
      <c r="U88" s="24">
        <f t="shared" si="9"/>
        <v>0.2409632101236594</v>
      </c>
    </row>
    <row r="89" spans="2:21" x14ac:dyDescent="0.25">
      <c r="B89" s="26" vm="231">
        <f ca="1"/>
        <v>39563</v>
      </c>
      <c r="C89" s="26" vm="232">
        <f ca="1"/>
        <v>4.8513999999999999</v>
      </c>
      <c r="D89" s="26" vm="233">
        <f ca="1"/>
        <v>47.79</v>
      </c>
      <c r="E89" s="22">
        <f t="shared" ca="1" si="7"/>
        <v>2.8073119096373705E-2</v>
      </c>
      <c r="F89" s="50">
        <f t="shared" ca="1" si="7"/>
        <v>1.7307312551163037E-2</v>
      </c>
      <c r="G89" s="22"/>
      <c r="H89" s="5"/>
      <c r="I89" s="5"/>
      <c r="J89" s="5"/>
      <c r="K89" s="5"/>
      <c r="L89" s="5"/>
      <c r="M89" s="5"/>
      <c r="N89" s="5"/>
      <c r="O89" s="47">
        <v>83</v>
      </c>
      <c r="P89" s="48">
        <v>0.70441671433707631</v>
      </c>
      <c r="Q89" s="49">
        <v>0.29558328566292374</v>
      </c>
      <c r="R89" s="21">
        <v>2.4353343323833557E-2</v>
      </c>
      <c r="S89" s="22">
        <v>1.0444546788118548E-3</v>
      </c>
      <c r="T89" s="23">
        <f t="shared" si="8"/>
        <v>0.3865973401670324</v>
      </c>
      <c r="U89" s="24">
        <f t="shared" si="9"/>
        <v>0.3009115656842074</v>
      </c>
    </row>
    <row r="90" spans="2:21" x14ac:dyDescent="0.25">
      <c r="B90" s="26" vm="234">
        <f ca="1"/>
        <v>39566</v>
      </c>
      <c r="C90" s="26" vm="235">
        <f ca="1"/>
        <v>4.7229000000000001</v>
      </c>
      <c r="D90" s="26" vm="236">
        <f ca="1"/>
        <v>47.34</v>
      </c>
      <c r="E90" s="22">
        <f t="shared" ca="1" si="7"/>
        <v>-2.6844305382427776E-2</v>
      </c>
      <c r="F90" s="50">
        <f t="shared" ca="1" si="7"/>
        <v>-9.4608085042288473E-3</v>
      </c>
      <c r="G90" s="22"/>
      <c r="H90" s="5"/>
      <c r="I90" s="5"/>
      <c r="J90" s="5"/>
      <c r="K90" s="5"/>
      <c r="L90" s="5"/>
      <c r="M90" s="5"/>
      <c r="N90" s="5"/>
      <c r="O90" s="47">
        <v>84</v>
      </c>
      <c r="P90" s="48">
        <v>0.34182338647640798</v>
      </c>
      <c r="Q90" s="49">
        <v>0.65817661352359202</v>
      </c>
      <c r="R90" s="21">
        <v>2.0160812381320461E-2</v>
      </c>
      <c r="S90" s="22">
        <v>7.3617744320034358E-4</v>
      </c>
      <c r="T90" s="23">
        <f t="shared" si="8"/>
        <v>0.32004297474003507</v>
      </c>
      <c r="U90" s="24">
        <f t="shared" si="9"/>
        <v>0.20375815957620591</v>
      </c>
    </row>
    <row r="91" spans="2:21" x14ac:dyDescent="0.25">
      <c r="B91" s="26" vm="237">
        <f ca="1"/>
        <v>39567</v>
      </c>
      <c r="C91" s="26" vm="238">
        <f ca="1"/>
        <v>4.5971000000000002</v>
      </c>
      <c r="D91" s="26" vm="239">
        <f ca="1"/>
        <v>47.08</v>
      </c>
      <c r="E91" s="22">
        <f t="shared" ca="1" si="7"/>
        <v>-2.6997347801684078E-2</v>
      </c>
      <c r="F91" s="50">
        <f t="shared" ca="1" si="7"/>
        <v>-5.5073216937620408E-3</v>
      </c>
      <c r="G91" s="22"/>
      <c r="H91" s="5"/>
      <c r="I91" s="5"/>
      <c r="J91" s="5"/>
      <c r="K91" s="5"/>
      <c r="L91" s="5"/>
      <c r="M91" s="5"/>
      <c r="N91" s="5"/>
      <c r="O91" s="47">
        <v>85</v>
      </c>
      <c r="P91" s="48">
        <v>0.50903604404503777</v>
      </c>
      <c r="Q91" s="49">
        <v>0.49096395595496223</v>
      </c>
      <c r="R91" s="21">
        <v>2.1125479033996586E-2</v>
      </c>
      <c r="S91" s="22">
        <v>8.7834182371624597E-4</v>
      </c>
      <c r="T91" s="23">
        <f t="shared" si="8"/>
        <v>0.33535658310638394</v>
      </c>
      <c r="U91" s="24">
        <f t="shared" si="9"/>
        <v>0.2476290490559625</v>
      </c>
    </row>
    <row r="92" spans="2:21" x14ac:dyDescent="0.25">
      <c r="B92" s="26" vm="240">
        <f ca="1"/>
        <v>39568</v>
      </c>
      <c r="C92" s="26" vm="241">
        <f ca="1"/>
        <v>4.5686</v>
      </c>
      <c r="D92" s="26" vm="242">
        <f ca="1"/>
        <v>47.65</v>
      </c>
      <c r="E92" s="22">
        <f t="shared" ca="1" si="7"/>
        <v>-6.2188576652397526E-3</v>
      </c>
      <c r="F92" s="50">
        <f t="shared" ca="1" si="7"/>
        <v>1.2034347708135084E-2</v>
      </c>
      <c r="G92" s="22"/>
      <c r="H92" s="5"/>
      <c r="I92" s="5"/>
      <c r="J92" s="5"/>
      <c r="K92" s="5"/>
      <c r="L92" s="5"/>
      <c r="M92" s="5"/>
      <c r="N92" s="5"/>
      <c r="O92" s="47">
        <v>86</v>
      </c>
      <c r="P92" s="48">
        <v>0.63154783123815783</v>
      </c>
      <c r="Q92" s="49">
        <v>0.36845216876184222</v>
      </c>
      <c r="R92" s="21">
        <v>2.2928164232517242E-2</v>
      </c>
      <c r="S92" s="22">
        <v>9.8250147637326765E-4</v>
      </c>
      <c r="T92" s="23">
        <f t="shared" si="8"/>
        <v>0.36397332347092048</v>
      </c>
      <c r="U92" s="24">
        <f t="shared" si="9"/>
        <v>0.28077943051859178</v>
      </c>
    </row>
    <row r="93" spans="2:21" x14ac:dyDescent="0.25">
      <c r="B93" s="26" vm="243">
        <f ca="1"/>
        <v>39569</v>
      </c>
      <c r="C93" s="26" vm="244">
        <f ca="1"/>
        <v>4.4286000000000003</v>
      </c>
      <c r="D93" s="26" vm="245">
        <f ca="1"/>
        <v>49.25</v>
      </c>
      <c r="E93" s="22">
        <f t="shared" ca="1" si="7"/>
        <v>-3.1123305217707471E-2</v>
      </c>
      <c r="F93" s="50">
        <f t="shared" ca="1" si="7"/>
        <v>3.3026737517886838E-2</v>
      </c>
      <c r="G93" s="22"/>
      <c r="H93" s="5"/>
      <c r="I93" s="5"/>
      <c r="J93" s="5"/>
      <c r="K93" s="5"/>
      <c r="L93" s="5"/>
      <c r="M93" s="5"/>
      <c r="N93" s="5"/>
      <c r="O93" s="47">
        <v>87</v>
      </c>
      <c r="P93" s="48">
        <v>0.31907558340092518</v>
      </c>
      <c r="Q93" s="49">
        <v>0.68092441659907477</v>
      </c>
      <c r="R93" s="21">
        <v>2.0178102044319315E-2</v>
      </c>
      <c r="S93" s="22">
        <v>7.16837236667256E-4</v>
      </c>
      <c r="T93" s="23">
        <f t="shared" si="8"/>
        <v>0.32031743963131754</v>
      </c>
      <c r="U93" s="24">
        <f t="shared" si="9"/>
        <v>0.19790987672769655</v>
      </c>
    </row>
    <row r="94" spans="2:21" x14ac:dyDescent="0.25">
      <c r="B94" s="26" vm="246">
        <f ca="1"/>
        <v>39570</v>
      </c>
      <c r="C94" s="26" vm="247">
        <f ca="1"/>
        <v>4.4428999999999998</v>
      </c>
      <c r="D94" s="26" vm="248">
        <f ca="1"/>
        <v>48.66</v>
      </c>
      <c r="E94" s="22">
        <f t="shared" ca="1" si="7"/>
        <v>3.2238093636760665E-3</v>
      </c>
      <c r="F94" s="50">
        <f t="shared" ca="1" si="7"/>
        <v>-1.2052030262721402E-2</v>
      </c>
      <c r="G94" s="22"/>
      <c r="H94" s="5"/>
      <c r="I94" s="5"/>
      <c r="J94" s="5"/>
      <c r="K94" s="5"/>
      <c r="L94" s="5"/>
      <c r="M94" s="5"/>
      <c r="N94" s="5"/>
      <c r="O94" s="47">
        <v>88</v>
      </c>
      <c r="P94" s="48">
        <v>0.54968254936313843</v>
      </c>
      <c r="Q94" s="49">
        <v>0.45031745063686157</v>
      </c>
      <c r="R94" s="21">
        <v>2.1631562016025282E-2</v>
      </c>
      <c r="S94" s="22">
        <v>9.1289952606190986E-4</v>
      </c>
      <c r="T94" s="23">
        <f t="shared" si="8"/>
        <v>0.34339040138564336</v>
      </c>
      <c r="U94" s="24">
        <f t="shared" si="9"/>
        <v>0.25853171744258163</v>
      </c>
    </row>
    <row r="95" spans="2:21" x14ac:dyDescent="0.25">
      <c r="B95" s="26" vm="249">
        <f ca="1"/>
        <v>39573</v>
      </c>
      <c r="C95" s="26" vm="244">
        <f ca="1"/>
        <v>4.4286000000000003</v>
      </c>
      <c r="D95" s="26" vm="250">
        <f ca="1"/>
        <v>48</v>
      </c>
      <c r="E95" s="22">
        <f t="shared" ca="1" si="7"/>
        <v>-3.223809363675998E-3</v>
      </c>
      <c r="F95" s="50">
        <f t="shared" ca="1" si="7"/>
        <v>-1.3656326447485528E-2</v>
      </c>
      <c r="G95" s="22"/>
      <c r="H95" s="5"/>
      <c r="I95" s="5"/>
      <c r="J95" s="5"/>
      <c r="K95" s="5"/>
      <c r="L95" s="5"/>
      <c r="M95" s="5"/>
      <c r="N95" s="5"/>
      <c r="O95" s="47">
        <v>89</v>
      </c>
      <c r="P95" s="48">
        <v>0.36780129038277326</v>
      </c>
      <c r="Q95" s="49">
        <v>0.6321987096172268</v>
      </c>
      <c r="R95" s="21">
        <v>2.0185472692074321E-2</v>
      </c>
      <c r="S95" s="22">
        <v>7.5826388491863448E-4</v>
      </c>
      <c r="T95" s="23">
        <f t="shared" si="8"/>
        <v>0.32043444503708479</v>
      </c>
      <c r="U95" s="24">
        <f t="shared" si="9"/>
        <v>0.21047166582589139</v>
      </c>
    </row>
    <row r="96" spans="2:21" x14ac:dyDescent="0.25">
      <c r="B96" s="26" vm="251">
        <f ca="1"/>
        <v>39574</v>
      </c>
      <c r="C96" s="26" vm="122">
        <f ca="1"/>
        <v>4.42</v>
      </c>
      <c r="D96" s="26" vm="252">
        <f ca="1"/>
        <v>48.2</v>
      </c>
      <c r="E96" s="22">
        <f t="shared" ca="1" si="7"/>
        <v>-1.9438109323179785E-3</v>
      </c>
      <c r="F96" s="50">
        <f t="shared" ca="1" si="7"/>
        <v>4.158010148663677E-3</v>
      </c>
      <c r="G96" s="22"/>
      <c r="H96" s="5"/>
      <c r="I96" s="5"/>
      <c r="J96" s="5"/>
      <c r="K96" s="5"/>
      <c r="L96" s="5"/>
      <c r="M96" s="5"/>
      <c r="N96" s="5"/>
      <c r="O96" s="47">
        <v>90</v>
      </c>
      <c r="P96" s="48">
        <v>0.29283013706371641</v>
      </c>
      <c r="Q96" s="49">
        <v>0.70716986293628359</v>
      </c>
      <c r="R96" s="21">
        <v>2.0243031050161259E-2</v>
      </c>
      <c r="S96" s="22">
        <v>6.9452333008777802E-4</v>
      </c>
      <c r="T96" s="23">
        <f t="shared" si="8"/>
        <v>0.32134815564531222</v>
      </c>
      <c r="U96" s="24">
        <f t="shared" si="9"/>
        <v>0.19119753091434499</v>
      </c>
    </row>
    <row r="97" spans="2:21" x14ac:dyDescent="0.25">
      <c r="B97" s="26" vm="253">
        <f ca="1"/>
        <v>39575</v>
      </c>
      <c r="C97" s="26" vm="254">
        <f ca="1"/>
        <v>4.3086000000000002</v>
      </c>
      <c r="D97" s="26" vm="255">
        <f ca="1"/>
        <v>46.57</v>
      </c>
      <c r="E97" s="22">
        <f t="shared" ca="1" si="7"/>
        <v>-2.5526670727416847E-2</v>
      </c>
      <c r="F97" s="50">
        <f t="shared" ca="1" si="7"/>
        <v>-3.4402464062268885E-2</v>
      </c>
      <c r="G97" s="22"/>
      <c r="H97" s="5"/>
      <c r="I97" s="5"/>
      <c r="J97" s="5"/>
      <c r="K97" s="5"/>
      <c r="L97" s="5"/>
      <c r="M97" s="5"/>
      <c r="N97" s="5"/>
      <c r="O97" s="47">
        <v>91</v>
      </c>
      <c r="P97" s="48">
        <v>0.22823311684045014</v>
      </c>
      <c r="Q97" s="49">
        <v>0.77176688315954989</v>
      </c>
      <c r="R97" s="21">
        <v>2.0604487592606788E-2</v>
      </c>
      <c r="S97" s="22">
        <v>6.3960287432356837E-4</v>
      </c>
      <c r="T97" s="23">
        <f t="shared" si="8"/>
        <v>0.32708610037172103</v>
      </c>
      <c r="U97" s="24">
        <f t="shared" si="9"/>
        <v>0.17483580890130535</v>
      </c>
    </row>
    <row r="98" spans="2:21" x14ac:dyDescent="0.25">
      <c r="B98" s="26" vm="256">
        <f ca="1"/>
        <v>39576</v>
      </c>
      <c r="C98" s="26" vm="257">
        <f ca="1"/>
        <v>4.3071000000000002</v>
      </c>
      <c r="D98" s="26" vm="258">
        <f ca="1"/>
        <v>46.05</v>
      </c>
      <c r="E98" s="22">
        <f t="shared" ca="1" si="7"/>
        <v>-3.4820154256888671E-4</v>
      </c>
      <c r="F98" s="50">
        <f t="shared" ca="1" si="7"/>
        <v>-1.1228794292970017E-2</v>
      </c>
      <c r="G98" s="22"/>
      <c r="H98" s="5"/>
      <c r="I98" s="5"/>
      <c r="J98" s="5"/>
      <c r="K98" s="5"/>
      <c r="L98" s="5"/>
      <c r="M98" s="5"/>
      <c r="N98" s="5"/>
      <c r="O98" s="47">
        <v>92</v>
      </c>
      <c r="P98" s="48">
        <v>0.18924351300605244</v>
      </c>
      <c r="Q98" s="49">
        <v>0.81075648699394753</v>
      </c>
      <c r="R98" s="21">
        <v>2.0956443871193407E-2</v>
      </c>
      <c r="S98" s="22">
        <v>6.0645387139355634E-4</v>
      </c>
      <c r="T98" s="23">
        <f t="shared" si="8"/>
        <v>0.33267323308476876</v>
      </c>
      <c r="U98" s="24">
        <f t="shared" si="9"/>
        <v>0.16506869768011101</v>
      </c>
    </row>
    <row r="99" spans="2:21" x14ac:dyDescent="0.25">
      <c r="B99" s="26" vm="259">
        <f ca="1"/>
        <v>39577</v>
      </c>
      <c r="C99" s="26" vm="260">
        <f ca="1"/>
        <v>4.3886000000000003</v>
      </c>
      <c r="D99" s="26" vm="255">
        <f ca="1"/>
        <v>46.57</v>
      </c>
      <c r="E99" s="22">
        <f t="shared" ca="1" si="7"/>
        <v>1.8745445800011241E-2</v>
      </c>
      <c r="F99" s="50">
        <f t="shared" ca="1" si="7"/>
        <v>1.1228794292969952E-2</v>
      </c>
      <c r="G99" s="22"/>
      <c r="H99" s="5"/>
      <c r="I99" s="5"/>
      <c r="J99" s="5"/>
      <c r="K99" s="5"/>
      <c r="L99" s="5"/>
      <c r="M99" s="5"/>
      <c r="N99" s="5"/>
      <c r="O99" s="47">
        <v>93</v>
      </c>
      <c r="P99" s="48">
        <v>0.75474828319907472</v>
      </c>
      <c r="Q99" s="49">
        <v>0.24525171680092531</v>
      </c>
      <c r="R99" s="21">
        <v>2.546379246144426E-2</v>
      </c>
      <c r="S99" s="22">
        <v>1.0872466325532915E-3</v>
      </c>
      <c r="T99" s="23">
        <f t="shared" si="8"/>
        <v>0.40422517373725675</v>
      </c>
      <c r="U99" s="24">
        <f t="shared" si="9"/>
        <v>0.31500085262741218</v>
      </c>
    </row>
    <row r="100" spans="2:21" x14ac:dyDescent="0.25">
      <c r="B100" s="26" vm="261">
        <f ca="1"/>
        <v>39580</v>
      </c>
      <c r="C100" s="26" vm="262">
        <f ca="1"/>
        <v>4.3871000000000002</v>
      </c>
      <c r="D100" s="26" vm="263">
        <f ca="1"/>
        <v>47.24</v>
      </c>
      <c r="E100" s="22">
        <f t="shared" ca="1" si="7"/>
        <v>-3.4185307487907476E-4</v>
      </c>
      <c r="F100" s="50">
        <f t="shared" ca="1" si="7"/>
        <v>1.4284434334875674E-2</v>
      </c>
      <c r="G100" s="22"/>
      <c r="H100" s="5"/>
      <c r="I100" s="5"/>
      <c r="J100" s="5"/>
      <c r="K100" s="5"/>
      <c r="L100" s="5"/>
      <c r="M100" s="5"/>
      <c r="N100" s="5"/>
      <c r="O100" s="47">
        <v>94</v>
      </c>
      <c r="P100" s="48">
        <v>0.11356670964850768</v>
      </c>
      <c r="Q100" s="49">
        <v>0.88643329035149232</v>
      </c>
      <c r="R100" s="21">
        <v>2.190536724137369E-2</v>
      </c>
      <c r="S100" s="22">
        <v>5.4211337214436859E-4</v>
      </c>
      <c r="T100" s="23">
        <f t="shared" si="8"/>
        <v>0.34773692458929467</v>
      </c>
      <c r="U100" s="24">
        <f t="shared" si="9"/>
        <v>0.14634148450920081</v>
      </c>
    </row>
    <row r="101" spans="2:21" x14ac:dyDescent="0.25">
      <c r="B101" s="26" vm="264">
        <f ca="1"/>
        <v>39581</v>
      </c>
      <c r="C101" s="26" vm="265">
        <f ca="1"/>
        <v>4.38</v>
      </c>
      <c r="D101" s="26" vm="266">
        <f ca="1"/>
        <v>45.48</v>
      </c>
      <c r="E101" s="22">
        <f t="shared" ca="1" si="7"/>
        <v>-1.619692156398388E-3</v>
      </c>
      <c r="F101" s="50">
        <f t="shared" ca="1" si="7"/>
        <v>-3.7968322446826401E-2</v>
      </c>
      <c r="G101" s="22"/>
      <c r="H101" s="5"/>
      <c r="I101" s="5"/>
      <c r="J101" s="5"/>
      <c r="K101" s="5"/>
      <c r="L101" s="5"/>
      <c r="M101" s="5"/>
      <c r="N101" s="5"/>
      <c r="O101" s="47">
        <v>95</v>
      </c>
      <c r="P101" s="48">
        <v>0.20029640312047944</v>
      </c>
      <c r="Q101" s="49">
        <v>0.79970359687952053</v>
      </c>
      <c r="R101" s="21">
        <v>2.0846794643671757E-2</v>
      </c>
      <c r="S101" s="22">
        <v>6.158510504042597E-4</v>
      </c>
      <c r="T101" s="23">
        <f t="shared" si="8"/>
        <v>0.33093260555993304</v>
      </c>
      <c r="U101" s="24">
        <f t="shared" si="9"/>
        <v>0.16782926439389834</v>
      </c>
    </row>
    <row r="102" spans="2:21" x14ac:dyDescent="0.25">
      <c r="B102" s="26" vm="267">
        <f ca="1"/>
        <v>39582</v>
      </c>
      <c r="C102" s="26" vm="268">
        <f ca="1"/>
        <v>4.3429000000000002</v>
      </c>
      <c r="D102" s="26" vm="269">
        <f ca="1"/>
        <v>45.91</v>
      </c>
      <c r="E102" s="22">
        <f t="shared" ca="1" si="7"/>
        <v>-8.5063966591318995E-3</v>
      </c>
      <c r="F102" s="50">
        <f t="shared" ca="1" si="7"/>
        <v>9.4102893787953844E-3</v>
      </c>
      <c r="G102" s="22"/>
      <c r="H102" s="5"/>
      <c r="I102" s="5"/>
      <c r="J102" s="5"/>
      <c r="K102" s="5"/>
      <c r="L102" s="5"/>
      <c r="M102" s="5"/>
      <c r="N102" s="5"/>
      <c r="O102" s="47">
        <v>96</v>
      </c>
      <c r="P102" s="48">
        <v>0.47379746235453751</v>
      </c>
      <c r="Q102" s="49">
        <v>0.52620253764546243</v>
      </c>
      <c r="R102" s="21">
        <v>2.0768022560654541E-2</v>
      </c>
      <c r="S102" s="22">
        <v>8.4838194382956436E-4</v>
      </c>
      <c r="T102" s="23">
        <f t="shared" si="8"/>
        <v>0.32968213750842451</v>
      </c>
      <c r="U102" s="24">
        <f t="shared" si="9"/>
        <v>0.23825312024093726</v>
      </c>
    </row>
    <row r="103" spans="2:21" x14ac:dyDescent="0.25">
      <c r="B103" s="26" vm="270">
        <f ca="1"/>
        <v>39583</v>
      </c>
      <c r="C103" s="26" vm="271">
        <f ca="1"/>
        <v>4.2756999999999996</v>
      </c>
      <c r="D103" s="26" vm="272">
        <f ca="1"/>
        <v>47.02</v>
      </c>
      <c r="E103" s="22">
        <f t="shared" ca="1" si="7"/>
        <v>-1.5594496054811975E-2</v>
      </c>
      <c r="F103" s="50">
        <f t="shared" ca="1" si="7"/>
        <v>2.3890084850792827E-2</v>
      </c>
      <c r="G103" s="22"/>
      <c r="H103" s="5"/>
      <c r="I103" s="5"/>
      <c r="J103" s="5"/>
      <c r="K103" s="5"/>
      <c r="L103" s="5"/>
      <c r="M103" s="5"/>
      <c r="N103" s="5"/>
      <c r="O103" s="47">
        <v>97</v>
      </c>
      <c r="P103" s="48">
        <v>0.59663953864687869</v>
      </c>
      <c r="Q103" s="49">
        <v>0.40336046135312131</v>
      </c>
      <c r="R103" s="21">
        <v>2.2332585541096354E-2</v>
      </c>
      <c r="S103" s="22">
        <v>9.5282240863241684E-4</v>
      </c>
      <c r="T103" s="23">
        <f t="shared" si="8"/>
        <v>0.3545188048489068</v>
      </c>
      <c r="U103" s="24">
        <f t="shared" si="9"/>
        <v>0.27124524492089064</v>
      </c>
    </row>
    <row r="104" spans="2:21" x14ac:dyDescent="0.25">
      <c r="B104" s="26" vm="273">
        <f ca="1"/>
        <v>39584</v>
      </c>
      <c r="C104" s="26" vm="274">
        <f ca="1"/>
        <v>4.5228999999999999</v>
      </c>
      <c r="D104" s="26" vm="275">
        <f ca="1"/>
        <v>46.53</v>
      </c>
      <c r="E104" s="22">
        <f t="shared" ca="1" si="7"/>
        <v>5.6205549357338194E-2</v>
      </c>
      <c r="F104" s="50">
        <f t="shared" ca="1" si="7"/>
        <v>-1.0475777255366343E-2</v>
      </c>
      <c r="G104" s="22"/>
      <c r="H104" s="5"/>
      <c r="I104" s="5"/>
      <c r="J104" s="5"/>
      <c r="K104" s="5"/>
      <c r="L104" s="5"/>
      <c r="M104" s="5"/>
      <c r="N104" s="5"/>
      <c r="O104" s="47">
        <v>98</v>
      </c>
      <c r="P104" s="48">
        <v>0.92634662537555768</v>
      </c>
      <c r="Q104" s="49">
        <v>7.3653374624442269E-2</v>
      </c>
      <c r="R104" s="21">
        <v>2.9848043155794389E-2</v>
      </c>
      <c r="S104" s="22">
        <v>1.2331397268189749E-3</v>
      </c>
      <c r="T104" s="23">
        <f t="shared" si="8"/>
        <v>0.47382299587293292</v>
      </c>
      <c r="U104" s="24">
        <f t="shared" si="9"/>
        <v>0.36418853047598687</v>
      </c>
    </row>
    <row r="105" spans="2:21" x14ac:dyDescent="0.25">
      <c r="B105" s="26" vm="276">
        <f ca="1"/>
        <v>39587</v>
      </c>
      <c r="C105" s="26" vm="277">
        <f ca="1"/>
        <v>4.4257</v>
      </c>
      <c r="D105" s="26" vm="278">
        <f ca="1"/>
        <v>45.99</v>
      </c>
      <c r="E105" s="22">
        <f t="shared" ca="1" si="7"/>
        <v>-2.1724922992510123E-2</v>
      </c>
      <c r="F105" s="50">
        <f t="shared" ca="1" si="7"/>
        <v>-1.1673284304724621E-2</v>
      </c>
      <c r="G105" s="22"/>
      <c r="H105" s="5"/>
      <c r="I105" s="5"/>
      <c r="J105" s="5"/>
      <c r="K105" s="5"/>
      <c r="L105" s="5"/>
      <c r="M105" s="5"/>
      <c r="N105" s="5"/>
      <c r="O105" s="47">
        <v>99</v>
      </c>
      <c r="P105" s="48">
        <v>0.95509309881713256</v>
      </c>
      <c r="Q105" s="49">
        <v>4.4906901182867408E-2</v>
      </c>
      <c r="R105" s="21">
        <v>3.0654211858206437E-2</v>
      </c>
      <c r="S105" s="22">
        <v>1.2575800093206811E-3</v>
      </c>
      <c r="T105" s="23">
        <f t="shared" si="8"/>
        <v>0.48662052728100841</v>
      </c>
      <c r="U105" s="24">
        <f t="shared" si="9"/>
        <v>0.3726059129289252</v>
      </c>
    </row>
    <row r="106" spans="2:21" x14ac:dyDescent="0.25">
      <c r="B106" s="26" vm="279">
        <f ca="1"/>
        <v>39588</v>
      </c>
      <c r="C106" s="26" vm="280">
        <f ca="1"/>
        <v>4.5186000000000002</v>
      </c>
      <c r="D106" s="26" vm="281">
        <f ca="1"/>
        <v>43.7</v>
      </c>
      <c r="E106" s="22">
        <f t="shared" ca="1" si="7"/>
        <v>2.0773753313985007E-2</v>
      </c>
      <c r="F106" s="50">
        <f t="shared" ca="1" si="7"/>
        <v>-5.1075879450287923E-2</v>
      </c>
      <c r="G106" s="22"/>
      <c r="H106" s="5"/>
      <c r="I106" s="5"/>
      <c r="J106" s="5"/>
      <c r="K106" s="5"/>
      <c r="L106" s="5"/>
      <c r="M106" s="5"/>
      <c r="N106" s="5"/>
      <c r="O106" s="47">
        <v>100</v>
      </c>
      <c r="P106" s="48">
        <v>0.93723297914673454</v>
      </c>
      <c r="Q106" s="49">
        <v>6.2767020853265451E-2</v>
      </c>
      <c r="R106" s="21">
        <v>3.0151313711082182E-2</v>
      </c>
      <c r="S106" s="22">
        <v>1.2423953164523202E-3</v>
      </c>
      <c r="T106" s="23">
        <f t="shared" si="8"/>
        <v>0.47863726668849271</v>
      </c>
      <c r="U106" s="24">
        <f t="shared" si="9"/>
        <v>0.36737014639229759</v>
      </c>
    </row>
    <row r="107" spans="2:21" x14ac:dyDescent="0.25">
      <c r="B107" s="26" vm="282">
        <f ca="1"/>
        <v>39589</v>
      </c>
      <c r="C107" s="26" vm="283">
        <f ca="1"/>
        <v>4.5270999999999999</v>
      </c>
      <c r="D107" s="26" vm="284">
        <f ca="1"/>
        <v>42.42</v>
      </c>
      <c r="E107" s="22">
        <f t="shared" ca="1" si="7"/>
        <v>1.8793465407414532E-3</v>
      </c>
      <c r="F107" s="50">
        <f t="shared" ca="1" si="7"/>
        <v>-2.9728152965008071E-2</v>
      </c>
      <c r="G107" s="22"/>
      <c r="H107" s="5"/>
      <c r="I107" s="5"/>
      <c r="J107" s="5"/>
      <c r="K107" s="5"/>
      <c r="L107" s="5"/>
      <c r="M107" s="5"/>
      <c r="N107" s="5"/>
      <c r="O107" s="47">
        <v>101</v>
      </c>
      <c r="P107" s="48">
        <v>0.58872927626871885</v>
      </c>
      <c r="Q107" s="49">
        <v>0.4112707237312811</v>
      </c>
      <c r="R107" s="21">
        <v>2.2206201760614129E-2</v>
      </c>
      <c r="S107" s="22">
        <v>9.460970950882087E-4</v>
      </c>
      <c r="T107" s="23">
        <f t="shared" si="8"/>
        <v>0.35251252453145793</v>
      </c>
      <c r="U107" s="24">
        <f t="shared" si="9"/>
        <v>0.26909463000437595</v>
      </c>
    </row>
    <row r="108" spans="2:21" x14ac:dyDescent="0.25">
      <c r="B108" s="26" vm="285">
        <f ca="1"/>
        <v>39590</v>
      </c>
      <c r="C108" s="26" vm="286">
        <f ca="1"/>
        <v>4.53</v>
      </c>
      <c r="D108" s="26" vm="287">
        <f ca="1"/>
        <v>43.05</v>
      </c>
      <c r="E108" s="22">
        <f t="shared" ca="1" si="7"/>
        <v>6.4038160097711809E-4</v>
      </c>
      <c r="F108" s="50">
        <f t="shared" ca="1" si="7"/>
        <v>1.4742281737203213E-2</v>
      </c>
      <c r="G108" s="22"/>
      <c r="H108" s="5"/>
      <c r="I108" s="5"/>
      <c r="J108" s="5"/>
      <c r="K108" s="5"/>
      <c r="L108" s="5"/>
      <c r="M108" s="5"/>
      <c r="N108" s="5"/>
      <c r="O108" s="47">
        <v>102</v>
      </c>
      <c r="P108" s="48">
        <v>0.54545615792945312</v>
      </c>
      <c r="Q108" s="49">
        <v>0.45454384207054693</v>
      </c>
      <c r="R108" s="21">
        <v>2.1574444692312903E-2</v>
      </c>
      <c r="S108" s="22">
        <v>9.0930624353937727E-4</v>
      </c>
      <c r="T108" s="23">
        <f t="shared" si="8"/>
        <v>0.34248369198106421</v>
      </c>
      <c r="U108" s="24">
        <f t="shared" si="9"/>
        <v>0.25739366014102183</v>
      </c>
    </row>
    <row r="109" spans="2:21" x14ac:dyDescent="0.25">
      <c r="B109" s="26" vm="288">
        <f ca="1"/>
        <v>39591</v>
      </c>
      <c r="C109" s="26" vm="289">
        <f ca="1"/>
        <v>4.4585999999999997</v>
      </c>
      <c r="D109" s="26" vm="290">
        <f ca="1"/>
        <v>42.32</v>
      </c>
      <c r="E109" s="22">
        <f t="shared" ca="1" si="7"/>
        <v>-1.5887124085601282E-2</v>
      </c>
      <c r="F109" s="50">
        <f t="shared" ca="1" si="7"/>
        <v>-1.7102443323695746E-2</v>
      </c>
      <c r="G109" s="22"/>
      <c r="H109" s="5"/>
      <c r="I109" s="5"/>
      <c r="J109" s="5"/>
      <c r="K109" s="5"/>
      <c r="L109" s="5"/>
      <c r="M109" s="5"/>
      <c r="N109" s="5"/>
      <c r="O109" s="47">
        <v>103</v>
      </c>
      <c r="P109" s="48">
        <v>4.5291649950032715E-2</v>
      </c>
      <c r="Q109" s="49">
        <v>0.95470835004996724</v>
      </c>
      <c r="R109" s="21">
        <v>2.3031485194854425E-2</v>
      </c>
      <c r="S109" s="22">
        <v>4.8406584327989751E-4</v>
      </c>
      <c r="T109" s="23">
        <f t="shared" si="8"/>
        <v>0.36561349290030482</v>
      </c>
      <c r="U109" s="24">
        <f t="shared" si="9"/>
        <v>0.12970335181675052</v>
      </c>
    </row>
    <row r="110" spans="2:21" x14ac:dyDescent="0.25">
      <c r="B110" s="26" vm="291">
        <f ca="1"/>
        <v>39595</v>
      </c>
      <c r="C110" s="26" vm="292">
        <f ca="1"/>
        <v>4.5757000000000003</v>
      </c>
      <c r="D110" s="26" vm="293">
        <f ca="1"/>
        <v>43.01</v>
      </c>
      <c r="E110" s="22">
        <f t="shared" ca="1" si="7"/>
        <v>2.5924877078481932E-2</v>
      </c>
      <c r="F110" s="50">
        <f t="shared" ca="1" si="7"/>
        <v>1.6172859245600968E-2</v>
      </c>
      <c r="G110" s="22"/>
      <c r="H110" s="5"/>
      <c r="I110" s="5"/>
      <c r="J110" s="5"/>
      <c r="K110" s="5"/>
      <c r="L110" s="5"/>
      <c r="M110" s="5"/>
      <c r="N110" s="5"/>
      <c r="O110" s="47">
        <v>104</v>
      </c>
      <c r="P110" s="48">
        <v>0.31866626177847435</v>
      </c>
      <c r="Q110" s="49">
        <v>0.68133373822152565</v>
      </c>
      <c r="R110" s="21">
        <v>2.0178745421645848E-2</v>
      </c>
      <c r="S110" s="22">
        <v>7.1648923098554737E-4</v>
      </c>
      <c r="T110" s="23">
        <f t="shared" si="8"/>
        <v>0.32032765292974869</v>
      </c>
      <c r="U110" s="24">
        <f t="shared" si="9"/>
        <v>0.19780490294185071</v>
      </c>
    </row>
    <row r="111" spans="2:21" x14ac:dyDescent="0.25">
      <c r="B111" s="26" vm="294">
        <f ca="1"/>
        <v>39596</v>
      </c>
      <c r="C111" s="26" vm="295">
        <f ca="1"/>
        <v>4.4457000000000004</v>
      </c>
      <c r="D111" s="26" vm="174">
        <f ca="1"/>
        <v>42.86</v>
      </c>
      <c r="E111" s="22">
        <f t="shared" ca="1" si="7"/>
        <v>-2.8822355605717821E-2</v>
      </c>
      <c r="F111" s="50">
        <f t="shared" ca="1" si="7"/>
        <v>-3.4936567502139872E-3</v>
      </c>
      <c r="G111" s="22"/>
      <c r="H111" s="5"/>
      <c r="I111" s="5"/>
      <c r="J111" s="5"/>
      <c r="K111" s="5"/>
      <c r="L111" s="5"/>
      <c r="M111" s="5"/>
      <c r="N111" s="5"/>
      <c r="O111" s="47">
        <v>105</v>
      </c>
      <c r="P111" s="48">
        <v>0.6231534950247507</v>
      </c>
      <c r="Q111" s="49">
        <v>0.37684650497524935</v>
      </c>
      <c r="R111" s="21">
        <v>2.2779455211403437E-2</v>
      </c>
      <c r="S111" s="22">
        <v>9.7536460273598682E-4</v>
      </c>
      <c r="T111" s="23">
        <f t="shared" si="8"/>
        <v>0.3616126409454466</v>
      </c>
      <c r="U111" s="24">
        <f t="shared" si="9"/>
        <v>0.27848027759856442</v>
      </c>
    </row>
    <row r="112" spans="2:21" x14ac:dyDescent="0.25">
      <c r="B112" s="26" vm="296">
        <f ca="1"/>
        <v>39597</v>
      </c>
      <c r="C112" s="26" vm="297">
        <f ca="1"/>
        <v>4.3357000000000001</v>
      </c>
      <c r="D112" s="26" vm="298">
        <f ca="1"/>
        <v>43.57</v>
      </c>
      <c r="E112" s="22">
        <f t="shared" ca="1" si="7"/>
        <v>-2.5054263330255726E-2</v>
      </c>
      <c r="F112" s="50">
        <f t="shared" ca="1" si="7"/>
        <v>1.642985008391978E-2</v>
      </c>
      <c r="G112" s="22"/>
      <c r="H112" s="5"/>
      <c r="I112" s="5"/>
      <c r="J112" s="5"/>
      <c r="K112" s="5"/>
      <c r="L112" s="5"/>
      <c r="M112" s="5"/>
      <c r="N112" s="5"/>
      <c r="O112" s="47">
        <v>106</v>
      </c>
      <c r="P112" s="48">
        <v>0.34535353254115064</v>
      </c>
      <c r="Q112" s="49">
        <v>0.65464646745884936</v>
      </c>
      <c r="R112" s="21">
        <v>2.0161384104912375E-2</v>
      </c>
      <c r="S112" s="22">
        <v>7.3917877716466276E-4</v>
      </c>
      <c r="T112" s="23">
        <f t="shared" si="8"/>
        <v>0.3200520505706923</v>
      </c>
      <c r="U112" s="24">
        <f t="shared" si="9"/>
        <v>0.20466827815883071</v>
      </c>
    </row>
    <row r="113" spans="2:21" x14ac:dyDescent="0.25">
      <c r="B113" s="26" vm="299">
        <f ca="1"/>
        <v>39598</v>
      </c>
      <c r="C113" s="26" vm="300">
        <f ca="1"/>
        <v>4.3371000000000004</v>
      </c>
      <c r="D113" s="26" vm="301">
        <f ca="1"/>
        <v>43</v>
      </c>
      <c r="E113" s="22">
        <f t="shared" ca="1" si="7"/>
        <v>3.228484485196931E-4</v>
      </c>
      <c r="F113" s="50">
        <f t="shared" ca="1" si="7"/>
        <v>-1.3168724435788315E-2</v>
      </c>
      <c r="G113" s="22"/>
      <c r="H113" s="5"/>
      <c r="I113" s="5"/>
      <c r="J113" s="5"/>
      <c r="K113" s="5"/>
      <c r="L113" s="5"/>
      <c r="M113" s="5"/>
      <c r="N113" s="5"/>
      <c r="O113" s="47">
        <v>107</v>
      </c>
      <c r="P113" s="48">
        <v>0.7268620647736771</v>
      </c>
      <c r="Q113" s="49">
        <v>0.2731379352263229</v>
      </c>
      <c r="R113" s="21">
        <v>2.4836850918065267E-2</v>
      </c>
      <c r="S113" s="22">
        <v>1.0635377397874991E-3</v>
      </c>
      <c r="T113" s="23">
        <f t="shared" si="8"/>
        <v>0.39427278527512177</v>
      </c>
      <c r="U113" s="24">
        <f t="shared" si="9"/>
        <v>0.30717600799510691</v>
      </c>
    </row>
    <row r="114" spans="2:21" x14ac:dyDescent="0.25">
      <c r="B114" s="26" vm="302">
        <f ca="1"/>
        <v>39601</v>
      </c>
      <c r="C114" s="26" vm="303">
        <f ca="1"/>
        <v>4.4128999999999996</v>
      </c>
      <c r="D114" s="26" vm="304">
        <f ca="1"/>
        <v>42.15</v>
      </c>
      <c r="E114" s="22">
        <f t="shared" ca="1" si="7"/>
        <v>1.7326147708515087E-2</v>
      </c>
      <c r="F114" s="50">
        <f t="shared" ca="1" si="7"/>
        <v>-1.9965431245698041E-2</v>
      </c>
      <c r="G114" s="22"/>
      <c r="H114" s="5"/>
      <c r="I114" s="5"/>
      <c r="J114" s="5"/>
      <c r="K114" s="5"/>
      <c r="L114" s="5"/>
      <c r="M114" s="5"/>
      <c r="N114" s="5"/>
      <c r="O114" s="47">
        <v>108</v>
      </c>
      <c r="P114" s="48">
        <v>0.47762811493072843</v>
      </c>
      <c r="Q114" s="49">
        <v>0.52237188506927157</v>
      </c>
      <c r="R114" s="21">
        <v>2.0803085660164006E-2</v>
      </c>
      <c r="S114" s="22">
        <v>8.5163876875169863E-4</v>
      </c>
      <c r="T114" s="23">
        <f t="shared" si="8"/>
        <v>0.3302387469574074</v>
      </c>
      <c r="U114" s="24">
        <f t="shared" si="9"/>
        <v>0.23926893253435844</v>
      </c>
    </row>
    <row r="115" spans="2:21" x14ac:dyDescent="0.25">
      <c r="B115" s="26" vm="305">
        <f ca="1"/>
        <v>39602</v>
      </c>
      <c r="C115" s="26" vm="306">
        <f ca="1"/>
        <v>4.5529000000000002</v>
      </c>
      <c r="D115" s="26" vm="307">
        <f ca="1"/>
        <v>41.89</v>
      </c>
      <c r="E115" s="22">
        <f t="shared" ca="1" si="7"/>
        <v>3.1232322862035675E-2</v>
      </c>
      <c r="F115" s="50">
        <f t="shared" ca="1" si="7"/>
        <v>-6.1875494889209164E-3</v>
      </c>
      <c r="G115" s="22"/>
      <c r="H115" s="5"/>
      <c r="I115" s="5"/>
      <c r="J115" s="5"/>
      <c r="K115" s="5"/>
      <c r="L115" s="5"/>
      <c r="M115" s="5"/>
      <c r="N115" s="5"/>
      <c r="O115" s="47">
        <v>109</v>
      </c>
      <c r="P115" s="48">
        <v>0.50040347293159071</v>
      </c>
      <c r="Q115" s="49">
        <v>0.49959652706840924</v>
      </c>
      <c r="R115" s="21">
        <v>2.1030746126769105E-2</v>
      </c>
      <c r="S115" s="22">
        <v>8.7100240251184954E-4</v>
      </c>
      <c r="T115" s="23">
        <f t="shared" si="8"/>
        <v>0.33385274482539556</v>
      </c>
      <c r="U115" s="24">
        <f t="shared" si="9"/>
        <v>0.2453256619922739</v>
      </c>
    </row>
    <row r="116" spans="2:21" x14ac:dyDescent="0.25">
      <c r="B116" s="26" vm="308">
        <f ca="1"/>
        <v>39603</v>
      </c>
      <c r="C116" s="26" vm="309">
        <f ca="1"/>
        <v>4.6242999999999999</v>
      </c>
      <c r="D116" s="26" vm="310">
        <f ca="1"/>
        <v>41.63</v>
      </c>
      <c r="E116" s="22">
        <f t="shared" ca="1" si="7"/>
        <v>1.5560615587345221E-2</v>
      </c>
      <c r="F116" s="50">
        <f t="shared" ca="1" si="7"/>
        <v>-6.226073752059377E-3</v>
      </c>
      <c r="G116" s="22"/>
      <c r="H116" s="5"/>
      <c r="I116" s="5"/>
      <c r="J116" s="5"/>
      <c r="K116" s="5"/>
      <c r="L116" s="5"/>
      <c r="M116" s="5"/>
      <c r="N116" s="5"/>
      <c r="O116" s="47">
        <v>110</v>
      </c>
      <c r="P116" s="48">
        <v>0.77894008245087143</v>
      </c>
      <c r="Q116" s="49">
        <v>0.22105991754912857</v>
      </c>
      <c r="R116" s="21">
        <v>2.6029702984368071E-2</v>
      </c>
      <c r="S116" s="22">
        <v>1.1078145261817099E-3</v>
      </c>
      <c r="T116" s="23">
        <f t="shared" si="8"/>
        <v>0.4132087247850823</v>
      </c>
      <c r="U116" s="24">
        <f t="shared" si="9"/>
        <v>0.32182682854480582</v>
      </c>
    </row>
    <row r="117" spans="2:21" x14ac:dyDescent="0.25">
      <c r="B117" s="26" vm="311">
        <f ca="1"/>
        <v>39604</v>
      </c>
      <c r="C117" s="26" vm="312">
        <f ca="1"/>
        <v>4.7385999999999999</v>
      </c>
      <c r="D117" s="26" vm="313">
        <f ca="1"/>
        <v>42.1</v>
      </c>
      <c r="E117" s="22">
        <f t="shared" ca="1" si="7"/>
        <v>2.441672527197386E-2</v>
      </c>
      <c r="F117" s="50">
        <f t="shared" ca="1" si="7"/>
        <v>1.1226679481451535E-2</v>
      </c>
      <c r="G117" s="22"/>
      <c r="H117" s="5"/>
      <c r="I117" s="5"/>
      <c r="J117" s="5"/>
      <c r="K117" s="5"/>
      <c r="L117" s="5"/>
      <c r="M117" s="5"/>
      <c r="N117" s="5"/>
      <c r="O117" s="47">
        <v>111</v>
      </c>
      <c r="P117" s="48">
        <v>0.34769437890732258</v>
      </c>
      <c r="Q117" s="49">
        <v>0.65230562109267742</v>
      </c>
      <c r="R117" s="21">
        <v>2.0162245553307326E-2</v>
      </c>
      <c r="S117" s="22">
        <v>7.4116896725175672E-4</v>
      </c>
      <c r="T117" s="23">
        <f t="shared" si="8"/>
        <v>0.32006572564001445</v>
      </c>
      <c r="U117" s="24">
        <f t="shared" si="9"/>
        <v>0.2052721573558467</v>
      </c>
    </row>
    <row r="118" spans="2:21" x14ac:dyDescent="0.25">
      <c r="B118" s="26" vm="314">
        <f ca="1"/>
        <v>39605</v>
      </c>
      <c r="C118" s="26" vm="315">
        <f ca="1"/>
        <v>4.5457000000000001</v>
      </c>
      <c r="D118" s="26" vm="316">
        <f ca="1"/>
        <v>40.090000000000003</v>
      </c>
      <c r="E118" s="22">
        <f t="shared" ref="E118:F181" ca="1" si="10">LN(C118/C117)</f>
        <v>-4.1560002258411485E-2</v>
      </c>
      <c r="F118" s="50">
        <f t="shared" ca="1" si="10"/>
        <v>-4.8920814033920054E-2</v>
      </c>
      <c r="G118" s="22"/>
      <c r="H118" s="5"/>
      <c r="I118" s="5"/>
      <c r="J118" s="5"/>
      <c r="K118" s="5"/>
      <c r="L118" s="5"/>
      <c r="M118" s="5"/>
      <c r="N118" s="5"/>
      <c r="O118" s="47">
        <v>112</v>
      </c>
      <c r="P118" s="48">
        <v>0.37210576657673033</v>
      </c>
      <c r="Q118" s="49">
        <v>0.62789423342326967</v>
      </c>
      <c r="R118" s="21">
        <v>2.0194124111959959E-2</v>
      </c>
      <c r="S118" s="22">
        <v>7.6192355518796316E-4</v>
      </c>
      <c r="T118" s="23">
        <f t="shared" si="8"/>
        <v>0.32057178207011477</v>
      </c>
      <c r="U118" s="24">
        <f t="shared" si="9"/>
        <v>0.21158767373421239</v>
      </c>
    </row>
    <row r="119" spans="2:21" x14ac:dyDescent="0.25">
      <c r="B119" s="26" vm="317">
        <f ca="1"/>
        <v>39608</v>
      </c>
      <c r="C119" s="26" vm="318">
        <f ca="1"/>
        <v>4.4470999999999998</v>
      </c>
      <c r="D119" s="26" vm="319">
        <f ca="1"/>
        <v>37.51</v>
      </c>
      <c r="E119" s="22">
        <f t="shared" ca="1" si="10"/>
        <v>-2.1929532826164246E-2</v>
      </c>
      <c r="F119" s="50">
        <f t="shared" ca="1" si="10"/>
        <v>-6.6519362560619702E-2</v>
      </c>
      <c r="G119" s="22"/>
      <c r="H119" s="5"/>
      <c r="I119" s="5"/>
      <c r="J119" s="5"/>
      <c r="K119" s="5"/>
      <c r="L119" s="5"/>
      <c r="M119" s="5"/>
      <c r="N119" s="5"/>
      <c r="O119" s="47">
        <v>113</v>
      </c>
      <c r="P119" s="48">
        <v>0.66085385633502747</v>
      </c>
      <c r="Q119" s="49">
        <v>0.33914614366497248</v>
      </c>
      <c r="R119" s="21">
        <v>2.3473267779231723E-2</v>
      </c>
      <c r="S119" s="22">
        <v>1.0074174902914724E-3</v>
      </c>
      <c r="T119" s="23">
        <f t="shared" si="8"/>
        <v>0.37262657401123528</v>
      </c>
      <c r="U119" s="24">
        <f t="shared" si="9"/>
        <v>0.28883848975046766</v>
      </c>
    </row>
    <row r="120" spans="2:21" x14ac:dyDescent="0.25">
      <c r="B120" s="26" vm="320">
        <f ca="1"/>
        <v>39609</v>
      </c>
      <c r="C120" s="26" vm="321">
        <f ca="1"/>
        <v>4.3757000000000001</v>
      </c>
      <c r="D120" s="26" vm="322">
        <f ca="1"/>
        <v>38.29</v>
      </c>
      <c r="E120" s="22">
        <f t="shared" ca="1" si="10"/>
        <v>-1.618569133472085E-2</v>
      </c>
      <c r="F120" s="50">
        <f t="shared" ca="1" si="10"/>
        <v>2.0581201395407277E-2</v>
      </c>
      <c r="G120" s="22"/>
      <c r="H120" s="5"/>
      <c r="I120" s="5"/>
      <c r="J120" s="5"/>
      <c r="K120" s="5"/>
      <c r="L120" s="5"/>
      <c r="M120" s="5"/>
      <c r="N120" s="5"/>
      <c r="O120" s="47">
        <v>114</v>
      </c>
      <c r="P120" s="48">
        <v>0.43514144519031855</v>
      </c>
      <c r="Q120" s="49">
        <v>0.56485855480968139</v>
      </c>
      <c r="R120" s="21">
        <v>2.0467682848559758E-2</v>
      </c>
      <c r="S120" s="22">
        <v>8.1551655664374224E-4</v>
      </c>
      <c r="T120" s="23">
        <f t="shared" si="8"/>
        <v>0.3249143923861873</v>
      </c>
      <c r="U120" s="24">
        <f t="shared" si="9"/>
        <v>0.22804861699944556</v>
      </c>
    </row>
    <row r="121" spans="2:21" x14ac:dyDescent="0.25">
      <c r="B121" s="26" vm="323">
        <f ca="1"/>
        <v>39610</v>
      </c>
      <c r="C121" s="26" vm="324">
        <f ca="1"/>
        <v>4.3186</v>
      </c>
      <c r="D121" s="26" vm="325">
        <f ca="1"/>
        <v>37.130000000000003</v>
      </c>
      <c r="E121" s="22">
        <f t="shared" ca="1" si="10"/>
        <v>-1.3135231352348793E-2</v>
      </c>
      <c r="F121" s="50">
        <f t="shared" ca="1" si="10"/>
        <v>-3.0763497300214354E-2</v>
      </c>
      <c r="G121" s="22"/>
      <c r="H121" s="5"/>
      <c r="I121" s="5"/>
      <c r="J121" s="5"/>
      <c r="K121" s="5"/>
      <c r="L121" s="5"/>
      <c r="M121" s="5"/>
      <c r="N121" s="5"/>
      <c r="O121" s="47">
        <v>115</v>
      </c>
      <c r="P121" s="48">
        <v>0.7267764791802751</v>
      </c>
      <c r="Q121" s="49">
        <v>0.2732235208197249</v>
      </c>
      <c r="R121" s="21">
        <v>2.4834970623182011E-2</v>
      </c>
      <c r="S121" s="22">
        <v>1.0634649748243437E-3</v>
      </c>
      <c r="T121" s="23">
        <f t="shared" si="8"/>
        <v>0.39424293651920639</v>
      </c>
      <c r="U121" s="24">
        <f t="shared" si="9"/>
        <v>0.30715206429207287</v>
      </c>
    </row>
    <row r="122" spans="2:21" x14ac:dyDescent="0.25">
      <c r="B122" s="26" vm="326">
        <f ca="1"/>
        <v>39611</v>
      </c>
      <c r="C122" s="26" vm="327">
        <f ca="1"/>
        <v>4.43</v>
      </c>
      <c r="D122" s="26" vm="328">
        <f ca="1"/>
        <v>38.01</v>
      </c>
      <c r="E122" s="22">
        <f t="shared" ca="1" si="10"/>
        <v>2.5468308398450077E-2</v>
      </c>
      <c r="F122" s="50">
        <f t="shared" ca="1" si="10"/>
        <v>2.3424014812168537E-2</v>
      </c>
      <c r="G122" s="22"/>
      <c r="H122" s="5"/>
      <c r="I122" s="5"/>
      <c r="J122" s="5"/>
      <c r="K122" s="5"/>
      <c r="L122" s="5"/>
      <c r="M122" s="5"/>
      <c r="N122" s="5"/>
      <c r="O122" s="47">
        <v>116</v>
      </c>
      <c r="P122" s="48">
        <v>0.34736120178141111</v>
      </c>
      <c r="Q122" s="49">
        <v>0.65263879821858894</v>
      </c>
      <c r="R122" s="21">
        <v>2.0162099467122566E-2</v>
      </c>
      <c r="S122" s="22">
        <v>7.4088569970254129E-4</v>
      </c>
      <c r="T122" s="23">
        <f t="shared" si="8"/>
        <v>0.32006340659372529</v>
      </c>
      <c r="U122" s="24">
        <f t="shared" si="9"/>
        <v>0.205186187678563</v>
      </c>
    </row>
    <row r="123" spans="2:21" x14ac:dyDescent="0.25">
      <c r="B123" s="26" vm="329">
        <f ca="1"/>
        <v>39612</v>
      </c>
      <c r="C123" s="26" vm="330">
        <f ca="1"/>
        <v>4.6029</v>
      </c>
      <c r="D123" s="26" vm="331">
        <f ca="1"/>
        <v>39.58</v>
      </c>
      <c r="E123" s="22">
        <f t="shared" ca="1" si="10"/>
        <v>3.8286955580088503E-2</v>
      </c>
      <c r="F123" s="50">
        <f t="shared" ca="1" si="10"/>
        <v>4.0474657173262332E-2</v>
      </c>
      <c r="G123" s="22"/>
      <c r="H123" s="5"/>
      <c r="I123" s="5"/>
      <c r="J123" s="5"/>
      <c r="K123" s="5"/>
      <c r="L123" s="5"/>
      <c r="M123" s="5"/>
      <c r="N123" s="5"/>
      <c r="O123" s="47">
        <v>117</v>
      </c>
      <c r="P123" s="48">
        <v>0.61977171343338366</v>
      </c>
      <c r="Q123" s="49">
        <v>0.38022828656661639</v>
      </c>
      <c r="R123" s="21">
        <v>2.2720510907614764E-2</v>
      </c>
      <c r="S123" s="22">
        <v>9.7248940840580016E-4</v>
      </c>
      <c r="T123" s="23">
        <f t="shared" si="8"/>
        <v>0.36067692913127458</v>
      </c>
      <c r="U123" s="24">
        <f t="shared" si="9"/>
        <v>0.27755519216968971</v>
      </c>
    </row>
    <row r="124" spans="2:21" x14ac:dyDescent="0.25">
      <c r="B124" s="26" vm="332">
        <f ca="1"/>
        <v>39615</v>
      </c>
      <c r="C124" s="26" vm="333">
        <f ca="1"/>
        <v>4.5599999999999996</v>
      </c>
      <c r="D124" s="26" vm="334">
        <f ca="1"/>
        <v>39.94</v>
      </c>
      <c r="E124" s="22">
        <f t="shared" ca="1" si="10"/>
        <v>-9.3639161108379811E-3</v>
      </c>
      <c r="F124" s="50">
        <f t="shared" ca="1" si="10"/>
        <v>9.0543878132495585E-3</v>
      </c>
      <c r="G124" s="22"/>
      <c r="H124" s="5"/>
      <c r="I124" s="5"/>
      <c r="J124" s="5"/>
      <c r="K124" s="5"/>
      <c r="L124" s="5"/>
      <c r="M124" s="5"/>
      <c r="N124" s="5"/>
      <c r="O124" s="47">
        <v>118</v>
      </c>
      <c r="P124" s="48">
        <v>0.13006243038848775</v>
      </c>
      <c r="Q124" s="49">
        <v>0.86993756961151225</v>
      </c>
      <c r="R124" s="21">
        <v>2.1670206273301705E-2</v>
      </c>
      <c r="S124" s="22">
        <v>5.5613805158109169E-4</v>
      </c>
      <c r="T124" s="23">
        <f t="shared" si="8"/>
        <v>0.34400385995176863</v>
      </c>
      <c r="U124" s="24">
        <f t="shared" si="9"/>
        <v>0.15039784297362147</v>
      </c>
    </row>
    <row r="125" spans="2:21" x14ac:dyDescent="0.25">
      <c r="B125" s="26" vm="335">
        <f ca="1"/>
        <v>39616</v>
      </c>
      <c r="C125" s="26" vm="336">
        <f ca="1"/>
        <v>4.4714</v>
      </c>
      <c r="D125" s="26" vm="337">
        <f ca="1"/>
        <v>39.04</v>
      </c>
      <c r="E125" s="22">
        <f t="shared" ca="1" si="10"/>
        <v>-1.9621064832272918E-2</v>
      </c>
      <c r="F125" s="50">
        <f t="shared" ca="1" si="10"/>
        <v>-2.2791566442777442E-2</v>
      </c>
      <c r="G125" s="22"/>
      <c r="H125" s="5"/>
      <c r="I125" s="5"/>
      <c r="J125" s="5"/>
      <c r="K125" s="5"/>
      <c r="L125" s="5"/>
      <c r="M125" s="5"/>
      <c r="N125" s="5"/>
      <c r="O125" s="47">
        <v>119</v>
      </c>
      <c r="P125" s="48">
        <v>0.45275124100915626</v>
      </c>
      <c r="Q125" s="49">
        <v>0.5472487589908438</v>
      </c>
      <c r="R125" s="21">
        <v>2.0592313852583748E-2</v>
      </c>
      <c r="S125" s="22">
        <v>8.3048842390546021E-4</v>
      </c>
      <c r="T125" s="23">
        <f t="shared" si="8"/>
        <v>0.3268928482399619</v>
      </c>
      <c r="U125" s="24">
        <f t="shared" si="9"/>
        <v>0.23268686163911578</v>
      </c>
    </row>
    <row r="126" spans="2:21" x14ac:dyDescent="0.25">
      <c r="B126" s="26" vm="338">
        <f ca="1"/>
        <v>39617</v>
      </c>
      <c r="C126" s="26" vm="339">
        <f ca="1"/>
        <v>4.3113999999999999</v>
      </c>
      <c r="D126" s="26" vm="340">
        <f ca="1"/>
        <v>38.74</v>
      </c>
      <c r="E126" s="22">
        <f t="shared" ca="1" si="10"/>
        <v>-3.6438881336825518E-2</v>
      </c>
      <c r="F126" s="50">
        <f t="shared" ca="1" si="10"/>
        <v>-7.7141035660418782E-3</v>
      </c>
      <c r="G126" s="22"/>
      <c r="H126" s="5"/>
      <c r="I126" s="5"/>
      <c r="J126" s="5"/>
      <c r="K126" s="5"/>
      <c r="L126" s="5"/>
      <c r="M126" s="5"/>
      <c r="N126" s="5"/>
      <c r="O126" s="47">
        <v>120</v>
      </c>
      <c r="P126" s="48">
        <v>0.69245258841387536</v>
      </c>
      <c r="Q126" s="49">
        <v>0.30754741158612464</v>
      </c>
      <c r="R126" s="21">
        <v>2.4103742141636773E-2</v>
      </c>
      <c r="S126" s="22">
        <v>1.034282766140782E-3</v>
      </c>
      <c r="T126" s="23">
        <f t="shared" si="8"/>
        <v>0.3826350442367899</v>
      </c>
      <c r="U126" s="24">
        <f t="shared" si="9"/>
        <v>0.29758463418342362</v>
      </c>
    </row>
    <row r="127" spans="2:21" x14ac:dyDescent="0.25">
      <c r="B127" s="26" vm="341">
        <f ca="1"/>
        <v>39618</v>
      </c>
      <c r="C127" s="26" vm="128">
        <f ca="1"/>
        <v>4.5857000000000001</v>
      </c>
      <c r="D127" s="26" vm="342">
        <f ca="1"/>
        <v>38.65</v>
      </c>
      <c r="E127" s="22">
        <f t="shared" ca="1" si="10"/>
        <v>6.1680088453810629E-2</v>
      </c>
      <c r="F127" s="50">
        <f t="shared" ca="1" si="10"/>
        <v>-2.3258829454189198E-3</v>
      </c>
      <c r="G127" s="22"/>
      <c r="H127" s="5"/>
      <c r="I127" s="5"/>
      <c r="J127" s="5"/>
      <c r="K127" s="5"/>
      <c r="L127" s="5"/>
      <c r="M127" s="5"/>
      <c r="N127" s="5"/>
      <c r="O127" s="47">
        <v>121</v>
      </c>
      <c r="P127" s="48">
        <v>0.90854096140953744</v>
      </c>
      <c r="Q127" s="49">
        <v>9.1459038590462532E-2</v>
      </c>
      <c r="R127" s="21">
        <v>2.9357577660803474E-2</v>
      </c>
      <c r="S127" s="22">
        <v>1.2180013322487873E-3</v>
      </c>
      <c r="T127" s="23">
        <f t="shared" si="8"/>
        <v>0.466037097514508</v>
      </c>
      <c r="U127" s="24">
        <f t="shared" si="9"/>
        <v>0.35900058133822021</v>
      </c>
    </row>
    <row r="128" spans="2:21" x14ac:dyDescent="0.25">
      <c r="B128" s="26" vm="343">
        <f ca="1"/>
        <v>39619</v>
      </c>
      <c r="C128" s="26" vm="344">
        <f ca="1"/>
        <v>4.4856999999999996</v>
      </c>
      <c r="D128" s="26" vm="345">
        <f ca="1"/>
        <v>37.86</v>
      </c>
      <c r="E128" s="22">
        <f t="shared" ca="1" si="10"/>
        <v>-2.2048206670559657E-2</v>
      </c>
      <c r="F128" s="50">
        <f t="shared" ca="1" si="10"/>
        <v>-2.0651629252254208E-2</v>
      </c>
      <c r="G128" s="22"/>
      <c r="H128" s="5"/>
      <c r="I128" s="5"/>
      <c r="J128" s="5"/>
      <c r="K128" s="5"/>
      <c r="L128" s="5"/>
      <c r="M128" s="5"/>
      <c r="N128" s="5"/>
      <c r="O128" s="47">
        <v>122</v>
      </c>
      <c r="P128" s="48">
        <v>0.47454039824292615</v>
      </c>
      <c r="Q128" s="49">
        <v>0.52545960175707385</v>
      </c>
      <c r="R128" s="21">
        <v>2.077474936127496E-2</v>
      </c>
      <c r="S128" s="22">
        <v>8.4901358871740688E-4</v>
      </c>
      <c r="T128" s="23">
        <f t="shared" si="8"/>
        <v>0.32978892215778899</v>
      </c>
      <c r="U128" s="24">
        <f t="shared" si="9"/>
        <v>0.23845006710241123</v>
      </c>
    </row>
    <row r="129" spans="2:21" x14ac:dyDescent="0.25">
      <c r="B129" s="26" vm="346">
        <f ca="1"/>
        <v>39622</v>
      </c>
      <c r="C129" s="26" vm="347">
        <f ca="1"/>
        <v>4.2300000000000004</v>
      </c>
      <c r="D129" s="26" vm="348">
        <f ca="1"/>
        <v>36.869999999999997</v>
      </c>
      <c r="E129" s="22">
        <f t="shared" ca="1" si="10"/>
        <v>-5.8692566082260582E-2</v>
      </c>
      <c r="F129" s="50">
        <f t="shared" ca="1" si="10"/>
        <v>-2.6496933535123682E-2</v>
      </c>
      <c r="G129" s="22"/>
      <c r="H129" s="5"/>
      <c r="I129" s="5"/>
      <c r="J129" s="5"/>
      <c r="K129" s="5"/>
      <c r="L129" s="5"/>
      <c r="M129" s="5"/>
      <c r="N129" s="5"/>
      <c r="O129" s="47">
        <v>123</v>
      </c>
      <c r="P129" s="48">
        <v>0.93561546590598044</v>
      </c>
      <c r="Q129" s="49">
        <v>6.4384534094019605E-2</v>
      </c>
      <c r="R129" s="21">
        <v>3.0106094090265868E-2</v>
      </c>
      <c r="S129" s="22">
        <v>1.2410201049630003E-3</v>
      </c>
      <c r="T129" s="23">
        <f t="shared" si="8"/>
        <v>0.47791942746212907</v>
      </c>
      <c r="U129" s="24">
        <f t="shared" si="9"/>
        <v>0.36689694933330919</v>
      </c>
    </row>
    <row r="130" spans="2:21" x14ac:dyDescent="0.25">
      <c r="B130" s="26" vm="349">
        <f ca="1"/>
        <v>39623</v>
      </c>
      <c r="C130" s="26" vm="111">
        <f ca="1"/>
        <v>4.1429</v>
      </c>
      <c r="D130" s="26" vm="350">
        <f ca="1"/>
        <v>37.72</v>
      </c>
      <c r="E130" s="22">
        <f t="shared" ca="1" si="10"/>
        <v>-2.0805967352947079E-2</v>
      </c>
      <c r="F130" s="50">
        <f t="shared" ca="1" si="10"/>
        <v>2.2792245519203558E-2</v>
      </c>
      <c r="G130" s="22"/>
      <c r="H130" s="5"/>
      <c r="I130" s="5"/>
      <c r="J130" s="5"/>
      <c r="K130" s="5"/>
      <c r="L130" s="5"/>
      <c r="M130" s="5"/>
      <c r="N130" s="5"/>
      <c r="O130" s="47">
        <v>124</v>
      </c>
      <c r="P130" s="48">
        <v>0.24099898792220992</v>
      </c>
      <c r="Q130" s="49">
        <v>0.75900101207779014</v>
      </c>
      <c r="R130" s="21">
        <v>2.0510744536399214E-2</v>
      </c>
      <c r="S130" s="22">
        <v>6.504564315869554E-4</v>
      </c>
      <c r="T130" s="23">
        <f t="shared" si="8"/>
        <v>0.3255979754885347</v>
      </c>
      <c r="U130" s="24">
        <f t="shared" si="9"/>
        <v>0.17805141946352165</v>
      </c>
    </row>
    <row r="131" spans="2:21" x14ac:dyDescent="0.25">
      <c r="B131" s="26" vm="351">
        <f ca="1"/>
        <v>39624</v>
      </c>
      <c r="C131" s="26" vm="352">
        <f ca="1"/>
        <v>4.2286000000000001</v>
      </c>
      <c r="D131" s="26" vm="353">
        <f ca="1"/>
        <v>37.909999999999997</v>
      </c>
      <c r="E131" s="22">
        <f t="shared" ca="1" si="10"/>
        <v>2.0474943303391793E-2</v>
      </c>
      <c r="F131" s="50">
        <f t="shared" ca="1" si="10"/>
        <v>5.0244717629866721E-3</v>
      </c>
      <c r="G131" s="22"/>
      <c r="H131" s="5"/>
      <c r="I131" s="5"/>
      <c r="J131" s="5"/>
      <c r="K131" s="5"/>
      <c r="L131" s="5"/>
      <c r="M131" s="5"/>
      <c r="N131" s="5"/>
      <c r="O131" s="47">
        <v>125</v>
      </c>
      <c r="P131" s="48">
        <v>0.50637092299510555</v>
      </c>
      <c r="Q131" s="49">
        <v>0.4936290770048945</v>
      </c>
      <c r="R131" s="21">
        <v>2.1095744200936899E-2</v>
      </c>
      <c r="S131" s="22">
        <v>8.7607593494578619E-4</v>
      </c>
      <c r="T131" s="23">
        <f t="shared" si="8"/>
        <v>0.33488455726507221</v>
      </c>
      <c r="U131" s="24">
        <f t="shared" si="9"/>
        <v>0.24691747528957841</v>
      </c>
    </row>
    <row r="132" spans="2:21" x14ac:dyDescent="0.25">
      <c r="B132" s="26" vm="354">
        <f ca="1"/>
        <v>39625</v>
      </c>
      <c r="C132" s="26" vm="355">
        <f ca="1"/>
        <v>4.1113999999999997</v>
      </c>
      <c r="D132" s="26" vm="356">
        <f ca="1"/>
        <v>36.32</v>
      </c>
      <c r="E132" s="22">
        <f t="shared" ca="1" si="10"/>
        <v>-2.8107365899195876E-2</v>
      </c>
      <c r="F132" s="50">
        <f t="shared" ca="1" si="10"/>
        <v>-4.2846375795150791E-2</v>
      </c>
      <c r="G132" s="22"/>
      <c r="H132" s="5"/>
      <c r="I132" s="5"/>
      <c r="J132" s="5"/>
      <c r="K132" s="5"/>
      <c r="L132" s="5"/>
      <c r="M132" s="5"/>
      <c r="N132" s="5"/>
      <c r="O132" s="47">
        <v>126</v>
      </c>
      <c r="P132" s="48">
        <v>0.47144205121482791</v>
      </c>
      <c r="Q132" s="49">
        <v>0.52855794878517215</v>
      </c>
      <c r="R132" s="21">
        <v>2.0746930344453171E-2</v>
      </c>
      <c r="S132" s="22">
        <v>8.4637937075641274E-4</v>
      </c>
      <c r="T132" s="23">
        <f t="shared" si="8"/>
        <v>0.32934730895641628</v>
      </c>
      <c r="U132" s="24">
        <f t="shared" si="9"/>
        <v>0.23762892421180548</v>
      </c>
    </row>
    <row r="133" spans="2:21" x14ac:dyDescent="0.25">
      <c r="B133" s="26" vm="357">
        <f ca="1"/>
        <v>39626</v>
      </c>
      <c r="C133" s="26" vm="358">
        <f ca="1"/>
        <v>3.82</v>
      </c>
      <c r="D133" s="26" vm="359">
        <f ca="1"/>
        <v>35.049999999999997</v>
      </c>
      <c r="E133" s="22">
        <f t="shared" ca="1" si="10"/>
        <v>-7.3513180490951666E-2</v>
      </c>
      <c r="F133" s="50">
        <f t="shared" ca="1" si="10"/>
        <v>-3.5592940252493516E-2</v>
      </c>
      <c r="G133" s="22"/>
      <c r="H133" s="5"/>
      <c r="I133" s="5"/>
      <c r="J133" s="5"/>
      <c r="K133" s="5"/>
      <c r="L133" s="5"/>
      <c r="M133" s="5"/>
      <c r="N133" s="5"/>
      <c r="O133" s="47">
        <v>127</v>
      </c>
      <c r="P133" s="48">
        <v>0.9426559687746181</v>
      </c>
      <c r="Q133" s="49">
        <v>5.7344031225381946E-2</v>
      </c>
      <c r="R133" s="21">
        <v>3.0303319445201329E-2</v>
      </c>
      <c r="S133" s="22">
        <v>1.2470059480408754E-3</v>
      </c>
      <c r="T133" s="23">
        <f t="shared" si="8"/>
        <v>0.48105028291050311</v>
      </c>
      <c r="U133" s="24">
        <f t="shared" si="9"/>
        <v>0.36895781126133831</v>
      </c>
    </row>
    <row r="134" spans="2:21" x14ac:dyDescent="0.25">
      <c r="B134" s="26" vm="360">
        <f ca="1"/>
        <v>39629</v>
      </c>
      <c r="C134" s="26" vm="5">
        <f ca="1"/>
        <v>3.7242999999999999</v>
      </c>
      <c r="D134" s="26" vm="361">
        <f ca="1"/>
        <v>34.31</v>
      </c>
      <c r="E134" s="22">
        <f t="shared" ca="1" si="10"/>
        <v>-2.5371507909122831E-2</v>
      </c>
      <c r="F134" s="50">
        <f t="shared" ca="1" si="10"/>
        <v>-2.133875661024057E-2</v>
      </c>
      <c r="G134" s="22"/>
      <c r="H134" s="5"/>
      <c r="I134" s="5"/>
      <c r="J134" s="5"/>
      <c r="K134" s="5"/>
      <c r="L134" s="5"/>
      <c r="M134" s="5"/>
      <c r="N134" s="5"/>
      <c r="O134" s="47">
        <v>128</v>
      </c>
      <c r="P134" s="48">
        <v>0.67940107906110381</v>
      </c>
      <c r="Q134" s="49">
        <v>0.32059892093889614</v>
      </c>
      <c r="R134" s="21">
        <v>2.3838167696290234E-2</v>
      </c>
      <c r="S134" s="22">
        <v>1.0231863589135197E-3</v>
      </c>
      <c r="T134" s="23">
        <f t="shared" si="8"/>
        <v>0.37841918061502477</v>
      </c>
      <c r="U134" s="24">
        <f t="shared" si="9"/>
        <v>0.29396499205027826</v>
      </c>
    </row>
    <row r="135" spans="2:21" x14ac:dyDescent="0.25">
      <c r="B135" s="26" vm="362">
        <f ca="1"/>
        <v>39630</v>
      </c>
      <c r="C135" s="26" vm="363">
        <f ca="1"/>
        <v>3.8714</v>
      </c>
      <c r="D135" s="26" vm="364">
        <f ca="1"/>
        <v>34.020000000000003</v>
      </c>
      <c r="E135" s="22">
        <f t="shared" ca="1" si="10"/>
        <v>3.8737284019947374E-2</v>
      </c>
      <c r="F135" s="50">
        <f t="shared" ca="1" si="10"/>
        <v>-8.4882699026426478E-3</v>
      </c>
      <c r="G135" s="22"/>
      <c r="H135" s="5"/>
      <c r="I135" s="5"/>
      <c r="J135" s="5"/>
      <c r="K135" s="5"/>
      <c r="L135" s="5"/>
      <c r="M135" s="5"/>
      <c r="N135" s="5"/>
      <c r="O135" s="47">
        <v>129</v>
      </c>
      <c r="P135" s="48">
        <v>0.66688685969381167</v>
      </c>
      <c r="Q135" s="49">
        <v>0.33311314030618838</v>
      </c>
      <c r="R135" s="21">
        <v>2.3590316431445279E-2</v>
      </c>
      <c r="S135" s="22">
        <v>1.0125467562072414E-3</v>
      </c>
      <c r="T135" s="23">
        <f t="shared" si="8"/>
        <v>0.37448466376154943</v>
      </c>
      <c r="U135" s="24">
        <f t="shared" si="9"/>
        <v>0.29050380427767131</v>
      </c>
    </row>
    <row r="136" spans="2:21" x14ac:dyDescent="0.25">
      <c r="B136" s="26" vm="365">
        <f ca="1"/>
        <v>39631</v>
      </c>
      <c r="C136" s="26" vm="366">
        <f ca="1"/>
        <v>3.8929</v>
      </c>
      <c r="D136" s="26" vm="367">
        <f ca="1"/>
        <v>34.6</v>
      </c>
      <c r="E136" s="22">
        <f t="shared" ca="1" si="10"/>
        <v>5.5381824383428074E-3</v>
      </c>
      <c r="F136" s="50">
        <f t="shared" ca="1" si="10"/>
        <v>1.6905095095962778E-2</v>
      </c>
      <c r="G136" s="22"/>
      <c r="H136" s="5"/>
      <c r="I136" s="5"/>
      <c r="J136" s="5"/>
      <c r="K136" s="5"/>
      <c r="L136" s="5"/>
      <c r="M136" s="5"/>
      <c r="N136" s="5"/>
      <c r="O136" s="47">
        <v>130</v>
      </c>
      <c r="P136" s="48">
        <v>8.4771161393031272E-2</v>
      </c>
      <c r="Q136" s="49">
        <v>0.91522883860696869</v>
      </c>
      <c r="R136" s="21">
        <v>2.2351261974190427E-2</v>
      </c>
      <c r="S136" s="22">
        <v>5.1763136618333426E-4</v>
      </c>
      <c r="T136" s="23">
        <f t="shared" si="8"/>
        <v>0.35481528403297474</v>
      </c>
      <c r="U136" s="24">
        <f t="shared" si="9"/>
        <v>0.1392946640793491</v>
      </c>
    </row>
    <row r="137" spans="2:21" x14ac:dyDescent="0.25">
      <c r="B137" s="26" vm="368">
        <f ca="1"/>
        <v>39632</v>
      </c>
      <c r="C137" s="26" vm="369">
        <f ca="1"/>
        <v>3.8971</v>
      </c>
      <c r="D137" s="26" vm="370">
        <f ca="1"/>
        <v>35.31</v>
      </c>
      <c r="E137" s="22">
        <f t="shared" ca="1" si="10"/>
        <v>1.0783056243799309E-3</v>
      </c>
      <c r="F137" s="50">
        <f t="shared" ca="1" si="10"/>
        <v>2.0312527876616446E-2</v>
      </c>
      <c r="G137" s="22"/>
      <c r="H137" s="5"/>
      <c r="I137" s="5"/>
      <c r="J137" s="5"/>
      <c r="K137" s="5"/>
      <c r="L137" s="5"/>
      <c r="M137" s="5"/>
      <c r="N137" s="5"/>
      <c r="O137" s="47">
        <v>131</v>
      </c>
      <c r="P137" s="48">
        <v>0.16583492490453861</v>
      </c>
      <c r="Q137" s="49">
        <v>0.83416507509546145</v>
      </c>
      <c r="R137" s="21">
        <v>2.1213719491667293E-2</v>
      </c>
      <c r="S137" s="22">
        <v>5.8655186472376963E-4</v>
      </c>
      <c r="T137" s="23">
        <f t="shared" si="8"/>
        <v>0.33675735694581121</v>
      </c>
      <c r="U137" s="24">
        <f t="shared" si="9"/>
        <v>0.15924361618463423</v>
      </c>
    </row>
    <row r="138" spans="2:21" x14ac:dyDescent="0.25">
      <c r="B138" s="26" vm="371">
        <f ca="1"/>
        <v>39636</v>
      </c>
      <c r="C138" s="26" vm="372">
        <f ca="1"/>
        <v>4.0357000000000003</v>
      </c>
      <c r="D138" s="26" vm="373">
        <f ca="1"/>
        <v>34.04</v>
      </c>
      <c r="E138" s="22">
        <f t="shared" ca="1" si="10"/>
        <v>3.494708191583154E-2</v>
      </c>
      <c r="F138" s="50">
        <f t="shared" ca="1" si="10"/>
        <v>-3.6629906235121724E-2</v>
      </c>
      <c r="G138" s="22"/>
      <c r="H138" s="5"/>
      <c r="I138" s="5"/>
      <c r="J138" s="5"/>
      <c r="K138" s="5"/>
      <c r="L138" s="5"/>
      <c r="M138" s="5"/>
      <c r="N138" s="5"/>
      <c r="O138" s="47">
        <v>132</v>
      </c>
      <c r="P138" s="48">
        <v>0.62889670956911914</v>
      </c>
      <c r="Q138" s="49">
        <v>0.37110329043088081</v>
      </c>
      <c r="R138" s="21">
        <v>2.2880832083892015E-2</v>
      </c>
      <c r="S138" s="22">
        <v>9.8024748989143391E-4</v>
      </c>
      <c r="T138" s="23">
        <f t="shared" si="8"/>
        <v>0.36322194890523629</v>
      </c>
      <c r="U138" s="24">
        <f t="shared" si="9"/>
        <v>0.28005286132217533</v>
      </c>
    </row>
    <row r="139" spans="2:21" x14ac:dyDescent="0.25">
      <c r="B139" s="26" vm="374">
        <f ca="1"/>
        <v>39637</v>
      </c>
      <c r="C139" s="26" vm="375">
        <f ca="1"/>
        <v>4.0586000000000002</v>
      </c>
      <c r="D139" s="26" vm="376">
        <f ca="1"/>
        <v>35.770000000000003</v>
      </c>
      <c r="E139" s="22">
        <f t="shared" ca="1" si="10"/>
        <v>5.6583178528687439E-3</v>
      </c>
      <c r="F139" s="50">
        <f t="shared" ca="1" si="10"/>
        <v>4.9573249565753028E-2</v>
      </c>
      <c r="G139" s="22"/>
      <c r="H139" s="5"/>
      <c r="I139" s="5"/>
      <c r="J139" s="5"/>
      <c r="K139" s="5"/>
      <c r="L139" s="5"/>
      <c r="M139" s="5"/>
      <c r="N139" s="5"/>
      <c r="O139" s="47">
        <v>133</v>
      </c>
      <c r="P139" s="48">
        <v>0.40416609076606941</v>
      </c>
      <c r="Q139" s="49">
        <v>0.59583390923393054</v>
      </c>
      <c r="R139" s="21">
        <v>2.0299128057952334E-2</v>
      </c>
      <c r="S139" s="22">
        <v>7.8918127714388436E-4</v>
      </c>
      <c r="T139" s="23">
        <f t="shared" si="8"/>
        <v>0.32223866803677242</v>
      </c>
      <c r="U139" s="24">
        <f t="shared" si="9"/>
        <v>0.21993215849666137</v>
      </c>
    </row>
    <row r="140" spans="2:21" x14ac:dyDescent="0.25">
      <c r="B140" s="26" vm="377">
        <f ca="1"/>
        <v>39638</v>
      </c>
      <c r="C140" s="26" vm="378">
        <f ca="1"/>
        <v>4.0885999999999996</v>
      </c>
      <c r="D140" s="26" vm="379">
        <f ca="1"/>
        <v>34.28</v>
      </c>
      <c r="E140" s="22">
        <f t="shared" ca="1" si="10"/>
        <v>7.3645266080388317E-3</v>
      </c>
      <c r="F140" s="50">
        <f t="shared" ca="1" si="10"/>
        <v>-4.25474595413474E-2</v>
      </c>
      <c r="G140" s="22"/>
      <c r="H140" s="5"/>
      <c r="I140" s="5"/>
      <c r="J140" s="5"/>
      <c r="K140" s="5"/>
      <c r="L140" s="5"/>
      <c r="M140" s="5"/>
      <c r="N140" s="5"/>
      <c r="O140" s="47">
        <v>134</v>
      </c>
      <c r="P140" s="48">
        <v>0.90623935557816637</v>
      </c>
      <c r="Q140" s="49">
        <v>9.3760644421833655E-2</v>
      </c>
      <c r="R140" s="21">
        <v>2.9294697407983395E-2</v>
      </c>
      <c r="S140" s="22">
        <v>1.2160445045063997E-3</v>
      </c>
      <c r="T140" s="23">
        <f t="shared" si="8"/>
        <v>0.46503890444647522</v>
      </c>
      <c r="U140" s="24">
        <f t="shared" si="9"/>
        <v>0.35833140957041554</v>
      </c>
    </row>
    <row r="141" spans="2:21" x14ac:dyDescent="0.25">
      <c r="B141" s="26" vm="380">
        <f ca="1"/>
        <v>39639</v>
      </c>
      <c r="C141" s="26" vm="381">
        <f ca="1"/>
        <v>3.9786000000000001</v>
      </c>
      <c r="D141" s="26" vm="382">
        <f ca="1"/>
        <v>34.51</v>
      </c>
      <c r="E141" s="22">
        <f t="shared" ca="1" si="10"/>
        <v>-2.7272614548030375E-2</v>
      </c>
      <c r="F141" s="50">
        <f t="shared" ca="1" si="10"/>
        <v>6.6870433803328322E-3</v>
      </c>
      <c r="G141" s="22"/>
      <c r="H141" s="5"/>
      <c r="I141" s="5"/>
      <c r="J141" s="5"/>
      <c r="K141" s="5"/>
      <c r="L141" s="5"/>
      <c r="M141" s="5"/>
      <c r="N141" s="5"/>
      <c r="O141" s="47">
        <v>135</v>
      </c>
      <c r="P141" s="48">
        <v>0.43083939126637122</v>
      </c>
      <c r="Q141" s="49">
        <v>0.56916060873362884</v>
      </c>
      <c r="R141" s="21">
        <v>2.0440383801951793E-2</v>
      </c>
      <c r="S141" s="22">
        <v>8.1185894579096978E-4</v>
      </c>
      <c r="T141" s="23">
        <f t="shared" si="8"/>
        <v>0.32448103345606427</v>
      </c>
      <c r="U141" s="24">
        <f t="shared" si="9"/>
        <v>0.22691814348555495</v>
      </c>
    </row>
    <row r="142" spans="2:21" x14ac:dyDescent="0.25">
      <c r="B142" s="26" vm="383">
        <f ca="1"/>
        <v>39640</v>
      </c>
      <c r="C142" s="26" vm="384">
        <f ca="1"/>
        <v>3.8871000000000002</v>
      </c>
      <c r="D142" s="26" vm="385">
        <f ca="1"/>
        <v>33.159999999999997</v>
      </c>
      <c r="E142" s="22">
        <f t="shared" ca="1" si="10"/>
        <v>-2.3266620300002112E-2</v>
      </c>
      <c r="F142" s="50">
        <f t="shared" ca="1" si="10"/>
        <v>-3.9904806842817858E-2</v>
      </c>
      <c r="G142" s="22"/>
      <c r="H142" s="5"/>
      <c r="I142" s="5"/>
      <c r="J142" s="5"/>
      <c r="K142" s="5"/>
      <c r="L142" s="5"/>
      <c r="M142" s="5"/>
      <c r="N142" s="5"/>
      <c r="O142" s="47">
        <v>136</v>
      </c>
      <c r="P142" s="48">
        <v>0.23394616264965104</v>
      </c>
      <c r="Q142" s="49">
        <v>0.76605383735034893</v>
      </c>
      <c r="R142" s="21">
        <v>2.0561201389452447E-2</v>
      </c>
      <c r="S142" s="22">
        <v>6.4446011198807151E-4</v>
      </c>
      <c r="T142" s="23">
        <f t="shared" ref="T142:T205" si="11">R142*SQRT(252)</f>
        <v>0.32639895319924139</v>
      </c>
      <c r="U142" s="24">
        <f t="shared" ref="U142:U205" si="12">(1+S142)^252-1</f>
        <v>0.1762737926529101</v>
      </c>
    </row>
    <row r="143" spans="2:21" x14ac:dyDescent="0.25">
      <c r="B143" s="26" vm="386">
        <f ca="1"/>
        <v>39643</v>
      </c>
      <c r="C143" s="26" vm="387">
        <f ca="1"/>
        <v>3.9729000000000001</v>
      </c>
      <c r="D143" s="26" vm="388">
        <f ca="1"/>
        <v>31.69</v>
      </c>
      <c r="E143" s="22">
        <f t="shared" ca="1" si="10"/>
        <v>2.1832928298153604E-2</v>
      </c>
      <c r="F143" s="50">
        <f t="shared" ca="1" si="10"/>
        <v>-4.5343156564264755E-2</v>
      </c>
      <c r="G143" s="22"/>
      <c r="H143" s="5"/>
      <c r="I143" s="5"/>
      <c r="J143" s="5"/>
      <c r="K143" s="5"/>
      <c r="L143" s="5"/>
      <c r="M143" s="5"/>
      <c r="N143" s="5"/>
      <c r="O143" s="47">
        <v>137</v>
      </c>
      <c r="P143" s="48">
        <v>0.55412229472283314</v>
      </c>
      <c r="Q143" s="49">
        <v>0.4458777052771668</v>
      </c>
      <c r="R143" s="21">
        <v>2.1692655858074995E-2</v>
      </c>
      <c r="S143" s="22">
        <v>9.1667420232079469E-4</v>
      </c>
      <c r="T143" s="23">
        <f t="shared" si="11"/>
        <v>0.34436023606184935</v>
      </c>
      <c r="U143" s="24">
        <f t="shared" si="12"/>
        <v>0.25972833037510523</v>
      </c>
    </row>
    <row r="144" spans="2:21" x14ac:dyDescent="0.25">
      <c r="B144" s="26" vm="389">
        <f ca="1"/>
        <v>39644</v>
      </c>
      <c r="C144" s="26" vm="390">
        <f ca="1"/>
        <v>3.9586000000000001</v>
      </c>
      <c r="D144" s="26" vm="391">
        <f ca="1"/>
        <v>31.02</v>
      </c>
      <c r="E144" s="22">
        <f t="shared" ca="1" si="10"/>
        <v>-3.6058792143935994E-3</v>
      </c>
      <c r="F144" s="50">
        <f t="shared" ca="1" si="10"/>
        <v>-2.1369015954436722E-2</v>
      </c>
      <c r="G144" s="22"/>
      <c r="H144" s="5"/>
      <c r="I144" s="5"/>
      <c r="J144" s="5"/>
      <c r="K144" s="5"/>
      <c r="L144" s="5"/>
      <c r="M144" s="5"/>
      <c r="N144" s="5"/>
      <c r="O144" s="47">
        <v>138</v>
      </c>
      <c r="P144" s="48">
        <v>0.506615543587702</v>
      </c>
      <c r="Q144" s="49">
        <v>0.493384456412298</v>
      </c>
      <c r="R144" s="21">
        <v>2.1098455327767218E-2</v>
      </c>
      <c r="S144" s="22">
        <v>8.7628391163555117E-4</v>
      </c>
      <c r="T144" s="23">
        <f t="shared" si="11"/>
        <v>0.33492759506926689</v>
      </c>
      <c r="U144" s="24">
        <f t="shared" si="12"/>
        <v>0.24698277089173315</v>
      </c>
    </row>
    <row r="145" spans="2:21" x14ac:dyDescent="0.25">
      <c r="B145" s="26" vm="392">
        <f ca="1"/>
        <v>39645</v>
      </c>
      <c r="C145" s="26" vm="393">
        <f ca="1"/>
        <v>4.0156999999999998</v>
      </c>
      <c r="D145" s="26" vm="394">
        <f ca="1"/>
        <v>35.94</v>
      </c>
      <c r="E145" s="22">
        <f t="shared" ca="1" si="10"/>
        <v>1.4321250999437997E-2</v>
      </c>
      <c r="F145" s="50">
        <f t="shared" ca="1" si="10"/>
        <v>0.14721872360702021</v>
      </c>
      <c r="G145" s="22"/>
      <c r="H145" s="5"/>
      <c r="I145" s="5"/>
      <c r="J145" s="5"/>
      <c r="K145" s="5"/>
      <c r="L145" s="5"/>
      <c r="M145" s="5"/>
      <c r="N145" s="5"/>
      <c r="O145" s="47">
        <v>139</v>
      </c>
      <c r="P145" s="48">
        <v>0.45338335055949047</v>
      </c>
      <c r="Q145" s="49">
        <v>0.54661664944050958</v>
      </c>
      <c r="R145" s="21">
        <v>2.0597169660629047E-2</v>
      </c>
      <c r="S145" s="22">
        <v>8.310258441220162E-4</v>
      </c>
      <c r="T145" s="23">
        <f t="shared" si="11"/>
        <v>0.32696993180297468</v>
      </c>
      <c r="U145" s="24">
        <f t="shared" si="12"/>
        <v>0.23285367700341242</v>
      </c>
    </row>
    <row r="146" spans="2:21" x14ac:dyDescent="0.25">
      <c r="B146" s="26" vm="395">
        <f ca="1"/>
        <v>39646</v>
      </c>
      <c r="C146" s="26" vm="396">
        <f ca="1"/>
        <v>3.9685999999999999</v>
      </c>
      <c r="D146" s="26" vm="397">
        <f ca="1"/>
        <v>40.799999999999997</v>
      </c>
      <c r="E146" s="22">
        <f t="shared" ca="1" si="10"/>
        <v>-1.179829073492091E-2</v>
      </c>
      <c r="F146" s="50">
        <f t="shared" ca="1" si="10"/>
        <v>0.12683120005470294</v>
      </c>
      <c r="G146" s="22"/>
      <c r="H146" s="5"/>
      <c r="I146" s="5"/>
      <c r="J146" s="5"/>
      <c r="K146" s="5"/>
      <c r="L146" s="5"/>
      <c r="M146" s="5"/>
      <c r="N146" s="5"/>
      <c r="O146" s="47">
        <v>140</v>
      </c>
      <c r="P146" s="48">
        <v>0.42527031290954936</v>
      </c>
      <c r="Q146" s="49">
        <v>0.57472968709045069</v>
      </c>
      <c r="R146" s="21">
        <v>2.0406896850666129E-2</v>
      </c>
      <c r="S146" s="22">
        <v>8.0712410940863926E-4</v>
      </c>
      <c r="T146" s="23">
        <f t="shared" si="11"/>
        <v>0.32394944458445868</v>
      </c>
      <c r="U146" s="24">
        <f t="shared" si="12"/>
        <v>0.2254562664968025</v>
      </c>
    </row>
    <row r="147" spans="2:21" x14ac:dyDescent="0.25">
      <c r="B147" s="26" vm="398">
        <f ca="1"/>
        <v>39647</v>
      </c>
      <c r="C147" s="26" vm="363">
        <f ca="1"/>
        <v>3.8714</v>
      </c>
      <c r="D147" s="26" vm="399">
        <f ca="1"/>
        <v>40.020000000000003</v>
      </c>
      <c r="E147" s="22">
        <f t="shared" ca="1" si="10"/>
        <v>-2.4797188939706394E-2</v>
      </c>
      <c r="F147" s="50">
        <f t="shared" ca="1" si="10"/>
        <v>-1.9302752254528481E-2</v>
      </c>
      <c r="G147" s="22"/>
      <c r="H147" s="5"/>
      <c r="I147" s="5"/>
      <c r="J147" s="5"/>
      <c r="K147" s="5"/>
      <c r="L147" s="5"/>
      <c r="M147" s="5"/>
      <c r="N147" s="5"/>
      <c r="O147" s="47">
        <v>141</v>
      </c>
      <c r="P147" s="48">
        <v>0.39053423846955099</v>
      </c>
      <c r="Q147" s="49">
        <v>0.60946576153044896</v>
      </c>
      <c r="R147" s="21">
        <v>2.0245768973801821E-2</v>
      </c>
      <c r="S147" s="22">
        <v>7.7759146172441825E-4</v>
      </c>
      <c r="T147" s="23">
        <f t="shared" si="11"/>
        <v>0.3213916188356819</v>
      </c>
      <c r="U147" s="24">
        <f t="shared" si="12"/>
        <v>0.21637716266450946</v>
      </c>
    </row>
    <row r="148" spans="2:21" x14ac:dyDescent="0.25">
      <c r="B148" s="26" vm="400">
        <f ca="1"/>
        <v>39650</v>
      </c>
      <c r="C148" s="26" vm="401">
        <f ca="1"/>
        <v>3.9070999999999998</v>
      </c>
      <c r="D148" s="26" vm="342">
        <f ca="1"/>
        <v>38.65</v>
      </c>
      <c r="E148" s="22">
        <f t="shared" ca="1" si="10"/>
        <v>9.1792121018201989E-3</v>
      </c>
      <c r="F148" s="50">
        <f t="shared" ca="1" si="10"/>
        <v>-3.4832554122156453E-2</v>
      </c>
      <c r="G148" s="22"/>
      <c r="H148" s="5"/>
      <c r="I148" s="5"/>
      <c r="J148" s="5"/>
      <c r="K148" s="5"/>
      <c r="L148" s="5"/>
      <c r="M148" s="5"/>
      <c r="N148" s="5"/>
      <c r="O148" s="47">
        <v>142</v>
      </c>
      <c r="P148" s="48">
        <v>0.45085001584171042</v>
      </c>
      <c r="Q148" s="49">
        <v>0.54914998415828964</v>
      </c>
      <c r="R148" s="21">
        <v>2.057786753645699E-2</v>
      </c>
      <c r="S148" s="22">
        <v>8.2887200023226866E-4</v>
      </c>
      <c r="T148" s="23">
        <f t="shared" si="11"/>
        <v>0.32666352008096738</v>
      </c>
      <c r="U148" s="24">
        <f t="shared" si="12"/>
        <v>0.23218525883246577</v>
      </c>
    </row>
    <row r="149" spans="2:21" x14ac:dyDescent="0.25">
      <c r="B149" s="26" vm="402">
        <f ca="1"/>
        <v>39651</v>
      </c>
      <c r="C149" s="26" vm="403">
        <f ca="1"/>
        <v>3.8885999999999998</v>
      </c>
      <c r="D149" s="26" vm="24">
        <f ca="1"/>
        <v>40.86</v>
      </c>
      <c r="E149" s="22">
        <f t="shared" ca="1" si="10"/>
        <v>-4.7462151515402385E-3</v>
      </c>
      <c r="F149" s="50">
        <f t="shared" ca="1" si="10"/>
        <v>5.5604814356045036E-2</v>
      </c>
      <c r="G149" s="22"/>
      <c r="H149" s="5"/>
      <c r="I149" s="5"/>
      <c r="J149" s="5"/>
      <c r="K149" s="5"/>
      <c r="L149" s="5"/>
      <c r="M149" s="5"/>
      <c r="N149" s="5"/>
      <c r="O149" s="47">
        <v>143</v>
      </c>
      <c r="P149" s="48">
        <v>0.46088789813778364</v>
      </c>
      <c r="Q149" s="49">
        <v>0.53911210186221636</v>
      </c>
      <c r="R149" s="21">
        <v>2.0656823566134835E-2</v>
      </c>
      <c r="S149" s="22">
        <v>8.3740621850893887E-4</v>
      </c>
      <c r="T149" s="23">
        <f t="shared" si="11"/>
        <v>0.32791690819518704</v>
      </c>
      <c r="U149" s="24">
        <f t="shared" si="12"/>
        <v>0.23483586568048453</v>
      </c>
    </row>
    <row r="150" spans="2:21" x14ac:dyDescent="0.25">
      <c r="B150" s="26" vm="404">
        <f ca="1"/>
        <v>39652</v>
      </c>
      <c r="C150" s="26" vm="405">
        <f ca="1"/>
        <v>3.9971000000000001</v>
      </c>
      <c r="D150" s="26" vm="406">
        <f ca="1"/>
        <v>41.96</v>
      </c>
      <c r="E150" s="22">
        <f t="shared" ca="1" si="10"/>
        <v>2.7519902500707211E-2</v>
      </c>
      <c r="F150" s="50">
        <f t="shared" ca="1" si="10"/>
        <v>2.656519413862056E-2</v>
      </c>
      <c r="G150" s="22"/>
      <c r="H150" s="5"/>
      <c r="I150" s="5"/>
      <c r="J150" s="5"/>
      <c r="K150" s="5"/>
      <c r="L150" s="5"/>
      <c r="M150" s="5"/>
      <c r="N150" s="5"/>
      <c r="O150" s="47">
        <v>144</v>
      </c>
      <c r="P150" s="48">
        <v>5.9628868648509248E-2</v>
      </c>
      <c r="Q150" s="49">
        <v>0.94037113135149075</v>
      </c>
      <c r="R150" s="21">
        <v>2.2775609323707938E-2</v>
      </c>
      <c r="S150" s="22">
        <v>4.962553619696137E-4</v>
      </c>
      <c r="T150" s="23">
        <f t="shared" si="11"/>
        <v>0.36155158937097115</v>
      </c>
      <c r="U150" s="24">
        <f t="shared" si="12"/>
        <v>0.13317715782116268</v>
      </c>
    </row>
    <row r="151" spans="2:21" x14ac:dyDescent="0.25">
      <c r="B151" s="26" vm="407">
        <f ca="1"/>
        <v>39653</v>
      </c>
      <c r="C151" s="26" vm="408">
        <f ca="1"/>
        <v>3.8186</v>
      </c>
      <c r="D151" s="26" vm="409">
        <f ca="1"/>
        <v>39.14</v>
      </c>
      <c r="E151" s="22">
        <f t="shared" ca="1" si="10"/>
        <v>-4.568523488306845E-2</v>
      </c>
      <c r="F151" s="50">
        <f t="shared" ca="1" si="10"/>
        <v>-6.957182156016628E-2</v>
      </c>
      <c r="G151" s="22"/>
      <c r="H151" s="5"/>
      <c r="I151" s="5"/>
      <c r="J151" s="5"/>
      <c r="K151" s="5"/>
      <c r="L151" s="5"/>
      <c r="M151" s="5"/>
      <c r="N151" s="5"/>
      <c r="O151" s="47">
        <v>145</v>
      </c>
      <c r="P151" s="48">
        <v>0.80847218507660035</v>
      </c>
      <c r="Q151" s="49">
        <v>0.19152781492339968</v>
      </c>
      <c r="R151" s="21">
        <v>2.6746296006756192E-2</v>
      </c>
      <c r="S151" s="22">
        <v>1.1329227514570342E-3</v>
      </c>
      <c r="T151" s="23">
        <f t="shared" si="11"/>
        <v>0.42458428635598094</v>
      </c>
      <c r="U151" s="24">
        <f t="shared" si="12"/>
        <v>0.33020748343688333</v>
      </c>
    </row>
    <row r="152" spans="2:21" x14ac:dyDescent="0.25">
      <c r="B152" s="26" vm="410">
        <f ca="1"/>
        <v>39654</v>
      </c>
      <c r="C152" s="26" vm="381">
        <f ca="1"/>
        <v>3.9786000000000001</v>
      </c>
      <c r="D152" s="26" vm="411">
        <f ca="1"/>
        <v>39.520000000000003</v>
      </c>
      <c r="E152" s="22">
        <f t="shared" ca="1" si="10"/>
        <v>4.1046135323512797E-2</v>
      </c>
      <c r="F152" s="50">
        <f t="shared" ca="1" si="10"/>
        <v>9.6619109117368901E-3</v>
      </c>
      <c r="G152" s="22"/>
      <c r="H152" s="5"/>
      <c r="I152" s="5"/>
      <c r="J152" s="5"/>
      <c r="K152" s="5"/>
      <c r="L152" s="5"/>
      <c r="M152" s="5"/>
      <c r="N152" s="5"/>
      <c r="O152" s="47">
        <v>146</v>
      </c>
      <c r="P152" s="48">
        <v>0.11224158265596364</v>
      </c>
      <c r="Q152" s="49">
        <v>0.88775841734403638</v>
      </c>
      <c r="R152" s="21">
        <v>2.1924910828986465E-2</v>
      </c>
      <c r="S152" s="22">
        <v>5.4098674775636369E-4</v>
      </c>
      <c r="T152" s="23">
        <f t="shared" si="11"/>
        <v>0.34804716942459107</v>
      </c>
      <c r="U152" s="24">
        <f t="shared" si="12"/>
        <v>0.14601624974998373</v>
      </c>
    </row>
    <row r="153" spans="2:21" x14ac:dyDescent="0.25">
      <c r="B153" s="26" vm="412">
        <f ca="1"/>
        <v>39657</v>
      </c>
      <c r="C153" s="26" vm="413">
        <f ca="1"/>
        <v>4.09</v>
      </c>
      <c r="D153" s="26" vm="414">
        <f ca="1"/>
        <v>37.659999999999997</v>
      </c>
      <c r="E153" s="22">
        <f t="shared" ca="1" si="10"/>
        <v>2.7614971433970428E-2</v>
      </c>
      <c r="F153" s="50">
        <f t="shared" ca="1" si="10"/>
        <v>-4.8208349650660842E-2</v>
      </c>
      <c r="G153" s="22"/>
      <c r="H153" s="5"/>
      <c r="I153" s="5"/>
      <c r="J153" s="5"/>
      <c r="K153" s="5"/>
      <c r="L153" s="5"/>
      <c r="M153" s="5"/>
      <c r="N153" s="5"/>
      <c r="O153" s="47">
        <v>147</v>
      </c>
      <c r="P153" s="48">
        <v>0.41383747777895508</v>
      </c>
      <c r="Q153" s="49">
        <v>0.58616252222104492</v>
      </c>
      <c r="R153" s="21">
        <v>2.0344740337225165E-2</v>
      </c>
      <c r="S153" s="22">
        <v>7.9740390073834602E-4</v>
      </c>
      <c r="T153" s="23">
        <f t="shared" si="11"/>
        <v>0.32296274052289287</v>
      </c>
      <c r="U153" s="24">
        <f t="shared" si="12"/>
        <v>0.22246059421410513</v>
      </c>
    </row>
    <row r="154" spans="2:21" x14ac:dyDescent="0.25">
      <c r="B154" s="26" vm="415">
        <f ca="1"/>
        <v>39658</v>
      </c>
      <c r="C154" s="26" vm="416">
        <f ca="1"/>
        <v>4.4343000000000004</v>
      </c>
      <c r="D154" s="26" vm="417">
        <f ca="1"/>
        <v>40.75</v>
      </c>
      <c r="E154" s="22">
        <f t="shared" ca="1" si="10"/>
        <v>8.0824797849289393E-2</v>
      </c>
      <c r="F154" s="50">
        <f t="shared" ca="1" si="10"/>
        <v>7.8857316457865423E-2</v>
      </c>
      <c r="G154" s="22"/>
      <c r="H154" s="5"/>
      <c r="I154" s="5"/>
      <c r="J154" s="5"/>
      <c r="K154" s="5"/>
      <c r="L154" s="5"/>
      <c r="M154" s="5"/>
      <c r="N154" s="5"/>
      <c r="O154" s="47">
        <v>148</v>
      </c>
      <c r="P154" s="48">
        <v>0.79421553694067804</v>
      </c>
      <c r="Q154" s="49">
        <v>0.20578446305932202</v>
      </c>
      <c r="R154" s="21">
        <v>2.6396951055321482E-2</v>
      </c>
      <c r="S154" s="22">
        <v>1.1208017339458766E-3</v>
      </c>
      <c r="T154" s="23">
        <f t="shared" si="11"/>
        <v>0.41903860717634783</v>
      </c>
      <c r="U154" s="24">
        <f t="shared" si="12"/>
        <v>0.32615512799650159</v>
      </c>
    </row>
    <row r="155" spans="2:21" x14ac:dyDescent="0.25">
      <c r="B155" s="26" vm="418">
        <f ca="1"/>
        <v>39659</v>
      </c>
      <c r="C155" s="26" vm="419">
        <f ca="1"/>
        <v>4.3613999999999997</v>
      </c>
      <c r="D155" s="26" vm="420">
        <f ca="1"/>
        <v>41.57</v>
      </c>
      <c r="E155" s="22">
        <f t="shared" ca="1" si="10"/>
        <v>-1.6576661167492183E-2</v>
      </c>
      <c r="F155" s="50">
        <f t="shared" ca="1" si="10"/>
        <v>1.9922913577674419E-2</v>
      </c>
      <c r="G155" s="22"/>
      <c r="H155" s="5"/>
      <c r="I155" s="5"/>
      <c r="J155" s="5"/>
      <c r="K155" s="5"/>
      <c r="L155" s="5"/>
      <c r="M155" s="5"/>
      <c r="N155" s="5"/>
      <c r="O155" s="47">
        <v>149</v>
      </c>
      <c r="P155" s="48">
        <v>0.33382256217415335</v>
      </c>
      <c r="Q155" s="49">
        <v>0.66617743782584671</v>
      </c>
      <c r="R155" s="21">
        <v>2.0162754677591502E-2</v>
      </c>
      <c r="S155" s="22">
        <v>7.2937513381129645E-4</v>
      </c>
      <c r="T155" s="23">
        <f t="shared" si="11"/>
        <v>0.32007380773746857</v>
      </c>
      <c r="U155" s="24">
        <f t="shared" si="12"/>
        <v>0.20169797497172559</v>
      </c>
    </row>
    <row r="156" spans="2:21" x14ac:dyDescent="0.25">
      <c r="B156" s="26" vm="421">
        <f ca="1"/>
        <v>39660</v>
      </c>
      <c r="C156" s="26" vm="303">
        <f ca="1"/>
        <v>4.4128999999999996</v>
      </c>
      <c r="D156" s="26" vm="422">
        <f ca="1"/>
        <v>40.630000000000003</v>
      </c>
      <c r="E156" s="22">
        <f t="shared" ca="1" si="10"/>
        <v>1.1738962972376895E-2</v>
      </c>
      <c r="F156" s="50">
        <f t="shared" ca="1" si="10"/>
        <v>-2.2872043264910668E-2</v>
      </c>
      <c r="G156" s="22"/>
      <c r="H156" s="5"/>
      <c r="I156" s="5"/>
      <c r="J156" s="5"/>
      <c r="K156" s="5"/>
      <c r="L156" s="5"/>
      <c r="M156" s="5"/>
      <c r="N156" s="5"/>
      <c r="O156" s="47">
        <v>150</v>
      </c>
      <c r="P156" s="48">
        <v>0.41738593737652557</v>
      </c>
      <c r="Q156" s="49">
        <v>0.58261406262347437</v>
      </c>
      <c r="R156" s="21">
        <v>2.0363080219609524E-2</v>
      </c>
      <c r="S156" s="22">
        <v>8.0042080488788544E-4</v>
      </c>
      <c r="T156" s="23">
        <f t="shared" si="11"/>
        <v>0.32325387713007198</v>
      </c>
      <c r="U156" s="24">
        <f t="shared" si="12"/>
        <v>0.22338959282383142</v>
      </c>
    </row>
    <row r="157" spans="2:21" x14ac:dyDescent="0.25">
      <c r="B157" s="26" vm="423">
        <f ca="1"/>
        <v>39661</v>
      </c>
      <c r="C157" s="26" vm="424">
        <f ca="1"/>
        <v>4.1742999999999997</v>
      </c>
      <c r="D157" s="26" vm="425">
        <f ca="1"/>
        <v>40.76</v>
      </c>
      <c r="E157" s="22">
        <f t="shared" ca="1" si="10"/>
        <v>-5.5585390134016692E-2</v>
      </c>
      <c r="F157" s="50">
        <f t="shared" ca="1" si="10"/>
        <v>3.194498354888534E-3</v>
      </c>
      <c r="G157" s="22"/>
      <c r="H157" s="5"/>
      <c r="I157" s="5"/>
      <c r="J157" s="5"/>
      <c r="K157" s="5"/>
      <c r="L157" s="5"/>
      <c r="M157" s="5"/>
      <c r="N157" s="5"/>
      <c r="O157" s="47">
        <v>151</v>
      </c>
      <c r="P157" s="48">
        <v>0.50207099503027819</v>
      </c>
      <c r="Q157" s="49">
        <v>0.49792900496972187</v>
      </c>
      <c r="R157" s="21">
        <v>2.1048688100576061E-2</v>
      </c>
      <c r="S157" s="22">
        <v>8.7242013158573379E-4</v>
      </c>
      <c r="T157" s="23">
        <f t="shared" si="11"/>
        <v>0.33413756482973256</v>
      </c>
      <c r="U157" s="24">
        <f t="shared" si="12"/>
        <v>0.24577026850899886</v>
      </c>
    </row>
    <row r="158" spans="2:21" x14ac:dyDescent="0.25">
      <c r="B158" s="26" vm="426">
        <f ca="1"/>
        <v>39664</v>
      </c>
      <c r="C158" s="26" vm="427">
        <f ca="1"/>
        <v>4.2614000000000001</v>
      </c>
      <c r="D158" s="26" vm="428">
        <f ca="1"/>
        <v>40.14</v>
      </c>
      <c r="E158" s="22">
        <f t="shared" ca="1" si="10"/>
        <v>2.0651065214261247E-2</v>
      </c>
      <c r="F158" s="50">
        <f t="shared" ca="1" si="10"/>
        <v>-1.532786498633195E-2</v>
      </c>
      <c r="G158" s="22"/>
      <c r="H158" s="5"/>
      <c r="I158" s="5"/>
      <c r="J158" s="5"/>
      <c r="K158" s="5"/>
      <c r="L158" s="5"/>
      <c r="M158" s="5"/>
      <c r="N158" s="5"/>
      <c r="O158" s="47">
        <v>152</v>
      </c>
      <c r="P158" s="48">
        <v>8.2886316926988945E-2</v>
      </c>
      <c r="Q158" s="49">
        <v>0.917113683073011</v>
      </c>
      <c r="R158" s="21">
        <v>2.2381967096787282E-2</v>
      </c>
      <c r="S158" s="22">
        <v>5.1602886940001658E-4</v>
      </c>
      <c r="T158" s="23">
        <f t="shared" si="11"/>
        <v>0.35530271274317687</v>
      </c>
      <c r="U158" s="24">
        <f t="shared" si="12"/>
        <v>0.13883491408773829</v>
      </c>
    </row>
    <row r="159" spans="2:21" x14ac:dyDescent="0.25">
      <c r="B159" s="26" vm="429">
        <f ca="1"/>
        <v>39665</v>
      </c>
      <c r="C159" s="26" vm="430">
        <f ca="1"/>
        <v>4.2699999999999996</v>
      </c>
      <c r="D159" s="26" vm="307">
        <f ca="1"/>
        <v>41.89</v>
      </c>
      <c r="E159" s="22">
        <f t="shared" ca="1" si="10"/>
        <v>2.0160824514041551E-3</v>
      </c>
      <c r="F159" s="50">
        <f t="shared" ca="1" si="10"/>
        <v>4.2673791590751485E-2</v>
      </c>
      <c r="G159" s="22"/>
      <c r="H159" s="5"/>
      <c r="I159" s="5"/>
      <c r="J159" s="5"/>
      <c r="K159" s="5"/>
      <c r="L159" s="5"/>
      <c r="M159" s="5"/>
      <c r="N159" s="5"/>
      <c r="O159" s="47">
        <v>153</v>
      </c>
      <c r="P159" s="48">
        <v>0.48208744356863631</v>
      </c>
      <c r="Q159" s="49">
        <v>0.51791255643136369</v>
      </c>
      <c r="R159" s="21">
        <v>2.0845083912789962E-2</v>
      </c>
      <c r="S159" s="22">
        <v>8.5543009473469016E-4</v>
      </c>
      <c r="T159" s="23">
        <f t="shared" si="11"/>
        <v>0.33090544854909271</v>
      </c>
      <c r="U159" s="24">
        <f t="shared" si="12"/>
        <v>0.24045250269736651</v>
      </c>
    </row>
    <row r="160" spans="2:21" x14ac:dyDescent="0.25">
      <c r="B160" s="26" vm="431">
        <f ca="1"/>
        <v>39666</v>
      </c>
      <c r="C160" s="26" vm="224">
        <f ca="1"/>
        <v>4.2857000000000003</v>
      </c>
      <c r="D160" s="26" vm="432">
        <f ca="1"/>
        <v>41.39</v>
      </c>
      <c r="E160" s="22">
        <f t="shared" ca="1" si="10"/>
        <v>3.6700720274202283E-3</v>
      </c>
      <c r="F160" s="50">
        <f t="shared" ca="1" si="10"/>
        <v>-1.2007829198302469E-2</v>
      </c>
      <c r="G160" s="22"/>
      <c r="H160" s="5"/>
      <c r="I160" s="5"/>
      <c r="J160" s="5"/>
      <c r="K160" s="5"/>
      <c r="L160" s="5"/>
      <c r="M160" s="5"/>
      <c r="N160" s="5"/>
      <c r="O160" s="47">
        <v>154</v>
      </c>
      <c r="P160" s="48">
        <v>0.27957931820641402</v>
      </c>
      <c r="Q160" s="49">
        <v>0.72042068179358598</v>
      </c>
      <c r="R160" s="21">
        <v>2.0293990696577814E-2</v>
      </c>
      <c r="S160" s="22">
        <v>6.8325746970634331E-4</v>
      </c>
      <c r="T160" s="23">
        <f t="shared" si="11"/>
        <v>0.32215711495322014</v>
      </c>
      <c r="U160" s="24">
        <f t="shared" si="12"/>
        <v>0.18782284233741775</v>
      </c>
    </row>
    <row r="161" spans="2:21" x14ac:dyDescent="0.25">
      <c r="B161" s="26" vm="433">
        <f ca="1"/>
        <v>39667</v>
      </c>
      <c r="C161" s="26" vm="434">
        <f ca="1"/>
        <v>4.3513999999999999</v>
      </c>
      <c r="D161" s="26" vm="435">
        <f ca="1"/>
        <v>39.81</v>
      </c>
      <c r="E161" s="22">
        <f t="shared" ca="1" si="10"/>
        <v>1.5213733134011692E-2</v>
      </c>
      <c r="F161" s="50">
        <f t="shared" ca="1" si="10"/>
        <v>-3.892116874841519E-2</v>
      </c>
      <c r="G161" s="22"/>
      <c r="H161" s="5"/>
      <c r="I161" s="5"/>
      <c r="J161" s="5"/>
      <c r="K161" s="5"/>
      <c r="L161" s="5"/>
      <c r="M161" s="5"/>
      <c r="N161" s="5"/>
      <c r="O161" s="47">
        <v>155</v>
      </c>
      <c r="P161" s="48">
        <v>0.30484103468270973</v>
      </c>
      <c r="Q161" s="49">
        <v>0.69515896531729027</v>
      </c>
      <c r="R161" s="21">
        <v>2.0207356759571454E-2</v>
      </c>
      <c r="S161" s="22">
        <v>7.0473500810469655E-4</v>
      </c>
      <c r="T161" s="23">
        <f t="shared" si="11"/>
        <v>0.32078184383871655</v>
      </c>
      <c r="U161" s="24">
        <f t="shared" si="12"/>
        <v>0.19426468943600805</v>
      </c>
    </row>
    <row r="162" spans="2:21" x14ac:dyDescent="0.25">
      <c r="B162" s="26" vm="436">
        <f ca="1"/>
        <v>39668</v>
      </c>
      <c r="C162" s="26" vm="437">
        <f ca="1"/>
        <v>4.4356999999999998</v>
      </c>
      <c r="D162" s="26" vm="438">
        <f ca="1"/>
        <v>41.07</v>
      </c>
      <c r="E162" s="22">
        <f t="shared" ca="1" si="10"/>
        <v>1.9187806305106844E-2</v>
      </c>
      <c r="F162" s="50">
        <f t="shared" ca="1" si="10"/>
        <v>3.1159790956241277E-2</v>
      </c>
      <c r="G162" s="22"/>
      <c r="H162" s="5"/>
      <c r="I162" s="5"/>
      <c r="J162" s="5"/>
      <c r="K162" s="5"/>
      <c r="L162" s="5"/>
      <c r="M162" s="5"/>
      <c r="N162" s="5"/>
      <c r="O162" s="47">
        <v>156</v>
      </c>
      <c r="P162" s="48">
        <v>0.41723293368343478</v>
      </c>
      <c r="Q162" s="49">
        <v>0.58276706631656527</v>
      </c>
      <c r="R162" s="21">
        <v>2.0362271720711735E-2</v>
      </c>
      <c r="S162" s="22">
        <v>8.0029072098418354E-4</v>
      </c>
      <c r="T162" s="23">
        <f t="shared" si="11"/>
        <v>0.32324104260795905</v>
      </c>
      <c r="U162" s="24">
        <f t="shared" si="12"/>
        <v>0.22334952144186704</v>
      </c>
    </row>
    <row r="163" spans="2:21" x14ac:dyDescent="0.25">
      <c r="B163" s="26" vm="439">
        <f ca="1"/>
        <v>39671</v>
      </c>
      <c r="C163" s="26" vm="440">
        <f ca="1"/>
        <v>4.5999999999999996</v>
      </c>
      <c r="D163" s="26" vm="307">
        <f ca="1"/>
        <v>41.89</v>
      </c>
      <c r="E163" s="22">
        <f t="shared" ca="1" si="10"/>
        <v>3.6370864787977172E-2</v>
      </c>
      <c r="F163" s="50">
        <f t="shared" ca="1" si="10"/>
        <v>1.9769206990476261E-2</v>
      </c>
      <c r="G163" s="22"/>
      <c r="H163" s="5"/>
      <c r="I163" s="5"/>
      <c r="J163" s="5"/>
      <c r="K163" s="5"/>
      <c r="L163" s="5"/>
      <c r="M163" s="5"/>
      <c r="N163" s="5"/>
      <c r="O163" s="47">
        <v>157</v>
      </c>
      <c r="P163" s="48">
        <v>0.5781489645947081</v>
      </c>
      <c r="Q163" s="49">
        <v>0.4218510354052919</v>
      </c>
      <c r="R163" s="21">
        <v>2.2042306451566036E-2</v>
      </c>
      <c r="S163" s="22">
        <v>9.3710170277358355E-4</v>
      </c>
      <c r="T163" s="23">
        <f t="shared" si="11"/>
        <v>0.34991076715870995</v>
      </c>
      <c r="U163" s="24">
        <f t="shared" si="12"/>
        <v>0.26622375532303288</v>
      </c>
    </row>
    <row r="164" spans="2:21" x14ac:dyDescent="0.25">
      <c r="B164" s="26" vm="441">
        <f ca="1"/>
        <v>39672</v>
      </c>
      <c r="C164" s="26" vm="442">
        <f ca="1"/>
        <v>4.4013999999999998</v>
      </c>
      <c r="D164" s="26" vm="443">
        <f ca="1"/>
        <v>37.92</v>
      </c>
      <c r="E164" s="22">
        <f t="shared" ca="1" si="10"/>
        <v>-4.4133631361751774E-2</v>
      </c>
      <c r="F164" s="50">
        <f t="shared" ca="1" si="10"/>
        <v>-9.956845757212246E-2</v>
      </c>
      <c r="G164" s="22"/>
      <c r="H164" s="5"/>
      <c r="I164" s="5"/>
      <c r="J164" s="5"/>
      <c r="K164" s="5"/>
      <c r="L164" s="5"/>
      <c r="M164" s="5"/>
      <c r="N164" s="5"/>
      <c r="O164" s="47">
        <v>158</v>
      </c>
      <c r="P164" s="48">
        <v>0.52728483020888894</v>
      </c>
      <c r="Q164" s="49">
        <v>0.472715169791111</v>
      </c>
      <c r="R164" s="21">
        <v>2.1340626544725391E-2</v>
      </c>
      <c r="S164" s="22">
        <v>8.938569612535241E-4</v>
      </c>
      <c r="T164" s="23">
        <f t="shared" si="11"/>
        <v>0.33877194395788207</v>
      </c>
      <c r="U164" s="24">
        <f t="shared" si="12"/>
        <v>0.25251226040149755</v>
      </c>
    </row>
    <row r="165" spans="2:21" x14ac:dyDescent="0.25">
      <c r="B165" s="26" vm="444">
        <f ca="1"/>
        <v>39673</v>
      </c>
      <c r="C165" s="26" vm="445">
        <f ca="1"/>
        <v>4.4513999999999996</v>
      </c>
      <c r="D165" s="26" vm="446">
        <f ca="1"/>
        <v>36.909999999999997</v>
      </c>
      <c r="E165" s="22">
        <f t="shared" ca="1" si="10"/>
        <v>1.1295981308100458E-2</v>
      </c>
      <c r="F165" s="50">
        <f t="shared" ca="1" si="10"/>
        <v>-2.699616034491396E-2</v>
      </c>
      <c r="G165" s="22"/>
      <c r="H165" s="5"/>
      <c r="I165" s="5"/>
      <c r="J165" s="5"/>
      <c r="K165" s="5"/>
      <c r="L165" s="5"/>
      <c r="M165" s="5"/>
      <c r="N165" s="5"/>
      <c r="O165" s="47">
        <v>159</v>
      </c>
      <c r="P165" s="48">
        <v>0.92286248528712012</v>
      </c>
      <c r="Q165" s="49">
        <v>7.7137514712879898E-2</v>
      </c>
      <c r="R165" s="21">
        <v>2.9751520322105162E-2</v>
      </c>
      <c r="S165" s="22">
        <v>1.2301775071849735E-3</v>
      </c>
      <c r="T165" s="23">
        <f t="shared" si="11"/>
        <v>0.47229074339024729</v>
      </c>
      <c r="U165" s="24">
        <f t="shared" si="12"/>
        <v>0.36317182366967771</v>
      </c>
    </row>
    <row r="166" spans="2:21" x14ac:dyDescent="0.25">
      <c r="B166" s="26" vm="447">
        <f ca="1"/>
        <v>39674</v>
      </c>
      <c r="C166" s="26" vm="448">
        <f ca="1"/>
        <v>4.5486000000000004</v>
      </c>
      <c r="D166" s="26" vm="449">
        <f ca="1"/>
        <v>37.81</v>
      </c>
      <c r="E166" s="22">
        <f t="shared" ca="1" si="10"/>
        <v>2.1600839866778198E-2</v>
      </c>
      <c r="F166" s="50">
        <f t="shared" ca="1" si="10"/>
        <v>2.4091100860934488E-2</v>
      </c>
      <c r="G166" s="22"/>
      <c r="H166" s="5"/>
      <c r="I166" s="5"/>
      <c r="J166" s="5"/>
      <c r="K166" s="5"/>
      <c r="L166" s="5"/>
      <c r="M166" s="5"/>
      <c r="N166" s="5"/>
      <c r="O166" s="47">
        <v>160</v>
      </c>
      <c r="P166" s="48">
        <v>0.34384808359409957</v>
      </c>
      <c r="Q166" s="49">
        <v>0.65615191640590043</v>
      </c>
      <c r="R166" s="21">
        <v>2.0161033308031987E-2</v>
      </c>
      <c r="S166" s="22">
        <v>7.378988428578476E-4</v>
      </c>
      <c r="T166" s="23">
        <f t="shared" si="11"/>
        <v>0.32004648184285506</v>
      </c>
      <c r="U166" s="24">
        <f t="shared" si="12"/>
        <v>0.20428006961944334</v>
      </c>
    </row>
    <row r="167" spans="2:21" x14ac:dyDescent="0.25">
      <c r="B167" s="26" vm="450">
        <f ca="1"/>
        <v>39675</v>
      </c>
      <c r="C167" s="26" vm="134">
        <f ca="1"/>
        <v>4.4657</v>
      </c>
      <c r="D167" s="26" vm="451">
        <f ca="1"/>
        <v>38.07</v>
      </c>
      <c r="E167" s="22">
        <f t="shared" ca="1" si="10"/>
        <v>-1.839351635160336E-2</v>
      </c>
      <c r="F167" s="50">
        <f t="shared" ca="1" si="10"/>
        <v>6.852952491564538E-3</v>
      </c>
      <c r="G167" s="22"/>
      <c r="H167" s="5"/>
      <c r="I167" s="5"/>
      <c r="J167" s="5"/>
      <c r="K167" s="5"/>
      <c r="L167" s="5"/>
      <c r="M167" s="5"/>
      <c r="N167" s="5"/>
      <c r="O167" s="47">
        <v>161</v>
      </c>
      <c r="P167" s="48">
        <v>0.55486210264642832</v>
      </c>
      <c r="Q167" s="49">
        <v>0.44513789735357168</v>
      </c>
      <c r="R167" s="21">
        <v>2.1702944329740601E-2</v>
      </c>
      <c r="S167" s="22">
        <v>9.1730318780962046E-4</v>
      </c>
      <c r="T167" s="23">
        <f t="shared" si="11"/>
        <v>0.34452356048623811</v>
      </c>
      <c r="U167" s="24">
        <f t="shared" si="12"/>
        <v>0.25992783565342981</v>
      </c>
    </row>
    <row r="168" spans="2:21" x14ac:dyDescent="0.25">
      <c r="B168" s="26" vm="452">
        <f ca="1"/>
        <v>39678</v>
      </c>
      <c r="C168" s="26" vm="453">
        <f ca="1"/>
        <v>4.37</v>
      </c>
      <c r="D168" s="26" vm="454">
        <f ca="1"/>
        <v>36.74</v>
      </c>
      <c r="E168" s="22">
        <f t="shared" ca="1" si="10"/>
        <v>-2.1662967849074084E-2</v>
      </c>
      <c r="F168" s="50">
        <f t="shared" ca="1" si="10"/>
        <v>-3.556049060742629E-2</v>
      </c>
      <c r="G168" s="22"/>
      <c r="H168" s="5"/>
      <c r="I168" s="5"/>
      <c r="J168" s="5"/>
      <c r="K168" s="5"/>
      <c r="L168" s="5"/>
      <c r="M168" s="5"/>
      <c r="N168" s="5"/>
      <c r="O168" s="47">
        <v>162</v>
      </c>
      <c r="P168" s="48">
        <v>0.59901835271367077</v>
      </c>
      <c r="Q168" s="49">
        <v>0.40098164728632923</v>
      </c>
      <c r="R168" s="21">
        <v>2.2371226880392669E-2</v>
      </c>
      <c r="S168" s="22">
        <v>9.5484487889923393E-4</v>
      </c>
      <c r="T168" s="23">
        <f t="shared" si="11"/>
        <v>0.35513221709353393</v>
      </c>
      <c r="U168" s="24">
        <f t="shared" si="12"/>
        <v>0.27189269837421559</v>
      </c>
    </row>
    <row r="169" spans="2:21" x14ac:dyDescent="0.25">
      <c r="B169" s="26" vm="455">
        <f ca="1"/>
        <v>39679</v>
      </c>
      <c r="C169" s="26" vm="456">
        <f ca="1"/>
        <v>4.3014000000000001</v>
      </c>
      <c r="D169" s="26" vm="457">
        <f ca="1"/>
        <v>35.58</v>
      </c>
      <c r="E169" s="22">
        <f t="shared" ca="1" si="10"/>
        <v>-1.5822458002754329E-2</v>
      </c>
      <c r="F169" s="50">
        <f t="shared" ca="1" si="10"/>
        <v>-3.2082397549290619E-2</v>
      </c>
      <c r="G169" s="22"/>
      <c r="H169" s="5"/>
      <c r="I169" s="5"/>
      <c r="J169" s="5"/>
      <c r="K169" s="5"/>
      <c r="L169" s="5"/>
      <c r="M169" s="5"/>
      <c r="N169" s="5"/>
      <c r="O169" s="47">
        <v>163</v>
      </c>
      <c r="P169" s="48">
        <v>0.50649306760192714</v>
      </c>
      <c r="Q169" s="49">
        <v>0.49350693239807286</v>
      </c>
      <c r="R169" s="21">
        <v>2.1097097469790486E-2</v>
      </c>
      <c r="S169" s="22">
        <v>8.7617978242129815E-4</v>
      </c>
      <c r="T169" s="23">
        <f t="shared" si="11"/>
        <v>0.33490603974213384</v>
      </c>
      <c r="U169" s="24">
        <f t="shared" si="12"/>
        <v>0.24695007843810335</v>
      </c>
    </row>
    <row r="170" spans="2:21" x14ac:dyDescent="0.25">
      <c r="B170" s="26" vm="458">
        <f ca="1"/>
        <v>39680</v>
      </c>
      <c r="C170" s="26" vm="459">
        <f ca="1"/>
        <v>4.3600000000000003</v>
      </c>
      <c r="D170" s="26" vm="460">
        <f ca="1"/>
        <v>37</v>
      </c>
      <c r="E170" s="22">
        <f t="shared" ca="1" si="10"/>
        <v>1.3531506256198578E-2</v>
      </c>
      <c r="F170" s="50">
        <f t="shared" ca="1" si="10"/>
        <v>3.9134230406535325E-2</v>
      </c>
      <c r="G170" s="22"/>
      <c r="H170" s="5"/>
      <c r="I170" s="5"/>
      <c r="J170" s="5"/>
      <c r="K170" s="5"/>
      <c r="L170" s="5"/>
      <c r="M170" s="5"/>
      <c r="N170" s="5"/>
      <c r="O170" s="47">
        <v>164</v>
      </c>
      <c r="P170" s="48">
        <v>0.53595125267777388</v>
      </c>
      <c r="Q170" s="49">
        <v>0.46404874732222612</v>
      </c>
      <c r="R170" s="21">
        <v>2.1449741590316741E-2</v>
      </c>
      <c r="S170" s="22">
        <v>9.0122516291656182E-4</v>
      </c>
      <c r="T170" s="23">
        <f t="shared" si="11"/>
        <v>0.3405040916074632</v>
      </c>
      <c r="U170" s="24">
        <f t="shared" si="12"/>
        <v>0.25483797974364486</v>
      </c>
    </row>
    <row r="171" spans="2:21" x14ac:dyDescent="0.25">
      <c r="B171" s="26" vm="461">
        <f ca="1"/>
        <v>39681</v>
      </c>
      <c r="C171" s="26" vm="224">
        <f ca="1"/>
        <v>4.2857000000000003</v>
      </c>
      <c r="D171" s="26" vm="462">
        <f ca="1"/>
        <v>36.26</v>
      </c>
      <c r="E171" s="22">
        <f t="shared" ca="1" si="10"/>
        <v>-1.7188158092989757E-2</v>
      </c>
      <c r="F171" s="50">
        <f t="shared" ca="1" si="10"/>
        <v>-2.0202707317519466E-2</v>
      </c>
      <c r="G171" s="22"/>
      <c r="H171" s="5"/>
      <c r="I171" s="5"/>
      <c r="J171" s="5"/>
      <c r="K171" s="5"/>
      <c r="L171" s="5"/>
      <c r="M171" s="5"/>
      <c r="N171" s="5"/>
      <c r="O171" s="47">
        <v>165</v>
      </c>
      <c r="P171" s="48">
        <v>0.82265618661976092</v>
      </c>
      <c r="Q171" s="49">
        <v>0.17734381338023905</v>
      </c>
      <c r="R171" s="21">
        <v>2.7099926104114314E-2</v>
      </c>
      <c r="S171" s="22">
        <v>1.1449820047572362E-3</v>
      </c>
      <c r="T171" s="23">
        <f t="shared" si="11"/>
        <v>0.43019799011828386</v>
      </c>
      <c r="U171" s="24">
        <f t="shared" si="12"/>
        <v>0.33425142896851368</v>
      </c>
    </row>
    <row r="172" spans="2:21" x14ac:dyDescent="0.25">
      <c r="B172" s="26" vm="463">
        <f ca="1"/>
        <v>39682</v>
      </c>
      <c r="C172" s="26" vm="464">
        <f ca="1"/>
        <v>4.3785999999999996</v>
      </c>
      <c r="D172" s="26" vm="465">
        <f ca="1"/>
        <v>37.67</v>
      </c>
      <c r="E172" s="22">
        <f t="shared" ca="1" si="10"/>
        <v>2.144513932314554E-2</v>
      </c>
      <c r="F172" s="50">
        <f t="shared" ca="1" si="10"/>
        <v>3.8148816377244855E-2</v>
      </c>
      <c r="G172" s="22"/>
      <c r="H172" s="5"/>
      <c r="I172" s="5"/>
      <c r="J172" s="5"/>
      <c r="K172" s="5"/>
      <c r="L172" s="5"/>
      <c r="M172" s="5"/>
      <c r="N172" s="5"/>
      <c r="O172" s="47">
        <v>166</v>
      </c>
      <c r="P172" s="48">
        <v>0.21044164966063644</v>
      </c>
      <c r="Q172" s="49">
        <v>0.78955835033936361</v>
      </c>
      <c r="R172" s="21">
        <v>2.0752973918689563E-2</v>
      </c>
      <c r="S172" s="22">
        <v>6.2447654987621542E-4</v>
      </c>
      <c r="T172" s="23">
        <f t="shared" si="11"/>
        <v>0.32944324772317302</v>
      </c>
      <c r="U172" s="24">
        <f t="shared" si="12"/>
        <v>0.17036887239776322</v>
      </c>
    </row>
    <row r="173" spans="2:21" x14ac:dyDescent="0.25">
      <c r="B173" s="26" vm="466">
        <f ca="1"/>
        <v>39685</v>
      </c>
      <c r="C173" s="26" vm="467">
        <f ca="1"/>
        <v>4.2770999999999999</v>
      </c>
      <c r="D173" s="26" vm="468">
        <f ca="1"/>
        <v>36.130000000000003</v>
      </c>
      <c r="E173" s="22">
        <f t="shared" ca="1" si="10"/>
        <v>-2.3453828745210792E-2</v>
      </c>
      <c r="F173" s="50">
        <f t="shared" ca="1" si="10"/>
        <v>-4.1740476544400863E-2</v>
      </c>
      <c r="G173" s="22"/>
      <c r="H173" s="5"/>
      <c r="I173" s="5"/>
      <c r="J173" s="5"/>
      <c r="K173" s="5"/>
      <c r="L173" s="5"/>
      <c r="M173" s="5"/>
      <c r="N173" s="5"/>
      <c r="O173" s="47">
        <v>167</v>
      </c>
      <c r="P173" s="48">
        <v>0.45374774207879365</v>
      </c>
      <c r="Q173" s="49">
        <v>0.54625225792120635</v>
      </c>
      <c r="R173" s="21">
        <v>2.0599980836500342E-2</v>
      </c>
      <c r="S173" s="22">
        <v>8.3133565018191752E-4</v>
      </c>
      <c r="T173" s="23">
        <f t="shared" si="11"/>
        <v>0.32701455783645733</v>
      </c>
      <c r="U173" s="24">
        <f t="shared" si="12"/>
        <v>0.23294985109560362</v>
      </c>
    </row>
    <row r="174" spans="2:21" x14ac:dyDescent="0.25">
      <c r="B174" s="26" vm="469">
        <f ca="1"/>
        <v>39686</v>
      </c>
      <c r="C174" s="26" vm="470">
        <f ca="1"/>
        <v>4.2986000000000004</v>
      </c>
      <c r="D174" s="26" vm="471">
        <f ca="1"/>
        <v>36.61</v>
      </c>
      <c r="E174" s="22">
        <f t="shared" ca="1" si="10"/>
        <v>5.0141784451505893E-3</v>
      </c>
      <c r="F174" s="50">
        <f t="shared" ca="1" si="10"/>
        <v>1.3197881972595861E-2</v>
      </c>
      <c r="G174" s="22"/>
      <c r="H174" s="5"/>
      <c r="I174" s="5"/>
      <c r="J174" s="5"/>
      <c r="K174" s="5"/>
      <c r="L174" s="5"/>
      <c r="M174" s="5"/>
      <c r="N174" s="5"/>
      <c r="O174" s="47">
        <v>168</v>
      </c>
      <c r="P174" s="48">
        <v>0.54197786940419401</v>
      </c>
      <c r="Q174" s="49">
        <v>0.45802213059580604</v>
      </c>
      <c r="R174" s="21">
        <v>2.1528204785336486E-2</v>
      </c>
      <c r="S174" s="22">
        <v>9.0634899891065609E-4</v>
      </c>
      <c r="T174" s="23">
        <f t="shared" si="11"/>
        <v>0.34174965621402603</v>
      </c>
      <c r="U174" s="24">
        <f t="shared" si="12"/>
        <v>0.2564578164731719</v>
      </c>
    </row>
    <row r="175" spans="2:21" x14ac:dyDescent="0.25">
      <c r="B175" s="26" vm="472">
        <f ca="1"/>
        <v>39687</v>
      </c>
      <c r="C175" s="26" vm="473">
        <f ca="1"/>
        <v>4.3771000000000004</v>
      </c>
      <c r="D175" s="26" vm="474">
        <f ca="1"/>
        <v>37.14</v>
      </c>
      <c r="E175" s="22">
        <f t="shared" ca="1" si="10"/>
        <v>1.8097016355390162E-2</v>
      </c>
      <c r="F175" s="50">
        <f t="shared" ca="1" si="10"/>
        <v>1.437312879241502E-2</v>
      </c>
      <c r="G175" s="22"/>
      <c r="H175" s="5"/>
      <c r="I175" s="5"/>
      <c r="J175" s="5"/>
      <c r="K175" s="5"/>
      <c r="L175" s="5"/>
      <c r="M175" s="5"/>
      <c r="N175" s="5"/>
      <c r="O175" s="47">
        <v>169</v>
      </c>
      <c r="P175" s="48">
        <v>0.57921263630975073</v>
      </c>
      <c r="Q175" s="49">
        <v>0.42078736369024927</v>
      </c>
      <c r="R175" s="21">
        <v>2.2058513686985182E-2</v>
      </c>
      <c r="S175" s="22">
        <v>9.3800603760469075E-4</v>
      </c>
      <c r="T175" s="23">
        <f t="shared" si="11"/>
        <v>0.35016804904486359</v>
      </c>
      <c r="U175" s="24">
        <f t="shared" si="12"/>
        <v>0.26651208059689191</v>
      </c>
    </row>
    <row r="176" spans="2:21" x14ac:dyDescent="0.25">
      <c r="B176" s="26" vm="475">
        <f ca="1"/>
        <v>39688</v>
      </c>
      <c r="C176" s="26" vm="295">
        <f ca="1"/>
        <v>4.4457000000000004</v>
      </c>
      <c r="D176" s="26" vm="476">
        <f ca="1"/>
        <v>38.880000000000003</v>
      </c>
      <c r="E176" s="22">
        <f t="shared" ca="1" si="10"/>
        <v>1.5550932235676856E-2</v>
      </c>
      <c r="F176" s="50">
        <f t="shared" ca="1" si="10"/>
        <v>4.5785423667678661E-2</v>
      </c>
      <c r="G176" s="22"/>
      <c r="H176" s="5"/>
      <c r="I176" s="5"/>
      <c r="J176" s="5"/>
      <c r="K176" s="5"/>
      <c r="L176" s="5"/>
      <c r="M176" s="5"/>
      <c r="N176" s="5"/>
      <c r="O176" s="47">
        <v>170</v>
      </c>
      <c r="P176" s="48">
        <v>0.18713650540099813</v>
      </c>
      <c r="Q176" s="49">
        <v>0.81286349459900187</v>
      </c>
      <c r="R176" s="21">
        <v>2.0978216549595342E-2</v>
      </c>
      <c r="S176" s="22">
        <v>6.0466249127155876E-4</v>
      </c>
      <c r="T176" s="23">
        <f t="shared" si="11"/>
        <v>0.33301886363933264</v>
      </c>
      <c r="U176" s="24">
        <f t="shared" si="12"/>
        <v>0.16454319014058161</v>
      </c>
    </row>
    <row r="177" spans="2:21" x14ac:dyDescent="0.25">
      <c r="B177" s="26" vm="477">
        <f ca="1"/>
        <v>39689</v>
      </c>
      <c r="C177" s="26" vm="478">
        <f ca="1"/>
        <v>4.4057000000000004</v>
      </c>
      <c r="D177" s="26" vm="479">
        <f ca="1"/>
        <v>38.49</v>
      </c>
      <c r="E177" s="22">
        <f t="shared" ca="1" si="10"/>
        <v>-9.0381797897001025E-3</v>
      </c>
      <c r="F177" s="50">
        <f t="shared" ca="1" si="10"/>
        <v>-1.0081512296583564E-2</v>
      </c>
      <c r="G177" s="22"/>
      <c r="H177" s="5"/>
      <c r="I177" s="5"/>
      <c r="J177" s="5"/>
      <c r="K177" s="5"/>
      <c r="L177" s="5"/>
      <c r="M177" s="5"/>
      <c r="N177" s="5"/>
      <c r="O177" s="47">
        <v>171</v>
      </c>
      <c r="P177" s="48">
        <v>0.54980504415278231</v>
      </c>
      <c r="Q177" s="49">
        <v>0.45019495584721775</v>
      </c>
      <c r="R177" s="21">
        <v>2.1633232641457278E-2</v>
      </c>
      <c r="S177" s="22">
        <v>9.130036712632324E-4</v>
      </c>
      <c r="T177" s="23">
        <f t="shared" si="11"/>
        <v>0.34341692174220534</v>
      </c>
      <c r="U177" s="24">
        <f t="shared" si="12"/>
        <v>0.25856471739813958</v>
      </c>
    </row>
    <row r="178" spans="2:21" x14ac:dyDescent="0.25">
      <c r="B178" s="26" vm="480">
        <f ca="1"/>
        <v>39693</v>
      </c>
      <c r="C178" s="26" vm="478">
        <f ca="1"/>
        <v>4.4057000000000004</v>
      </c>
      <c r="D178" s="26" vm="481">
        <f ca="1"/>
        <v>38.99</v>
      </c>
      <c r="E178" s="22">
        <f t="shared" ca="1" si="10"/>
        <v>0</v>
      </c>
      <c r="F178" s="50">
        <f t="shared" ca="1" si="10"/>
        <v>1.2906735698851176E-2</v>
      </c>
      <c r="G178" s="22"/>
      <c r="H178" s="5"/>
      <c r="I178" s="5"/>
      <c r="J178" s="5"/>
      <c r="K178" s="5"/>
      <c r="L178" s="5"/>
      <c r="M178" s="5"/>
      <c r="N178" s="5"/>
      <c r="O178" s="47">
        <v>172</v>
      </c>
      <c r="P178" s="48">
        <v>0.51212515062604524</v>
      </c>
      <c r="Q178" s="49">
        <v>0.48787484937395481</v>
      </c>
      <c r="R178" s="21">
        <v>2.1160486442321276E-2</v>
      </c>
      <c r="S178" s="22">
        <v>8.8096818543922906E-4</v>
      </c>
      <c r="T178" s="23">
        <f t="shared" si="11"/>
        <v>0.33591230848521608</v>
      </c>
      <c r="U178" s="24">
        <f t="shared" si="12"/>
        <v>0.24845433091119129</v>
      </c>
    </row>
    <row r="179" spans="2:21" x14ac:dyDescent="0.25">
      <c r="B179" s="26" vm="482">
        <f ca="1"/>
        <v>39694</v>
      </c>
      <c r="C179" s="26" vm="483">
        <f ca="1"/>
        <v>4.4157000000000002</v>
      </c>
      <c r="D179" s="26" vm="484">
        <f ca="1"/>
        <v>39.71</v>
      </c>
      <c r="E179" s="22">
        <f t="shared" ca="1" si="10"/>
        <v>2.2672147921082879E-3</v>
      </c>
      <c r="F179" s="50">
        <f t="shared" ca="1" si="10"/>
        <v>1.8297842148654011E-2</v>
      </c>
      <c r="G179" s="22"/>
      <c r="H179" s="5"/>
      <c r="I179" s="5"/>
      <c r="J179" s="5"/>
      <c r="K179" s="5"/>
      <c r="L179" s="5"/>
      <c r="M179" s="5"/>
      <c r="N179" s="5"/>
      <c r="O179" s="47">
        <v>173</v>
      </c>
      <c r="P179" s="48">
        <v>0.83495817826875229</v>
      </c>
      <c r="Q179" s="49">
        <v>0.16504182173124776</v>
      </c>
      <c r="R179" s="21">
        <v>2.7411352181109159E-2</v>
      </c>
      <c r="S179" s="22">
        <v>1.1554411712301621E-3</v>
      </c>
      <c r="T179" s="23">
        <f t="shared" si="11"/>
        <v>0.43514172582733673</v>
      </c>
      <c r="U179" s="24">
        <f t="shared" si="12"/>
        <v>0.33776871635333983</v>
      </c>
    </row>
    <row r="180" spans="2:21" x14ac:dyDescent="0.25">
      <c r="B180" s="26" vm="485">
        <f ca="1"/>
        <v>39695</v>
      </c>
      <c r="C180" s="26" vm="486">
        <f ca="1"/>
        <v>4.2671000000000001</v>
      </c>
      <c r="D180" s="26" vm="353">
        <f ca="1"/>
        <v>37.909999999999997</v>
      </c>
      <c r="E180" s="22">
        <f t="shared" ca="1" si="10"/>
        <v>-3.4231932284173358E-2</v>
      </c>
      <c r="F180" s="50">
        <f t="shared" ca="1" si="10"/>
        <v>-4.6388115614916729E-2</v>
      </c>
      <c r="G180" s="22"/>
      <c r="H180" s="5"/>
      <c r="I180" s="5"/>
      <c r="J180" s="5"/>
      <c r="K180" s="5"/>
      <c r="L180" s="5"/>
      <c r="M180" s="5"/>
      <c r="N180" s="5"/>
      <c r="O180" s="47">
        <v>174</v>
      </c>
      <c r="P180" s="48">
        <v>0.61529547271491725</v>
      </c>
      <c r="Q180" s="49">
        <v>0.38470452728508281</v>
      </c>
      <c r="R180" s="21">
        <v>2.264335352484052E-2</v>
      </c>
      <c r="S180" s="22">
        <v>9.686837037538084E-4</v>
      </c>
      <c r="T180" s="23">
        <f t="shared" si="11"/>
        <v>0.35945209365147496</v>
      </c>
      <c r="U180" s="24">
        <f t="shared" si="12"/>
        <v>0.27633174296362961</v>
      </c>
    </row>
    <row r="181" spans="2:21" x14ac:dyDescent="0.25">
      <c r="B181" s="26" vm="487">
        <f ca="1"/>
        <v>39696</v>
      </c>
      <c r="C181" s="26" vm="488">
        <f ca="1"/>
        <v>4.2370999999999999</v>
      </c>
      <c r="D181" s="26" vm="489">
        <f ca="1"/>
        <v>39.6</v>
      </c>
      <c r="E181" s="22">
        <f t="shared" ca="1" si="10"/>
        <v>-7.0553666295225378E-3</v>
      </c>
      <c r="F181" s="50">
        <f t="shared" ca="1" si="10"/>
        <v>4.361418873219159E-2</v>
      </c>
      <c r="G181" s="22"/>
      <c r="H181" s="5"/>
      <c r="I181" s="5"/>
      <c r="J181" s="5"/>
      <c r="K181" s="5"/>
      <c r="L181" s="5"/>
      <c r="M181" s="5"/>
      <c r="N181" s="5"/>
      <c r="O181" s="47">
        <v>175</v>
      </c>
      <c r="P181" s="48">
        <v>0.10318825652261708</v>
      </c>
      <c r="Q181" s="49">
        <v>0.89681174347738291</v>
      </c>
      <c r="R181" s="21">
        <v>2.2060984286199393E-2</v>
      </c>
      <c r="S181" s="22">
        <v>5.3328960018350494E-4</v>
      </c>
      <c r="T181" s="23">
        <f t="shared" si="11"/>
        <v>0.35020726859152429</v>
      </c>
      <c r="U181" s="24">
        <f t="shared" si="12"/>
        <v>0.14379668911504417</v>
      </c>
    </row>
    <row r="182" spans="2:21" x14ac:dyDescent="0.25">
      <c r="B182" s="26" vm="490">
        <f ca="1"/>
        <v>39699</v>
      </c>
      <c r="C182" s="26" vm="257">
        <f ca="1"/>
        <v>4.3071000000000002</v>
      </c>
      <c r="D182" s="26" vm="491">
        <f ca="1"/>
        <v>41.55</v>
      </c>
      <c r="E182" s="22">
        <f t="shared" ref="E182:F245" ca="1" si="13">LN(C182/C181)</f>
        <v>1.6385750848803126E-2</v>
      </c>
      <c r="F182" s="50">
        <f t="shared" ca="1" si="13"/>
        <v>4.8068403041022188E-2</v>
      </c>
      <c r="G182" s="22"/>
      <c r="H182" s="5"/>
      <c r="I182" s="5"/>
      <c r="J182" s="5"/>
      <c r="K182" s="5"/>
      <c r="L182" s="5"/>
      <c r="M182" s="5"/>
      <c r="N182" s="5"/>
      <c r="O182" s="47">
        <v>176</v>
      </c>
      <c r="P182" s="48">
        <v>0.3208667419191002</v>
      </c>
      <c r="Q182" s="49">
        <v>0.67913325808089986</v>
      </c>
      <c r="R182" s="21">
        <v>2.0175424677067857E-2</v>
      </c>
      <c r="S182" s="22">
        <v>7.1836008155737817E-4</v>
      </c>
      <c r="T182" s="23">
        <f t="shared" si="11"/>
        <v>0.3202749377438231</v>
      </c>
      <c r="U182" s="24">
        <f t="shared" si="12"/>
        <v>0.19836934136777717</v>
      </c>
    </row>
    <row r="183" spans="2:21" x14ac:dyDescent="0.25">
      <c r="B183" s="26" vm="492">
        <f ca="1"/>
        <v>39700</v>
      </c>
      <c r="C183" s="26" vm="493">
        <f ca="1"/>
        <v>4.1056999999999997</v>
      </c>
      <c r="D183" s="26" vm="494">
        <f ca="1"/>
        <v>39.47</v>
      </c>
      <c r="E183" s="22">
        <f t="shared" ca="1" si="13"/>
        <v>-4.7888571701229204E-2</v>
      </c>
      <c r="F183" s="50">
        <f t="shared" ca="1" si="13"/>
        <v>-5.135663162670142E-2</v>
      </c>
      <c r="G183" s="22"/>
      <c r="H183" s="5"/>
      <c r="I183" s="5"/>
      <c r="J183" s="5"/>
      <c r="K183" s="5"/>
      <c r="L183" s="5"/>
      <c r="M183" s="5"/>
      <c r="N183" s="5"/>
      <c r="O183" s="47">
        <v>177</v>
      </c>
      <c r="P183" s="48">
        <v>0.50996736396933795</v>
      </c>
      <c r="Q183" s="49">
        <v>0.49003263603066205</v>
      </c>
      <c r="R183" s="21">
        <v>2.113597207386101E-2</v>
      </c>
      <c r="S183" s="22">
        <v>8.7913363291314197E-4</v>
      </c>
      <c r="T183" s="23">
        <f t="shared" si="11"/>
        <v>0.33552315495025409</v>
      </c>
      <c r="U183" s="24">
        <f t="shared" si="12"/>
        <v>0.24787780209120247</v>
      </c>
    </row>
    <row r="184" spans="2:21" x14ac:dyDescent="0.25">
      <c r="B184" s="26" vm="495">
        <f ca="1"/>
        <v>39701</v>
      </c>
      <c r="C184" s="26" vm="496">
        <f ca="1"/>
        <v>4.1071</v>
      </c>
      <c r="D184" s="26" vm="497">
        <f ca="1"/>
        <v>39.4</v>
      </c>
      <c r="E184" s="22">
        <f t="shared" ca="1" si="13"/>
        <v>3.4093123260303887E-4</v>
      </c>
      <c r="F184" s="50">
        <f t="shared" ca="1" si="13"/>
        <v>-1.775073370867663E-3</v>
      </c>
      <c r="G184" s="22"/>
      <c r="H184" s="5"/>
      <c r="I184" s="5"/>
      <c r="J184" s="5"/>
      <c r="K184" s="5"/>
      <c r="L184" s="5"/>
      <c r="M184" s="5"/>
      <c r="N184" s="5"/>
      <c r="O184" s="47">
        <v>178</v>
      </c>
      <c r="P184" s="48">
        <v>0.47204166761933569</v>
      </c>
      <c r="Q184" s="49">
        <v>0.52795833238066436</v>
      </c>
      <c r="R184" s="21">
        <v>2.0752265918924862E-2</v>
      </c>
      <c r="S184" s="22">
        <v>8.468891652655935E-4</v>
      </c>
      <c r="T184" s="23">
        <f t="shared" si="11"/>
        <v>0.32943200857533889</v>
      </c>
      <c r="U184" s="24">
        <f t="shared" si="12"/>
        <v>0.23778779589064447</v>
      </c>
    </row>
    <row r="185" spans="2:21" x14ac:dyDescent="0.25">
      <c r="B185" s="26" vm="498">
        <f ca="1"/>
        <v>39702</v>
      </c>
      <c r="C185" s="26" vm="499">
        <f ca="1"/>
        <v>4.1185999999999998</v>
      </c>
      <c r="D185" s="26" vm="500">
        <f ca="1"/>
        <v>41.65</v>
      </c>
      <c r="E185" s="22">
        <f t="shared" ca="1" si="13"/>
        <v>2.7961164381159033E-3</v>
      </c>
      <c r="F185" s="50">
        <f t="shared" ca="1" si="13"/>
        <v>5.5535552308963648E-2</v>
      </c>
      <c r="G185" s="22"/>
      <c r="H185" s="5"/>
      <c r="I185" s="5"/>
      <c r="J185" s="5"/>
      <c r="K185" s="5"/>
      <c r="L185" s="5"/>
      <c r="M185" s="5"/>
      <c r="N185" s="5"/>
      <c r="O185" s="47">
        <v>179</v>
      </c>
      <c r="P185" s="48">
        <v>0.41330492743508446</v>
      </c>
      <c r="Q185" s="49">
        <v>0.5866950725649156</v>
      </c>
      <c r="R185" s="21">
        <v>2.0342062077068044E-2</v>
      </c>
      <c r="S185" s="22">
        <v>7.9695112586573315E-4</v>
      </c>
      <c r="T185" s="23">
        <f t="shared" si="11"/>
        <v>0.32292022446096041</v>
      </c>
      <c r="U185" s="24">
        <f t="shared" si="12"/>
        <v>0.22232123140288107</v>
      </c>
    </row>
    <row r="186" spans="2:21" x14ac:dyDescent="0.25">
      <c r="B186" s="26" vm="501">
        <f ca="1"/>
        <v>39703</v>
      </c>
      <c r="C186" s="26" vm="502">
        <f ca="1"/>
        <v>4.2070999999999996</v>
      </c>
      <c r="D186" s="26" vm="503">
        <f ca="1"/>
        <v>41.17</v>
      </c>
      <c r="E186" s="22">
        <f t="shared" ca="1" si="13"/>
        <v>2.1260274444070738E-2</v>
      </c>
      <c r="F186" s="50">
        <f t="shared" ca="1" si="13"/>
        <v>-1.1591532831038353E-2</v>
      </c>
      <c r="G186" s="22"/>
      <c r="H186" s="5"/>
      <c r="I186" s="5"/>
      <c r="J186" s="5"/>
      <c r="K186" s="5"/>
      <c r="L186" s="5"/>
      <c r="M186" s="5"/>
      <c r="N186" s="5"/>
      <c r="O186" s="47">
        <v>180</v>
      </c>
      <c r="P186" s="48">
        <v>0.3108740180607697</v>
      </c>
      <c r="Q186" s="49">
        <v>0.68912598193923025</v>
      </c>
      <c r="R186" s="21">
        <v>2.0193229146449252E-2</v>
      </c>
      <c r="S186" s="22">
        <v>7.0986425703283246E-4</v>
      </c>
      <c r="T186" s="23">
        <f t="shared" si="11"/>
        <v>0.32055757493307491</v>
      </c>
      <c r="U186" s="24">
        <f t="shared" si="12"/>
        <v>0.1958082666223655</v>
      </c>
    </row>
    <row r="187" spans="2:21" x14ac:dyDescent="0.25">
      <c r="B187" s="26" vm="504">
        <f ca="1"/>
        <v>39706</v>
      </c>
      <c r="C187" s="26" vm="393">
        <f ca="1"/>
        <v>4.0156999999999998</v>
      </c>
      <c r="D187" s="26" vm="460">
        <f ca="1"/>
        <v>37</v>
      </c>
      <c r="E187" s="22">
        <f t="shared" ca="1" si="13"/>
        <v>-4.6561895829245636E-2</v>
      </c>
      <c r="F187" s="50">
        <f t="shared" ca="1" si="13"/>
        <v>-0.1067919231375889</v>
      </c>
      <c r="G187" s="22"/>
      <c r="H187" s="5"/>
      <c r="I187" s="5"/>
      <c r="J187" s="5"/>
      <c r="K187" s="5"/>
      <c r="L187" s="5"/>
      <c r="M187" s="5"/>
      <c r="N187" s="5"/>
      <c r="O187" s="47">
        <v>181</v>
      </c>
      <c r="P187" s="48">
        <v>0.61366104201052851</v>
      </c>
      <c r="Q187" s="49">
        <v>0.38633895798947154</v>
      </c>
      <c r="R187" s="21">
        <v>2.2615427589850773E-2</v>
      </c>
      <c r="S187" s="22">
        <v>9.6729410901879123E-4</v>
      </c>
      <c r="T187" s="23">
        <f t="shared" si="11"/>
        <v>0.35900878317680401</v>
      </c>
      <c r="U187" s="24">
        <f t="shared" si="12"/>
        <v>0.27588531014038642</v>
      </c>
    </row>
    <row r="188" spans="2:21" x14ac:dyDescent="0.25">
      <c r="B188" s="26" vm="505">
        <f ca="1"/>
        <v>39707</v>
      </c>
      <c r="C188" s="26" vm="506">
        <f ca="1"/>
        <v>4.0656999999999996</v>
      </c>
      <c r="D188" s="26" vm="507">
        <f ca="1"/>
        <v>40.74</v>
      </c>
      <c r="E188" s="22">
        <f t="shared" ca="1" si="13"/>
        <v>1.2374251492840688E-2</v>
      </c>
      <c r="F188" s="50">
        <f t="shared" ca="1" si="13"/>
        <v>9.6292498154435385E-2</v>
      </c>
      <c r="G188" s="22"/>
      <c r="H188" s="5"/>
      <c r="I188" s="5"/>
      <c r="J188" s="5"/>
      <c r="K188" s="5"/>
      <c r="L188" s="5"/>
      <c r="M188" s="5"/>
      <c r="N188" s="5"/>
      <c r="O188" s="47">
        <v>182</v>
      </c>
      <c r="P188" s="48">
        <v>0.48689684177249354</v>
      </c>
      <c r="Q188" s="49">
        <v>0.51310315822750652</v>
      </c>
      <c r="R188" s="21">
        <v>2.0891794445011665E-2</v>
      </c>
      <c r="S188" s="22">
        <v>8.5951905023750567E-4</v>
      </c>
      <c r="T188" s="23">
        <f t="shared" si="11"/>
        <v>0.33164695526028926</v>
      </c>
      <c r="U188" s="24">
        <f t="shared" si="12"/>
        <v>0.24173024833712464</v>
      </c>
    </row>
    <row r="189" spans="2:21" x14ac:dyDescent="0.25">
      <c r="B189" s="26" vm="508">
        <f ca="1"/>
        <v>39708</v>
      </c>
      <c r="C189" s="26" vm="509">
        <f ca="1"/>
        <v>4.1228999999999996</v>
      </c>
      <c r="D189" s="26" vm="376">
        <f ca="1"/>
        <v>35.770000000000003</v>
      </c>
      <c r="E189" s="22">
        <f t="shared" ca="1" si="13"/>
        <v>1.3970869350002146E-2</v>
      </c>
      <c r="F189" s="50">
        <f t="shared" ca="1" si="13"/>
        <v>-0.1301008575277334</v>
      </c>
      <c r="G189" s="22"/>
      <c r="H189" s="5"/>
      <c r="I189" s="5"/>
      <c r="J189" s="5"/>
      <c r="K189" s="5"/>
      <c r="L189" s="5"/>
      <c r="M189" s="5"/>
      <c r="N189" s="5"/>
      <c r="O189" s="47">
        <v>183</v>
      </c>
      <c r="P189" s="48">
        <v>0.55697695170607275</v>
      </c>
      <c r="Q189" s="49">
        <v>0.44302304829392725</v>
      </c>
      <c r="R189" s="21">
        <v>2.1732525143403531E-2</v>
      </c>
      <c r="S189" s="22">
        <v>9.1910123474470726E-4</v>
      </c>
      <c r="T189" s="23">
        <f t="shared" si="11"/>
        <v>0.34499314134542447</v>
      </c>
      <c r="U189" s="24">
        <f t="shared" si="12"/>
        <v>0.26049832423081343</v>
      </c>
    </row>
    <row r="190" spans="2:21" x14ac:dyDescent="0.25">
      <c r="B190" s="26" vm="510">
        <f ca="1"/>
        <v>39709</v>
      </c>
      <c r="C190" s="26" vm="416">
        <f ca="1"/>
        <v>4.4343000000000004</v>
      </c>
      <c r="D190" s="26" vm="511">
        <f ca="1"/>
        <v>40.299999999999997</v>
      </c>
      <c r="E190" s="22">
        <f t="shared" ca="1" si="13"/>
        <v>7.2812968657221061E-2</v>
      </c>
      <c r="F190" s="50">
        <f t="shared" ca="1" si="13"/>
        <v>0.11924191568171086</v>
      </c>
      <c r="G190" s="22"/>
      <c r="H190" s="5"/>
      <c r="I190" s="5"/>
      <c r="J190" s="5"/>
      <c r="K190" s="5"/>
      <c r="L190" s="5"/>
      <c r="M190" s="5"/>
      <c r="N190" s="5"/>
      <c r="O190" s="47">
        <v>184</v>
      </c>
      <c r="P190" s="48">
        <v>0.74252677804435907</v>
      </c>
      <c r="Q190" s="49">
        <v>0.25747322195564093</v>
      </c>
      <c r="R190" s="21">
        <v>2.5185569281318512E-2</v>
      </c>
      <c r="S190" s="22">
        <v>1.0768558957839835E-3</v>
      </c>
      <c r="T190" s="23">
        <f t="shared" si="11"/>
        <v>0.39980851767573922</v>
      </c>
      <c r="U190" s="24">
        <f t="shared" si="12"/>
        <v>0.31156578422914905</v>
      </c>
    </row>
    <row r="191" spans="2:21" x14ac:dyDescent="0.25">
      <c r="B191" s="26" vm="512">
        <f ca="1"/>
        <v>39710</v>
      </c>
      <c r="C191" s="26" vm="513">
        <f ca="1"/>
        <v>4.5629</v>
      </c>
      <c r="D191" s="26" vm="514">
        <f ca="1"/>
        <v>47.05</v>
      </c>
      <c r="E191" s="22">
        <f t="shared" ca="1" si="13"/>
        <v>2.8588618394588747E-2</v>
      </c>
      <c r="F191" s="50">
        <f t="shared" ca="1" si="13"/>
        <v>0.15485939707875132</v>
      </c>
      <c r="G191" s="22"/>
      <c r="H191" s="5"/>
      <c r="I191" s="5"/>
      <c r="J191" s="5"/>
      <c r="K191" s="5"/>
      <c r="L191" s="5"/>
      <c r="M191" s="5"/>
      <c r="N191" s="5"/>
      <c r="O191" s="47">
        <v>185</v>
      </c>
      <c r="P191" s="48">
        <v>0.66548175817929089</v>
      </c>
      <c r="Q191" s="49">
        <v>0.33451824182070905</v>
      </c>
      <c r="R191" s="21">
        <v>2.3562912162708755E-2</v>
      </c>
      <c r="S191" s="22">
        <v>1.0113521373950152E-3</v>
      </c>
      <c r="T191" s="23">
        <f t="shared" si="11"/>
        <v>0.37404963448191886</v>
      </c>
      <c r="U191" s="24">
        <f t="shared" si="12"/>
        <v>0.29011575702376557</v>
      </c>
    </row>
    <row r="192" spans="2:21" x14ac:dyDescent="0.25">
      <c r="B192" s="26" vm="515">
        <f ca="1"/>
        <v>39713</v>
      </c>
      <c r="C192" s="26" vm="286">
        <f ca="1"/>
        <v>4.53</v>
      </c>
      <c r="D192" s="26" vm="397">
        <f ca="1"/>
        <v>40.799999999999997</v>
      </c>
      <c r="E192" s="22">
        <f t="shared" ca="1" si="13"/>
        <v>-7.2364468036459602E-3</v>
      </c>
      <c r="F192" s="50">
        <f t="shared" ca="1" si="13"/>
        <v>-0.14252878462127261</v>
      </c>
      <c r="G192" s="22"/>
      <c r="H192" s="5"/>
      <c r="I192" s="5"/>
      <c r="J192" s="5"/>
      <c r="K192" s="5"/>
      <c r="L192" s="5"/>
      <c r="M192" s="5"/>
      <c r="N192" s="5"/>
      <c r="O192" s="47">
        <v>186</v>
      </c>
      <c r="P192" s="48">
        <v>0.16100460663306351</v>
      </c>
      <c r="Q192" s="49">
        <v>0.83899539336693651</v>
      </c>
      <c r="R192" s="21">
        <v>2.1270958728068588E-2</v>
      </c>
      <c r="S192" s="22">
        <v>5.8244512295706414E-4</v>
      </c>
      <c r="T192" s="23">
        <f t="shared" si="11"/>
        <v>0.33766600165432958</v>
      </c>
      <c r="U192" s="24">
        <f t="shared" si="12"/>
        <v>0.15804523687073591</v>
      </c>
    </row>
    <row r="193" spans="2:21" x14ac:dyDescent="0.25">
      <c r="B193" s="26" vm="516">
        <f ca="1"/>
        <v>39714</v>
      </c>
      <c r="C193" s="26" vm="517">
        <f ca="1"/>
        <v>4.5042999999999997</v>
      </c>
      <c r="D193" s="26" vm="518">
        <f ca="1"/>
        <v>40.56</v>
      </c>
      <c r="E193" s="22">
        <f t="shared" ca="1" si="13"/>
        <v>-5.6894434156963547E-3</v>
      </c>
      <c r="F193" s="50">
        <f t="shared" ca="1" si="13"/>
        <v>-5.8997221271881598E-3</v>
      </c>
      <c r="G193" s="22"/>
      <c r="H193" s="5"/>
      <c r="I193" s="5"/>
      <c r="J193" s="5"/>
      <c r="K193" s="5"/>
      <c r="L193" s="5"/>
      <c r="M193" s="5"/>
      <c r="N193" s="5"/>
      <c r="O193" s="47">
        <v>187</v>
      </c>
      <c r="P193" s="48">
        <v>4.7610454220544864E-2</v>
      </c>
      <c r="Q193" s="49">
        <v>0.95238954577945512</v>
      </c>
      <c r="R193" s="21">
        <v>2.2989436825920515E-2</v>
      </c>
      <c r="S193" s="22">
        <v>4.8603729315365894E-4</v>
      </c>
      <c r="T193" s="23">
        <f t="shared" si="11"/>
        <v>0.36494599573689468</v>
      </c>
      <c r="U193" s="24">
        <f t="shared" si="12"/>
        <v>0.13026446170884198</v>
      </c>
    </row>
    <row r="194" spans="2:21" x14ac:dyDescent="0.25">
      <c r="B194" s="26" vm="519">
        <f ca="1"/>
        <v>39715</v>
      </c>
      <c r="C194" s="26" vm="520">
        <f ca="1"/>
        <v>4.5385999999999997</v>
      </c>
      <c r="D194" s="26" vm="521">
        <f ca="1"/>
        <v>40.5</v>
      </c>
      <c r="E194" s="22">
        <f t="shared" ca="1" si="13"/>
        <v>7.5860983741386197E-3</v>
      </c>
      <c r="F194" s="50">
        <f t="shared" ca="1" si="13"/>
        <v>-1.4803851704343308E-3</v>
      </c>
      <c r="G194" s="22"/>
      <c r="H194" s="5"/>
      <c r="I194" s="5"/>
      <c r="J194" s="5"/>
      <c r="K194" s="5"/>
      <c r="L194" s="5"/>
      <c r="M194" s="5"/>
      <c r="N194" s="5"/>
      <c r="O194" s="47">
        <v>188</v>
      </c>
      <c r="P194" s="48">
        <v>0.11120901849765186</v>
      </c>
      <c r="Q194" s="49">
        <v>0.88879098150234814</v>
      </c>
      <c r="R194" s="21">
        <v>2.1940206014954031E-2</v>
      </c>
      <c r="S194" s="22">
        <v>5.4010886060329888E-4</v>
      </c>
      <c r="T194" s="23">
        <f t="shared" si="11"/>
        <v>0.34828997297455111</v>
      </c>
      <c r="U194" s="24">
        <f t="shared" si="12"/>
        <v>0.14576288435122153</v>
      </c>
    </row>
    <row r="195" spans="2:21" x14ac:dyDescent="0.25">
      <c r="B195" s="26" vm="522">
        <f ca="1"/>
        <v>39716</v>
      </c>
      <c r="C195" s="26" vm="523">
        <f ca="1"/>
        <v>4.71</v>
      </c>
      <c r="D195" s="26" vm="524">
        <f ca="1"/>
        <v>43.46</v>
      </c>
      <c r="E195" s="22">
        <f t="shared" ca="1" si="13"/>
        <v>3.7069313574941511E-2</v>
      </c>
      <c r="F195" s="50">
        <f t="shared" ca="1" si="13"/>
        <v>7.0539000715790195E-2</v>
      </c>
      <c r="G195" s="22"/>
      <c r="H195" s="5"/>
      <c r="I195" s="5"/>
      <c r="J195" s="5"/>
      <c r="K195" s="5"/>
      <c r="L195" s="5"/>
      <c r="M195" s="5"/>
      <c r="N195" s="5"/>
      <c r="O195" s="47">
        <v>189</v>
      </c>
      <c r="P195" s="48">
        <v>0.5554953819758619</v>
      </c>
      <c r="Q195" s="49">
        <v>0.4445046180241381</v>
      </c>
      <c r="R195" s="21">
        <v>2.1711775781173302E-2</v>
      </c>
      <c r="S195" s="22">
        <v>9.1784160257361944E-4</v>
      </c>
      <c r="T195" s="23">
        <f t="shared" si="11"/>
        <v>0.34466375543147815</v>
      </c>
      <c r="U195" s="24">
        <f t="shared" si="12"/>
        <v>0.26009863818137124</v>
      </c>
    </row>
    <row r="196" spans="2:21" x14ac:dyDescent="0.25">
      <c r="B196" s="26" vm="525">
        <f ca="1"/>
        <v>39717</v>
      </c>
      <c r="C196" s="26" vm="526">
        <f ca="1"/>
        <v>4.6957000000000004</v>
      </c>
      <c r="D196" s="26" vm="527">
        <f ca="1"/>
        <v>48.24</v>
      </c>
      <c r="E196" s="22">
        <f t="shared" ca="1" si="13"/>
        <v>-3.0407116999397613E-3</v>
      </c>
      <c r="F196" s="50">
        <f t="shared" ca="1" si="13"/>
        <v>0.1043475775906465</v>
      </c>
      <c r="G196" s="22"/>
      <c r="H196" s="5"/>
      <c r="I196" s="5"/>
      <c r="J196" s="5"/>
      <c r="K196" s="5"/>
      <c r="L196" s="5"/>
      <c r="M196" s="5"/>
      <c r="N196" s="5"/>
      <c r="O196" s="47">
        <v>190</v>
      </c>
      <c r="P196" s="48">
        <v>0.42130761686610702</v>
      </c>
      <c r="Q196" s="49">
        <v>0.57869238313389293</v>
      </c>
      <c r="R196" s="21">
        <v>2.0384346863305484E-2</v>
      </c>
      <c r="S196" s="22">
        <v>8.0375502098925587E-4</v>
      </c>
      <c r="T196" s="23">
        <f t="shared" si="11"/>
        <v>0.32359147463271515</v>
      </c>
      <c r="U196" s="24">
        <f t="shared" si="12"/>
        <v>0.22441711968229594</v>
      </c>
    </row>
    <row r="197" spans="2:21" x14ac:dyDescent="0.25">
      <c r="B197" s="26" vm="528">
        <f ca="1"/>
        <v>39720</v>
      </c>
      <c r="C197" s="26" vm="529">
        <f ca="1"/>
        <v>4.5143000000000004</v>
      </c>
      <c r="D197" s="26" vm="530">
        <f ca="1"/>
        <v>41</v>
      </c>
      <c r="E197" s="22">
        <f t="shared" ca="1" si="13"/>
        <v>-3.9397060238878588E-2</v>
      </c>
      <c r="F197" s="50">
        <f t="shared" ca="1" si="13"/>
        <v>-0.16261648571462226</v>
      </c>
      <c r="G197" s="22"/>
      <c r="H197" s="5"/>
      <c r="I197" s="5"/>
      <c r="J197" s="5"/>
      <c r="K197" s="5"/>
      <c r="L197" s="5"/>
      <c r="M197" s="5"/>
      <c r="N197" s="5"/>
      <c r="O197" s="47">
        <v>191</v>
      </c>
      <c r="P197" s="48">
        <v>0.59814733990809965</v>
      </c>
      <c r="Q197" s="49">
        <v>0.4018526600919004</v>
      </c>
      <c r="R197" s="21">
        <v>2.2357044372805671E-2</v>
      </c>
      <c r="S197" s="22">
        <v>9.5410434287925819E-4</v>
      </c>
      <c r="T197" s="23">
        <f t="shared" si="11"/>
        <v>0.35490707676527899</v>
      </c>
      <c r="U197" s="24">
        <f t="shared" si="12"/>
        <v>0.27165559245642679</v>
      </c>
    </row>
    <row r="198" spans="2:21" x14ac:dyDescent="0.25">
      <c r="B198" s="26" vm="531">
        <f ca="1"/>
        <v>39721</v>
      </c>
      <c r="C198" s="26" vm="532">
        <f ca="1"/>
        <v>4.4114000000000004</v>
      </c>
      <c r="D198" s="26" vm="533">
        <f ca="1"/>
        <v>46.7</v>
      </c>
      <c r="E198" s="22">
        <f t="shared" ca="1" si="13"/>
        <v>-2.3058036693157501E-2</v>
      </c>
      <c r="F198" s="50">
        <f t="shared" ca="1" si="13"/>
        <v>0.13017209797054394</v>
      </c>
      <c r="G198" s="22"/>
      <c r="H198" s="5"/>
      <c r="I198" s="5"/>
      <c r="J198" s="5"/>
      <c r="K198" s="5"/>
      <c r="L198" s="5"/>
      <c r="M198" s="5"/>
      <c r="N198" s="5"/>
      <c r="O198" s="47">
        <v>192</v>
      </c>
      <c r="P198" s="48">
        <v>0.32966766024222383</v>
      </c>
      <c r="Q198" s="49">
        <v>0.67033233975777617</v>
      </c>
      <c r="R198" s="21">
        <v>2.0165535646190412E-2</v>
      </c>
      <c r="S198" s="22">
        <v>7.2584263173970751E-4</v>
      </c>
      <c r="T198" s="23">
        <f t="shared" si="11"/>
        <v>0.32011795424536815</v>
      </c>
      <c r="U198" s="24">
        <f t="shared" si="12"/>
        <v>0.200629487913766</v>
      </c>
    </row>
    <row r="199" spans="2:21" x14ac:dyDescent="0.25">
      <c r="B199" s="26" vm="534">
        <f ca="1"/>
        <v>39722</v>
      </c>
      <c r="C199" s="26" vm="535">
        <f ca="1"/>
        <v>4.2914000000000003</v>
      </c>
      <c r="D199" s="26" vm="536">
        <f ca="1"/>
        <v>49.63</v>
      </c>
      <c r="E199" s="22">
        <f t="shared" ca="1" si="13"/>
        <v>-2.7579079367506861E-2</v>
      </c>
      <c r="F199" s="50">
        <f t="shared" ca="1" si="13"/>
        <v>6.0851324924497838E-2</v>
      </c>
      <c r="G199" s="22"/>
      <c r="H199" s="5"/>
      <c r="I199" s="5"/>
      <c r="J199" s="5"/>
      <c r="K199" s="5"/>
      <c r="L199" s="5"/>
      <c r="M199" s="5"/>
      <c r="N199" s="5"/>
      <c r="O199" s="47">
        <v>193</v>
      </c>
      <c r="P199" s="48">
        <v>0.48957871507446998</v>
      </c>
      <c r="Q199" s="49">
        <v>0.51042128492552996</v>
      </c>
      <c r="R199" s="21">
        <v>2.0918476062968275E-2</v>
      </c>
      <c r="S199" s="22">
        <v>8.6179918179059181E-4</v>
      </c>
      <c r="T199" s="23">
        <f t="shared" si="11"/>
        <v>0.33207051281442945</v>
      </c>
      <c r="U199" s="24">
        <f t="shared" si="12"/>
        <v>0.2424433291602579</v>
      </c>
    </row>
    <row r="200" spans="2:21" x14ac:dyDescent="0.25">
      <c r="B200" s="26" vm="537">
        <f ca="1"/>
        <v>39723</v>
      </c>
      <c r="C200" s="26" vm="538">
        <f ca="1"/>
        <v>4.1856999999999998</v>
      </c>
      <c r="D200" s="26" vm="539">
        <f ca="1"/>
        <v>49.85</v>
      </c>
      <c r="E200" s="22">
        <f t="shared" ca="1" si="13"/>
        <v>-2.4939066036242973E-2</v>
      </c>
      <c r="F200" s="50">
        <f t="shared" ca="1" si="13"/>
        <v>4.4230068084978617E-3</v>
      </c>
      <c r="G200" s="22"/>
      <c r="H200" s="5"/>
      <c r="I200" s="5"/>
      <c r="J200" s="5"/>
      <c r="K200" s="5"/>
      <c r="L200" s="5"/>
      <c r="M200" s="5"/>
      <c r="N200" s="5"/>
      <c r="O200" s="47">
        <v>194</v>
      </c>
      <c r="P200" s="48">
        <v>0.5773346864284028</v>
      </c>
      <c r="Q200" s="49">
        <v>0.42266531357159715</v>
      </c>
      <c r="R200" s="21">
        <v>2.2029940303441194E-2</v>
      </c>
      <c r="S200" s="22">
        <v>9.3640940260466285E-4</v>
      </c>
      <c r="T200" s="23">
        <f t="shared" si="11"/>
        <v>0.34971446064302525</v>
      </c>
      <c r="U200" s="24">
        <f t="shared" si="12"/>
        <v>0.26600307635192588</v>
      </c>
    </row>
    <row r="201" spans="2:21" x14ac:dyDescent="0.25">
      <c r="B201" s="26" vm="540">
        <f ca="1"/>
        <v>39724</v>
      </c>
      <c r="C201" s="26" vm="541">
        <f ca="1"/>
        <v>4.1386000000000003</v>
      </c>
      <c r="D201" s="26" vm="542">
        <f ca="1"/>
        <v>45.9</v>
      </c>
      <c r="E201" s="22">
        <f t="shared" ca="1" si="13"/>
        <v>-1.1316387597009325E-2</v>
      </c>
      <c r="F201" s="50">
        <f t="shared" ca="1" si="13"/>
        <v>-8.2553379341347918E-2</v>
      </c>
      <c r="G201" s="22"/>
      <c r="H201" s="5"/>
      <c r="I201" s="5"/>
      <c r="J201" s="5"/>
      <c r="K201" s="5"/>
      <c r="L201" s="5"/>
      <c r="M201" s="5"/>
      <c r="N201" s="5"/>
      <c r="O201" s="47">
        <v>195</v>
      </c>
      <c r="P201" s="48">
        <v>5.4548836787478114E-2</v>
      </c>
      <c r="Q201" s="49">
        <v>0.94545116321252187</v>
      </c>
      <c r="R201" s="21">
        <v>2.2865144666439841E-2</v>
      </c>
      <c r="S201" s="22">
        <v>4.9193631344167485E-4</v>
      </c>
      <c r="T201" s="23">
        <f t="shared" si="11"/>
        <v>0.36297291887348848</v>
      </c>
      <c r="U201" s="24">
        <f t="shared" si="12"/>
        <v>0.13194508691887186</v>
      </c>
    </row>
    <row r="202" spans="2:21" x14ac:dyDescent="0.25">
      <c r="B202" s="26" vm="543">
        <f ca="1"/>
        <v>39727</v>
      </c>
      <c r="C202" s="26" vm="544">
        <f ca="1"/>
        <v>3.7843</v>
      </c>
      <c r="D202" s="26" vm="545">
        <f ca="1"/>
        <v>44</v>
      </c>
      <c r="E202" s="22">
        <f t="shared" ca="1" si="13"/>
        <v>-8.9496637164614146E-2</v>
      </c>
      <c r="F202" s="50">
        <f t="shared" ca="1" si="13"/>
        <v>-4.2275483148238306E-2</v>
      </c>
      <c r="G202" s="22"/>
      <c r="H202" s="5"/>
      <c r="I202" s="5"/>
      <c r="J202" s="5"/>
      <c r="K202" s="5"/>
      <c r="L202" s="5"/>
      <c r="M202" s="5"/>
      <c r="N202" s="5"/>
      <c r="O202" s="47">
        <v>196</v>
      </c>
      <c r="P202" s="48">
        <v>0.66604125729998964</v>
      </c>
      <c r="Q202" s="49">
        <v>0.33395874270001041</v>
      </c>
      <c r="R202" s="21">
        <v>2.3573813917802923E-2</v>
      </c>
      <c r="S202" s="22">
        <v>1.0118278241465441E-3</v>
      </c>
      <c r="T202" s="23">
        <f t="shared" si="11"/>
        <v>0.37422269447891865</v>
      </c>
      <c r="U202" s="24">
        <f t="shared" si="12"/>
        <v>0.29027026011544654</v>
      </c>
    </row>
    <row r="203" spans="2:21" x14ac:dyDescent="0.25">
      <c r="B203" s="26" vm="546">
        <f ca="1"/>
        <v>39728</v>
      </c>
      <c r="C203" s="26" vm="41">
        <f ca="1"/>
        <v>3.1871</v>
      </c>
      <c r="D203" s="26" vm="547">
        <f ca="1"/>
        <v>39.32</v>
      </c>
      <c r="E203" s="22">
        <f t="shared" ca="1" si="13"/>
        <v>-0.1717495168170646</v>
      </c>
      <c r="F203" s="50">
        <f t="shared" ca="1" si="13"/>
        <v>-0.11245633863929531</v>
      </c>
      <c r="G203" s="22"/>
      <c r="H203" s="5"/>
      <c r="I203" s="5"/>
      <c r="J203" s="5"/>
      <c r="K203" s="5"/>
      <c r="L203" s="5"/>
      <c r="M203" s="5"/>
      <c r="N203" s="5"/>
      <c r="O203" s="47">
        <v>197</v>
      </c>
      <c r="P203" s="48">
        <v>4.0550481747234295E-2</v>
      </c>
      <c r="Q203" s="49">
        <v>0.9594495182527657</v>
      </c>
      <c r="R203" s="21">
        <v>2.3118246377379224E-2</v>
      </c>
      <c r="S203" s="22">
        <v>4.8003489699704278E-4</v>
      </c>
      <c r="T203" s="23">
        <f t="shared" si="11"/>
        <v>0.36699078397479185</v>
      </c>
      <c r="U203" s="24">
        <f t="shared" si="12"/>
        <v>0.12855693588054917</v>
      </c>
    </row>
    <row r="204" spans="2:21" x14ac:dyDescent="0.25">
      <c r="B204" s="26" vm="548">
        <f ca="1"/>
        <v>39729</v>
      </c>
      <c r="C204" s="26" vm="549">
        <f ca="1"/>
        <v>3.2486000000000002</v>
      </c>
      <c r="D204" s="26" vm="550">
        <f ca="1"/>
        <v>39.299999999999997</v>
      </c>
      <c r="E204" s="22">
        <f t="shared" ca="1" si="13"/>
        <v>1.9112721889245714E-2</v>
      </c>
      <c r="F204" s="50">
        <f t="shared" ca="1" si="13"/>
        <v>-5.0877640375033228E-4</v>
      </c>
      <c r="G204" s="22"/>
      <c r="H204" s="5"/>
      <c r="I204" s="5"/>
      <c r="J204" s="5"/>
      <c r="K204" s="5"/>
      <c r="L204" s="5"/>
      <c r="M204" s="5"/>
      <c r="N204" s="5"/>
      <c r="O204" s="47">
        <v>198</v>
      </c>
      <c r="P204" s="48">
        <v>0.39888829795033276</v>
      </c>
      <c r="Q204" s="49">
        <v>0.60111170204966724</v>
      </c>
      <c r="R204" s="21">
        <v>2.0276947231979422E-2</v>
      </c>
      <c r="S204" s="22">
        <v>7.846940920404928E-4</v>
      </c>
      <c r="T204" s="23">
        <f t="shared" si="11"/>
        <v>0.32188655834038249</v>
      </c>
      <c r="U204" s="24">
        <f t="shared" si="12"/>
        <v>0.21855455812894964</v>
      </c>
    </row>
    <row r="205" spans="2:21" x14ac:dyDescent="0.25">
      <c r="B205" s="26" vm="551">
        <f ca="1"/>
        <v>39730</v>
      </c>
      <c r="C205" s="26" vm="57">
        <f ca="1"/>
        <v>3.2770999999999999</v>
      </c>
      <c r="D205" s="26" vm="552">
        <f ca="1"/>
        <v>36.68</v>
      </c>
      <c r="E205" s="22">
        <f t="shared" ca="1" si="13"/>
        <v>8.7347506635177142E-3</v>
      </c>
      <c r="F205" s="50">
        <f t="shared" ca="1" si="13"/>
        <v>-6.8992871486951435E-2</v>
      </c>
      <c r="G205" s="22"/>
      <c r="H205" s="5"/>
      <c r="I205" s="5"/>
      <c r="J205" s="5"/>
      <c r="K205" s="5"/>
      <c r="L205" s="5"/>
      <c r="M205" s="5"/>
      <c r="N205" s="5"/>
      <c r="O205" s="47">
        <v>199</v>
      </c>
      <c r="P205" s="48">
        <v>0.63869921096919025</v>
      </c>
      <c r="Q205" s="49">
        <v>0.36130078903080981</v>
      </c>
      <c r="R205" s="21">
        <v>2.3057509247852315E-2</v>
      </c>
      <c r="S205" s="22">
        <v>9.885815870782778E-4</v>
      </c>
      <c r="T205" s="23">
        <f t="shared" si="11"/>
        <v>0.36602661193433511</v>
      </c>
      <c r="U205" s="24">
        <f t="shared" si="12"/>
        <v>0.28274139432992262</v>
      </c>
    </row>
    <row r="206" spans="2:21" x14ac:dyDescent="0.25">
      <c r="B206" s="26" vm="553">
        <f ca="1"/>
        <v>39731</v>
      </c>
      <c r="C206" s="26" vm="554">
        <f ca="1"/>
        <v>3.47</v>
      </c>
      <c r="D206" s="26" vm="555">
        <f ca="1"/>
        <v>41.64</v>
      </c>
      <c r="E206" s="22">
        <f t="shared" ca="1" si="13"/>
        <v>5.7195708992091816E-2</v>
      </c>
      <c r="F206" s="50">
        <f t="shared" ca="1" si="13"/>
        <v>0.12682959635850408</v>
      </c>
      <c r="G206" s="22"/>
      <c r="H206" s="5"/>
      <c r="I206" s="5"/>
      <c r="J206" s="5"/>
      <c r="K206" s="5"/>
      <c r="L206" s="5"/>
      <c r="M206" s="5"/>
      <c r="N206" s="5"/>
      <c r="O206" s="47">
        <v>200</v>
      </c>
      <c r="P206" s="48">
        <v>0.92330579191229778</v>
      </c>
      <c r="Q206" s="49">
        <v>7.6694208087702193E-2</v>
      </c>
      <c r="R206" s="21">
        <v>2.9763786792680793E-2</v>
      </c>
      <c r="S206" s="22">
        <v>1.2305544069523915E-3</v>
      </c>
      <c r="T206" s="23">
        <f t="shared" ref="T206:T269" si="14">R206*SQRT(252)</f>
        <v>0.47248546757389293</v>
      </c>
      <c r="U206" s="24">
        <f t="shared" ref="U206:U269" si="15">(1+S206)^252-1</f>
        <v>0.36330114304481365</v>
      </c>
    </row>
    <row r="207" spans="2:21" x14ac:dyDescent="0.25">
      <c r="B207" s="26" vm="556">
        <f ca="1"/>
        <v>39734</v>
      </c>
      <c r="C207" s="26" vm="557">
        <f ca="1"/>
        <v>3.6286</v>
      </c>
      <c r="D207" s="26" vm="558">
        <f ca="1"/>
        <v>41.99</v>
      </c>
      <c r="E207" s="22">
        <f t="shared" ca="1" si="13"/>
        <v>4.4692304995157923E-2</v>
      </c>
      <c r="F207" s="50">
        <f t="shared" ca="1" si="13"/>
        <v>8.3702509493337185E-3</v>
      </c>
      <c r="G207" s="22"/>
      <c r="H207" s="5"/>
      <c r="I207" s="5"/>
      <c r="J207" s="5"/>
      <c r="K207" s="5"/>
      <c r="L207" s="5"/>
      <c r="M207" s="5"/>
      <c r="N207" s="5"/>
      <c r="O207" s="47">
        <v>201</v>
      </c>
      <c r="P207" s="48">
        <v>0.55694511392018642</v>
      </c>
      <c r="Q207" s="49">
        <v>0.44305488607981353</v>
      </c>
      <c r="R207" s="21">
        <v>2.1732077961043775E-2</v>
      </c>
      <c r="S207" s="22">
        <v>9.1907416622505475E-4</v>
      </c>
      <c r="T207" s="23">
        <f t="shared" si="14"/>
        <v>0.34498604254553678</v>
      </c>
      <c r="U207" s="24">
        <f t="shared" si="15"/>
        <v>0.26048973395976271</v>
      </c>
    </row>
    <row r="208" spans="2:21" x14ac:dyDescent="0.25">
      <c r="B208" s="26" vm="559">
        <f ca="1"/>
        <v>39735</v>
      </c>
      <c r="C208" s="26" vm="560">
        <f ca="1"/>
        <v>3.4342999999999999</v>
      </c>
      <c r="D208" s="26" vm="561">
        <f ca="1"/>
        <v>40.71</v>
      </c>
      <c r="E208" s="22">
        <f t="shared" ca="1" si="13"/>
        <v>-5.5033778617106871E-2</v>
      </c>
      <c r="F208" s="50">
        <f t="shared" ca="1" si="13"/>
        <v>-3.0957732181214524E-2</v>
      </c>
      <c r="G208" s="22"/>
      <c r="H208" s="5"/>
      <c r="I208" s="5"/>
      <c r="J208" s="5"/>
      <c r="K208" s="5"/>
      <c r="L208" s="5"/>
      <c r="M208" s="5"/>
      <c r="N208" s="5"/>
      <c r="O208" s="47">
        <v>202</v>
      </c>
      <c r="P208" s="48">
        <v>0.78414078376002205</v>
      </c>
      <c r="Q208" s="49">
        <v>0.21585921623997792</v>
      </c>
      <c r="R208" s="21">
        <v>2.6153898087533309E-2</v>
      </c>
      <c r="S208" s="22">
        <v>1.1122361680036526E-3</v>
      </c>
      <c r="T208" s="23">
        <f t="shared" si="14"/>
        <v>0.41518026092724564</v>
      </c>
      <c r="U208" s="24">
        <f t="shared" si="15"/>
        <v>0.32329886499212401</v>
      </c>
    </row>
    <row r="209" spans="2:21" x14ac:dyDescent="0.25">
      <c r="B209" s="26" vm="562">
        <f ca="1"/>
        <v>39736</v>
      </c>
      <c r="C209" s="26" vm="563">
        <f ca="1"/>
        <v>3.2157</v>
      </c>
      <c r="D209" s="26" vm="479">
        <f ca="1"/>
        <v>38.49</v>
      </c>
      <c r="E209" s="22">
        <f t="shared" ca="1" si="13"/>
        <v>-6.5768056953372386E-2</v>
      </c>
      <c r="F209" s="50">
        <f t="shared" ca="1" si="13"/>
        <v>-5.6075295219232629E-2</v>
      </c>
      <c r="G209" s="22"/>
      <c r="H209" s="5"/>
      <c r="I209" s="5"/>
      <c r="J209" s="5"/>
      <c r="K209" s="5"/>
      <c r="L209" s="5"/>
      <c r="M209" s="5"/>
      <c r="N209" s="5"/>
      <c r="O209" s="47">
        <v>203</v>
      </c>
      <c r="P209" s="48">
        <v>0.24798413430077396</v>
      </c>
      <c r="Q209" s="49">
        <v>0.75201586569922607</v>
      </c>
      <c r="R209" s="21">
        <v>2.0464040262855122E-2</v>
      </c>
      <c r="S209" s="22">
        <v>6.5639521051769436E-4</v>
      </c>
      <c r="T209" s="23">
        <f t="shared" si="14"/>
        <v>0.32485656813076508</v>
      </c>
      <c r="U209" s="24">
        <f t="shared" si="15"/>
        <v>0.17981462550413929</v>
      </c>
    </row>
    <row r="210" spans="2:21" x14ac:dyDescent="0.25">
      <c r="B210" s="26" vm="564">
        <f ca="1"/>
        <v>39737</v>
      </c>
      <c r="C210" s="26" vm="565">
        <f ca="1"/>
        <v>3.35</v>
      </c>
      <c r="D210" s="26" vm="566">
        <f ca="1"/>
        <v>40.49</v>
      </c>
      <c r="E210" s="22">
        <f t="shared" ca="1" si="13"/>
        <v>4.091528245352858E-2</v>
      </c>
      <c r="F210" s="50">
        <f t="shared" ca="1" si="13"/>
        <v>5.0656562748415089E-2</v>
      </c>
      <c r="G210" s="22"/>
      <c r="H210" s="5"/>
      <c r="I210" s="5"/>
      <c r="J210" s="5"/>
      <c r="K210" s="5"/>
      <c r="L210" s="5"/>
      <c r="M210" s="5"/>
      <c r="N210" s="5"/>
      <c r="O210" s="47">
        <v>204</v>
      </c>
      <c r="P210" s="48">
        <v>0.48199926136068066</v>
      </c>
      <c r="Q210" s="49">
        <v>0.51800073863931939</v>
      </c>
      <c r="R210" s="21">
        <v>2.0844241141300252E-2</v>
      </c>
      <c r="S210" s="22">
        <v>8.5535512212706088E-4</v>
      </c>
      <c r="T210" s="23">
        <f t="shared" si="14"/>
        <v>0.33089206996644976</v>
      </c>
      <c r="U210" s="24">
        <f t="shared" si="15"/>
        <v>0.2404290869585759</v>
      </c>
    </row>
    <row r="211" spans="2:21" x14ac:dyDescent="0.25">
      <c r="B211" s="26" vm="567">
        <f ca="1"/>
        <v>39738</v>
      </c>
      <c r="C211" s="26" vm="14">
        <f ca="1"/>
        <v>3.3285999999999998</v>
      </c>
      <c r="D211" s="26" vm="568">
        <f ca="1"/>
        <v>39.33</v>
      </c>
      <c r="E211" s="22">
        <f t="shared" ca="1" si="13"/>
        <v>-6.4085506664860806E-3</v>
      </c>
      <c r="F211" s="50">
        <f t="shared" ca="1" si="13"/>
        <v>-2.9067443600351694E-2</v>
      </c>
      <c r="G211" s="22"/>
      <c r="H211" s="5"/>
      <c r="I211" s="5"/>
      <c r="J211" s="5"/>
      <c r="K211" s="5"/>
      <c r="L211" s="5"/>
      <c r="M211" s="5"/>
      <c r="N211" s="5"/>
      <c r="O211" s="47">
        <v>205</v>
      </c>
      <c r="P211" s="48">
        <v>0.36754548546218313</v>
      </c>
      <c r="Q211" s="49">
        <v>0.63245451453781687</v>
      </c>
      <c r="R211" s="21">
        <v>2.0184999337729079E-2</v>
      </c>
      <c r="S211" s="22">
        <v>7.580463993012332E-4</v>
      </c>
      <c r="T211" s="23">
        <f t="shared" si="14"/>
        <v>0.32042693076980766</v>
      </c>
      <c r="U211" s="24">
        <f t="shared" si="15"/>
        <v>0.21040537633543788</v>
      </c>
    </row>
    <row r="212" spans="2:21" x14ac:dyDescent="0.25">
      <c r="B212" s="26" vm="569">
        <f ca="1"/>
        <v>39741</v>
      </c>
      <c r="C212" s="26" vm="570">
        <f ca="1"/>
        <v>3.4</v>
      </c>
      <c r="D212" s="26" vm="571">
        <f ca="1"/>
        <v>40.659999999999997</v>
      </c>
      <c r="E212" s="22">
        <f t="shared" ca="1" si="13"/>
        <v>2.1223636451626799E-2</v>
      </c>
      <c r="F212" s="50">
        <f t="shared" ca="1" si="13"/>
        <v>3.3257221756482339E-2</v>
      </c>
      <c r="G212" s="22"/>
      <c r="H212" s="5"/>
      <c r="I212" s="5"/>
      <c r="J212" s="5"/>
      <c r="K212" s="5"/>
      <c r="L212" s="5"/>
      <c r="M212" s="5"/>
      <c r="N212" s="5"/>
      <c r="O212" s="47">
        <v>206</v>
      </c>
      <c r="P212" s="48">
        <v>0.41200205529740647</v>
      </c>
      <c r="Q212" s="49">
        <v>0.58799794470259348</v>
      </c>
      <c r="R212" s="21">
        <v>2.0335591501068836E-2</v>
      </c>
      <c r="S212" s="22">
        <v>7.9584342257916574E-4</v>
      </c>
      <c r="T212" s="23">
        <f t="shared" si="14"/>
        <v>0.32281750725136094</v>
      </c>
      <c r="U212" s="24">
        <f t="shared" si="15"/>
        <v>0.22198035020917906</v>
      </c>
    </row>
    <row r="213" spans="2:21" x14ac:dyDescent="0.25">
      <c r="B213" s="26" vm="572">
        <f ca="1"/>
        <v>39742</v>
      </c>
      <c r="C213" s="26" vm="573">
        <f ca="1"/>
        <v>2.9786000000000001</v>
      </c>
      <c r="D213" s="26" vm="574">
        <f ca="1"/>
        <v>39.74</v>
      </c>
      <c r="E213" s="22">
        <f t="shared" ca="1" si="13"/>
        <v>-0.13232204015248553</v>
      </c>
      <c r="F213" s="50">
        <f t="shared" ca="1" si="13"/>
        <v>-2.2886571076529669E-2</v>
      </c>
      <c r="G213" s="22"/>
      <c r="H213" s="5"/>
      <c r="I213" s="5"/>
      <c r="J213" s="5"/>
      <c r="K213" s="5"/>
      <c r="L213" s="5"/>
      <c r="M213" s="5"/>
      <c r="N213" s="5"/>
      <c r="O213" s="47">
        <v>207</v>
      </c>
      <c r="P213" s="48">
        <v>0.37695009784809635</v>
      </c>
      <c r="Q213" s="49">
        <v>0.6230499021519037</v>
      </c>
      <c r="R213" s="21">
        <v>2.0205408366005605E-2</v>
      </c>
      <c r="S213" s="22">
        <v>7.6604221082218098E-4</v>
      </c>
      <c r="T213" s="23">
        <f t="shared" si="14"/>
        <v>0.32075091404972866</v>
      </c>
      <c r="U213" s="24">
        <f t="shared" si="15"/>
        <v>0.21284487389135842</v>
      </c>
    </row>
    <row r="214" spans="2:21" x14ac:dyDescent="0.25">
      <c r="B214" s="26" vm="575">
        <f ca="1"/>
        <v>39743</v>
      </c>
      <c r="C214" s="26" vm="576">
        <f ca="1"/>
        <v>2.9571000000000001</v>
      </c>
      <c r="D214" s="26" vm="577">
        <f ca="1"/>
        <v>37.17</v>
      </c>
      <c r="E214" s="22">
        <f t="shared" ca="1" si="13"/>
        <v>-7.2443331122642373E-3</v>
      </c>
      <c r="F214" s="50">
        <f t="shared" ca="1" si="13"/>
        <v>-6.6856252814509992E-2</v>
      </c>
      <c r="G214" s="22"/>
      <c r="H214" s="5"/>
      <c r="I214" s="5"/>
      <c r="J214" s="5"/>
      <c r="K214" s="5"/>
      <c r="L214" s="5"/>
      <c r="M214" s="5"/>
      <c r="N214" s="5"/>
      <c r="O214" s="47">
        <v>208</v>
      </c>
      <c r="P214" s="48">
        <v>0.31208298975221122</v>
      </c>
      <c r="Q214" s="49">
        <v>0.68791701024778884</v>
      </c>
      <c r="R214" s="21">
        <v>2.0190703727422283E-2</v>
      </c>
      <c r="S214" s="22">
        <v>7.1089212605946102E-4</v>
      </c>
      <c r="T214" s="23">
        <f t="shared" si="14"/>
        <v>0.32051748514886536</v>
      </c>
      <c r="U214" s="24">
        <f t="shared" si="15"/>
        <v>0.19611782864464655</v>
      </c>
    </row>
    <row r="215" spans="2:21" x14ac:dyDescent="0.25">
      <c r="B215" s="26" vm="578">
        <f ca="1"/>
        <v>39744</v>
      </c>
      <c r="C215" s="26" vm="579">
        <f ca="1"/>
        <v>2.97</v>
      </c>
      <c r="D215" s="26" vm="580">
        <f ca="1"/>
        <v>37.85</v>
      </c>
      <c r="E215" s="22">
        <f t="shared" ca="1" si="13"/>
        <v>4.3528944572422974E-3</v>
      </c>
      <c r="F215" s="50">
        <f t="shared" ca="1" si="13"/>
        <v>1.8128995574296983E-2</v>
      </c>
      <c r="G215" s="22"/>
      <c r="H215" s="5"/>
      <c r="I215" s="5"/>
      <c r="J215" s="5"/>
      <c r="K215" s="5"/>
      <c r="L215" s="5"/>
      <c r="M215" s="5"/>
      <c r="N215" s="5"/>
      <c r="O215" s="47">
        <v>209</v>
      </c>
      <c r="P215" s="48">
        <v>0.66218806926532037</v>
      </c>
      <c r="Q215" s="49">
        <v>0.33781193073467969</v>
      </c>
      <c r="R215" s="21">
        <v>2.3499014790091092E-2</v>
      </c>
      <c r="S215" s="22">
        <v>1.0085518395534804E-3</v>
      </c>
      <c r="T215" s="23">
        <f t="shared" si="14"/>
        <v>0.37303529513765826</v>
      </c>
      <c r="U215" s="24">
        <f t="shared" si="15"/>
        <v>0.28920659355072309</v>
      </c>
    </row>
    <row r="216" spans="2:21" x14ac:dyDescent="0.25">
      <c r="B216" s="26" vm="581">
        <f ca="1"/>
        <v>39745</v>
      </c>
      <c r="C216" s="26" vm="582">
        <f ca="1"/>
        <v>2.7071000000000001</v>
      </c>
      <c r="D216" s="26" vm="583">
        <f ca="1"/>
        <v>35.43</v>
      </c>
      <c r="E216" s="22">
        <f t="shared" ca="1" si="13"/>
        <v>-9.2684001601364613E-2</v>
      </c>
      <c r="F216" s="50">
        <f t="shared" ca="1" si="13"/>
        <v>-6.6072061006077237E-2</v>
      </c>
      <c r="G216" s="22"/>
      <c r="H216" s="5"/>
      <c r="I216" s="5"/>
      <c r="J216" s="5"/>
      <c r="K216" s="5"/>
      <c r="L216" s="5"/>
      <c r="M216" s="5"/>
      <c r="N216" s="5"/>
      <c r="O216" s="47">
        <v>210</v>
      </c>
      <c r="P216" s="48">
        <v>0.7508810130279443</v>
      </c>
      <c r="Q216" s="49">
        <v>0.24911898697205573</v>
      </c>
      <c r="R216" s="21">
        <v>2.5375182818248142E-2</v>
      </c>
      <c r="S216" s="22">
        <v>1.0839586753127294E-3</v>
      </c>
      <c r="T216" s="23">
        <f t="shared" si="14"/>
        <v>0.40281853925930217</v>
      </c>
      <c r="U216" s="24">
        <f t="shared" si="15"/>
        <v>0.31391292048609643</v>
      </c>
    </row>
    <row r="217" spans="2:21" x14ac:dyDescent="0.25">
      <c r="B217" s="26" vm="584">
        <f ca="1"/>
        <v>39748</v>
      </c>
      <c r="C217" s="26" vm="585">
        <f ca="1"/>
        <v>2.5629</v>
      </c>
      <c r="D217" s="26" vm="586">
        <f ca="1"/>
        <v>34</v>
      </c>
      <c r="E217" s="22">
        <f t="shared" ca="1" si="13"/>
        <v>-5.4738521369698083E-2</v>
      </c>
      <c r="F217" s="50">
        <f t="shared" ca="1" si="13"/>
        <v>-4.1198394261219282E-2</v>
      </c>
      <c r="G217" s="22"/>
      <c r="H217" s="5"/>
      <c r="I217" s="5"/>
      <c r="J217" s="5"/>
      <c r="K217" s="5"/>
      <c r="L217" s="5"/>
      <c r="M217" s="5"/>
      <c r="N217" s="5"/>
      <c r="O217" s="47">
        <v>211</v>
      </c>
      <c r="P217" s="48">
        <v>0.4873905526181504</v>
      </c>
      <c r="Q217" s="49">
        <v>0.51260944738184955</v>
      </c>
      <c r="R217" s="21">
        <v>2.0896672286940764E-2</v>
      </c>
      <c r="S217" s="22">
        <v>8.5993880372714786E-4</v>
      </c>
      <c r="T217" s="23">
        <f t="shared" si="14"/>
        <v>0.33172438860036374</v>
      </c>
      <c r="U217" s="24">
        <f t="shared" si="15"/>
        <v>0.24186149003842994</v>
      </c>
    </row>
    <row r="218" spans="2:21" x14ac:dyDescent="0.25">
      <c r="B218" s="26" vm="587">
        <f ca="1"/>
        <v>39749</v>
      </c>
      <c r="C218" s="26" vm="588">
        <f ca="1"/>
        <v>2.9386000000000001</v>
      </c>
      <c r="D218" s="26" vm="589">
        <f ca="1"/>
        <v>37.6</v>
      </c>
      <c r="E218" s="22">
        <f t="shared" ca="1" si="13"/>
        <v>0.13679384761616331</v>
      </c>
      <c r="F218" s="50">
        <f t="shared" ca="1" si="13"/>
        <v>0.10064352577968751</v>
      </c>
      <c r="G218" s="22"/>
      <c r="H218" s="5"/>
      <c r="I218" s="5"/>
      <c r="J218" s="5"/>
      <c r="K218" s="5"/>
      <c r="L218" s="5"/>
      <c r="M218" s="5"/>
      <c r="N218" s="5"/>
      <c r="O218" s="47">
        <v>212</v>
      </c>
      <c r="P218" s="48">
        <v>0.18988382640029333</v>
      </c>
      <c r="Q218" s="49">
        <v>0.81011617359970667</v>
      </c>
      <c r="R218" s="21">
        <v>2.0949882154864301E-2</v>
      </c>
      <c r="S218" s="22">
        <v>6.0699826652698655E-4</v>
      </c>
      <c r="T218" s="23">
        <f t="shared" si="14"/>
        <v>0.33256906906728539</v>
      </c>
      <c r="U218" s="24">
        <f t="shared" si="15"/>
        <v>0.16522844466260489</v>
      </c>
    </row>
    <row r="219" spans="2:21" x14ac:dyDescent="0.25">
      <c r="B219" s="26" vm="590">
        <f ca="1"/>
        <v>39750</v>
      </c>
      <c r="C219" s="26" vm="591">
        <f ca="1"/>
        <v>3.1086</v>
      </c>
      <c r="D219" s="26" vm="592">
        <f ca="1"/>
        <v>35.71</v>
      </c>
      <c r="E219" s="22">
        <f t="shared" ca="1" si="13"/>
        <v>5.6239186606951666E-2</v>
      </c>
      <c r="F219" s="50">
        <f t="shared" ca="1" si="13"/>
        <v>-5.1573288789491752E-2</v>
      </c>
      <c r="G219" s="22"/>
      <c r="H219" s="5"/>
      <c r="I219" s="5"/>
      <c r="J219" s="5"/>
      <c r="K219" s="5"/>
      <c r="L219" s="5"/>
      <c r="M219" s="5"/>
      <c r="N219" s="5"/>
      <c r="O219" s="47">
        <v>213</v>
      </c>
      <c r="P219" s="48">
        <v>0.73923001906583652</v>
      </c>
      <c r="Q219" s="49">
        <v>0.26076998093416343</v>
      </c>
      <c r="R219" s="21">
        <v>2.5111432170531044E-2</v>
      </c>
      <c r="S219" s="22">
        <v>1.0740529877702792E-3</v>
      </c>
      <c r="T219" s="23">
        <f t="shared" si="14"/>
        <v>0.39863162752735232</v>
      </c>
      <c r="U219" s="24">
        <f t="shared" si="15"/>
        <v>0.31064070389836185</v>
      </c>
    </row>
    <row r="220" spans="2:21" x14ac:dyDescent="0.25">
      <c r="B220" s="26" vm="593">
        <f ca="1"/>
        <v>39751</v>
      </c>
      <c r="C220" s="26" vm="594">
        <f ca="1"/>
        <v>3.2543000000000002</v>
      </c>
      <c r="D220" s="26" vm="595">
        <f ca="1"/>
        <v>37.619999999999997</v>
      </c>
      <c r="E220" s="22">
        <f t="shared" ca="1" si="13"/>
        <v>4.580473470305485E-2</v>
      </c>
      <c r="F220" s="50">
        <f t="shared" ca="1" si="13"/>
        <v>5.2105062266527231E-2</v>
      </c>
      <c r="G220" s="22"/>
      <c r="H220" s="5"/>
      <c r="I220" s="5"/>
      <c r="J220" s="5"/>
      <c r="K220" s="5"/>
      <c r="L220" s="5"/>
      <c r="M220" s="5"/>
      <c r="N220" s="5"/>
      <c r="O220" s="47">
        <v>214</v>
      </c>
      <c r="P220" s="48">
        <v>0.27802669135221469</v>
      </c>
      <c r="Q220" s="49">
        <v>0.72197330864778531</v>
      </c>
      <c r="R220" s="21">
        <v>2.030075456304431E-2</v>
      </c>
      <c r="S220" s="22">
        <v>6.8193742469235266E-4</v>
      </c>
      <c r="T220" s="23">
        <f t="shared" si="14"/>
        <v>0.32226448800464974</v>
      </c>
      <c r="U220" s="24">
        <f t="shared" si="15"/>
        <v>0.18742804662783241</v>
      </c>
    </row>
    <row r="221" spans="2:21" x14ac:dyDescent="0.25">
      <c r="B221" s="26" vm="596">
        <f ca="1"/>
        <v>39752</v>
      </c>
      <c r="C221" s="26" vm="597">
        <f ca="1"/>
        <v>3.5371000000000001</v>
      </c>
      <c r="D221" s="26" vm="598">
        <f ca="1"/>
        <v>41.25</v>
      </c>
      <c r="E221" s="22">
        <f t="shared" ca="1" si="13"/>
        <v>8.3329983601323862E-2</v>
      </c>
      <c r="F221" s="50">
        <f t="shared" ca="1" si="13"/>
        <v>9.2115288907805737E-2</v>
      </c>
      <c r="G221" s="22"/>
      <c r="H221" s="5"/>
      <c r="I221" s="5"/>
      <c r="J221" s="5"/>
      <c r="K221" s="5"/>
      <c r="L221" s="5"/>
      <c r="M221" s="5"/>
      <c r="N221" s="5"/>
      <c r="O221" s="47">
        <v>215</v>
      </c>
      <c r="P221" s="48">
        <v>0.37890023590667249</v>
      </c>
      <c r="Q221" s="49">
        <v>0.62109976409332746</v>
      </c>
      <c r="R221" s="21">
        <v>2.0210413123038486E-2</v>
      </c>
      <c r="S221" s="22">
        <v>7.677002202877871E-4</v>
      </c>
      <c r="T221" s="23">
        <f t="shared" si="14"/>
        <v>0.32083036210461652</v>
      </c>
      <c r="U221" s="24">
        <f t="shared" si="15"/>
        <v>0.2133513401818623</v>
      </c>
    </row>
    <row r="222" spans="2:21" x14ac:dyDescent="0.25">
      <c r="B222" s="26" vm="599">
        <f ca="1"/>
        <v>39755</v>
      </c>
      <c r="C222" s="26" vm="600">
        <f ca="1"/>
        <v>3.3371</v>
      </c>
      <c r="D222" s="26" vm="601">
        <f ca="1"/>
        <v>40.729999999999997</v>
      </c>
      <c r="E222" s="22">
        <f t="shared" ca="1" si="13"/>
        <v>-5.820501601454478E-2</v>
      </c>
      <c r="F222" s="50">
        <f t="shared" ca="1" si="13"/>
        <v>-1.2686191120368907E-2</v>
      </c>
      <c r="G222" s="22"/>
      <c r="H222" s="5"/>
      <c r="I222" s="5"/>
      <c r="J222" s="5"/>
      <c r="K222" s="5"/>
      <c r="L222" s="5"/>
      <c r="M222" s="5"/>
      <c r="N222" s="5"/>
      <c r="O222" s="47">
        <v>216</v>
      </c>
      <c r="P222" s="48">
        <v>0.90596678287003685</v>
      </c>
      <c r="Q222" s="49">
        <v>9.4033217129963154E-2</v>
      </c>
      <c r="R222" s="21">
        <v>2.9287258688721604E-2</v>
      </c>
      <c r="S222" s="22">
        <v>1.2158127628980775E-3</v>
      </c>
      <c r="T222" s="23">
        <f t="shared" si="14"/>
        <v>0.46492081843903804</v>
      </c>
      <c r="U222" s="24">
        <f t="shared" si="15"/>
        <v>0.3582521831772858</v>
      </c>
    </row>
    <row r="223" spans="2:21" x14ac:dyDescent="0.25">
      <c r="B223" s="26" vm="602">
        <f ca="1"/>
        <v>39756</v>
      </c>
      <c r="C223" s="26" vm="603">
        <f ca="1"/>
        <v>3.4329000000000001</v>
      </c>
      <c r="D223" s="26" vm="3">
        <f ca="1"/>
        <v>42.17</v>
      </c>
      <c r="E223" s="22">
        <f t="shared" ca="1" si="13"/>
        <v>2.8303218653147333E-2</v>
      </c>
      <c r="F223" s="50">
        <f t="shared" ca="1" si="13"/>
        <v>3.4744146098147397E-2</v>
      </c>
      <c r="G223" s="22"/>
      <c r="H223" s="5"/>
      <c r="I223" s="5"/>
      <c r="J223" s="5"/>
      <c r="K223" s="5"/>
      <c r="L223" s="5"/>
      <c r="M223" s="5"/>
      <c r="N223" s="5"/>
      <c r="O223" s="47">
        <v>217</v>
      </c>
      <c r="P223" s="48">
        <v>0.93787952183682843</v>
      </c>
      <c r="Q223" s="49">
        <v>6.2120478163171587E-2</v>
      </c>
      <c r="R223" s="21">
        <v>3.0169404000467512E-2</v>
      </c>
      <c r="S223" s="22">
        <v>1.2429450077397549E-3</v>
      </c>
      <c r="T223" s="23">
        <f t="shared" si="14"/>
        <v>0.47892444112964538</v>
      </c>
      <c r="U223" s="24">
        <f t="shared" si="15"/>
        <v>0.36755933552271935</v>
      </c>
    </row>
    <row r="224" spans="2:21" x14ac:dyDescent="0.25">
      <c r="B224" s="26" vm="604">
        <f ca="1"/>
        <v>39757</v>
      </c>
      <c r="C224" s="26" vm="51">
        <f ca="1"/>
        <v>3.2843</v>
      </c>
      <c r="D224" s="26" vm="605">
        <f ca="1"/>
        <v>39.22</v>
      </c>
      <c r="E224" s="22">
        <f t="shared" ca="1" si="13"/>
        <v>-4.4251845582056477E-2</v>
      </c>
      <c r="F224" s="50">
        <f t="shared" ca="1" si="13"/>
        <v>-7.2522246990268338E-2</v>
      </c>
      <c r="G224" s="22"/>
      <c r="H224" s="5"/>
      <c r="I224" s="5"/>
      <c r="J224" s="5"/>
      <c r="K224" s="5"/>
      <c r="L224" s="5"/>
      <c r="M224" s="5"/>
      <c r="N224" s="5"/>
      <c r="O224" s="47">
        <v>218</v>
      </c>
      <c r="P224" s="48">
        <v>0.4583322692313791</v>
      </c>
      <c r="Q224" s="49">
        <v>0.54166773076862096</v>
      </c>
      <c r="R224" s="21">
        <v>2.0636094452497557E-2</v>
      </c>
      <c r="S224" s="22">
        <v>8.352334200761503E-4</v>
      </c>
      <c r="T224" s="23">
        <f t="shared" si="14"/>
        <v>0.32758784371768884</v>
      </c>
      <c r="U224" s="24">
        <f t="shared" si="15"/>
        <v>0.23416048697280156</v>
      </c>
    </row>
    <row r="225" spans="2:21" x14ac:dyDescent="0.25">
      <c r="B225" s="26" vm="606">
        <f ca="1"/>
        <v>39758</v>
      </c>
      <c r="C225" s="26" vm="607">
        <f ca="1"/>
        <v>3.0686</v>
      </c>
      <c r="D225" s="26" vm="608">
        <f ca="1"/>
        <v>38.26</v>
      </c>
      <c r="E225" s="22">
        <f t="shared" ca="1" si="13"/>
        <v>-6.793210789861702E-2</v>
      </c>
      <c r="F225" s="50">
        <f t="shared" ca="1" si="13"/>
        <v>-2.4781856756093477E-2</v>
      </c>
      <c r="G225" s="22"/>
      <c r="H225" s="5"/>
      <c r="I225" s="5"/>
      <c r="J225" s="5"/>
      <c r="K225" s="5"/>
      <c r="L225" s="5"/>
      <c r="M225" s="5"/>
      <c r="N225" s="5"/>
      <c r="O225" s="47">
        <v>219</v>
      </c>
      <c r="P225" s="48">
        <v>0.37368184603539456</v>
      </c>
      <c r="Q225" s="49">
        <v>0.62631815396460544</v>
      </c>
      <c r="R225" s="21">
        <v>2.0197615612794068E-2</v>
      </c>
      <c r="S225" s="22">
        <v>7.632635396313829E-4</v>
      </c>
      <c r="T225" s="23">
        <f t="shared" si="14"/>
        <v>0.32062720792757132</v>
      </c>
      <c r="U225" s="24">
        <f t="shared" si="15"/>
        <v>0.21199655513071214</v>
      </c>
    </row>
    <row r="226" spans="2:21" x14ac:dyDescent="0.25">
      <c r="B226" s="26" vm="609">
        <f ca="1"/>
        <v>39759</v>
      </c>
      <c r="C226" s="26" vm="610">
        <f ca="1"/>
        <v>3.1229</v>
      </c>
      <c r="D226" s="26" vm="611">
        <f ca="1"/>
        <v>37.75</v>
      </c>
      <c r="E226" s="22">
        <f t="shared" ca="1" si="13"/>
        <v>1.7540625766190823E-2</v>
      </c>
      <c r="F226" s="50">
        <f t="shared" ca="1" si="13"/>
        <v>-1.3419488317073073E-2</v>
      </c>
      <c r="G226" s="22"/>
      <c r="H226" s="5"/>
      <c r="I226" s="5"/>
      <c r="J226" s="5"/>
      <c r="K226" s="5"/>
      <c r="L226" s="5"/>
      <c r="M226" s="5"/>
      <c r="N226" s="5"/>
      <c r="O226" s="47">
        <v>220</v>
      </c>
      <c r="P226" s="48">
        <v>0.31992241259063137</v>
      </c>
      <c r="Q226" s="49">
        <v>0.68007758740936863</v>
      </c>
      <c r="R226" s="21">
        <v>2.0176808228786272E-2</v>
      </c>
      <c r="S226" s="22">
        <v>7.1755721175112766E-4</v>
      </c>
      <c r="T226" s="23">
        <f t="shared" si="14"/>
        <v>0.32029690094646063</v>
      </c>
      <c r="U226" s="24">
        <f t="shared" si="15"/>
        <v>0.19812708189882833</v>
      </c>
    </row>
    <row r="227" spans="2:21" x14ac:dyDescent="0.25">
      <c r="B227" s="26" vm="612">
        <f ca="1"/>
        <v>39762</v>
      </c>
      <c r="C227" s="26" vm="613">
        <f ca="1"/>
        <v>3.0756999999999999</v>
      </c>
      <c r="D227" s="26" vm="614">
        <f ca="1"/>
        <v>36.409999999999997</v>
      </c>
      <c r="E227" s="22">
        <f t="shared" ca="1" si="13"/>
        <v>-1.5229539666826556E-2</v>
      </c>
      <c r="F227" s="50">
        <f t="shared" ca="1" si="13"/>
        <v>-3.6142013507691743E-2</v>
      </c>
      <c r="G227" s="22"/>
      <c r="H227" s="5"/>
      <c r="I227" s="5"/>
      <c r="J227" s="5"/>
      <c r="K227" s="5"/>
      <c r="L227" s="5"/>
      <c r="M227" s="5"/>
      <c r="N227" s="5"/>
      <c r="O227" s="47">
        <v>221</v>
      </c>
      <c r="P227" s="48">
        <v>0.35869033805081252</v>
      </c>
      <c r="Q227" s="49">
        <v>0.64130966194918748</v>
      </c>
      <c r="R227" s="21">
        <v>2.0171436966105547E-2</v>
      </c>
      <c r="S227" s="22">
        <v>7.5051774349000787E-4</v>
      </c>
      <c r="T227" s="23">
        <f t="shared" si="14"/>
        <v>0.32021163479478298</v>
      </c>
      <c r="U227" s="24">
        <f t="shared" si="15"/>
        <v>0.2081128740893583</v>
      </c>
    </row>
    <row r="228" spans="2:21" x14ac:dyDescent="0.25">
      <c r="B228" s="26" vm="615">
        <f ca="1"/>
        <v>39763</v>
      </c>
      <c r="C228" s="26" vm="616">
        <f ca="1"/>
        <v>3.1457000000000002</v>
      </c>
      <c r="D228" s="26" vm="617">
        <f ca="1"/>
        <v>36.35</v>
      </c>
      <c r="E228" s="22">
        <f t="shared" ca="1" si="13"/>
        <v>2.2503923274509067E-2</v>
      </c>
      <c r="F228" s="50">
        <f t="shared" ca="1" si="13"/>
        <v>-1.6492582078135288E-3</v>
      </c>
      <c r="G228" s="22"/>
      <c r="H228" s="5"/>
      <c r="I228" s="5"/>
      <c r="J228" s="5"/>
      <c r="K228" s="5"/>
      <c r="L228" s="5"/>
      <c r="M228" s="5"/>
      <c r="N228" s="5"/>
      <c r="O228" s="47">
        <v>222</v>
      </c>
      <c r="P228" s="48">
        <v>0.59703050928584844</v>
      </c>
      <c r="Q228" s="49">
        <v>0.40296949071415156</v>
      </c>
      <c r="R228" s="21">
        <v>2.2338916419966069E-2</v>
      </c>
      <c r="S228" s="22">
        <v>9.5315481228831973E-4</v>
      </c>
      <c r="T228" s="23">
        <f t="shared" si="14"/>
        <v>0.35461930443532524</v>
      </c>
      <c r="U228" s="24">
        <f t="shared" si="15"/>
        <v>0.27135163476333735</v>
      </c>
    </row>
    <row r="229" spans="2:21" x14ac:dyDescent="0.25">
      <c r="B229" s="26" vm="618">
        <f ca="1"/>
        <v>39764</v>
      </c>
      <c r="C229" s="26" vm="576">
        <f ca="1"/>
        <v>2.9571000000000001</v>
      </c>
      <c r="D229" s="26" vm="619">
        <f ca="1"/>
        <v>34.57</v>
      </c>
      <c r="E229" s="22">
        <f t="shared" ca="1" si="13"/>
        <v>-6.1827382545475595E-2</v>
      </c>
      <c r="F229" s="50">
        <f t="shared" ca="1" si="13"/>
        <v>-5.0207950045995285E-2</v>
      </c>
      <c r="G229" s="22"/>
      <c r="H229" s="5"/>
      <c r="I229" s="5"/>
      <c r="J229" s="5"/>
      <c r="K229" s="5"/>
      <c r="L229" s="5"/>
      <c r="M229" s="5"/>
      <c r="N229" s="5"/>
      <c r="O229" s="47">
        <v>223</v>
      </c>
      <c r="P229" s="48">
        <v>9.3428070927976781E-2</v>
      </c>
      <c r="Q229" s="49">
        <v>0.90657192907202322</v>
      </c>
      <c r="R229" s="21">
        <v>2.2212598535977141E-2</v>
      </c>
      <c r="S229" s="22">
        <v>5.249914799397502E-4</v>
      </c>
      <c r="T229" s="23">
        <f t="shared" si="14"/>
        <v>0.35261407019227758</v>
      </c>
      <c r="U229" s="24">
        <f t="shared" si="15"/>
        <v>0.14140862713466174</v>
      </c>
    </row>
    <row r="230" spans="2:21" x14ac:dyDescent="0.25">
      <c r="B230" s="26" vm="620">
        <f ca="1"/>
        <v>39765</v>
      </c>
      <c r="C230" s="26" vm="621">
        <f ca="1"/>
        <v>3.48</v>
      </c>
      <c r="D230" s="26" vm="622">
        <f ca="1"/>
        <v>37.19</v>
      </c>
      <c r="E230" s="22">
        <f t="shared" ca="1" si="13"/>
        <v>0.16282323542901694</v>
      </c>
      <c r="F230" s="50">
        <f t="shared" ca="1" si="13"/>
        <v>7.3053654003445351E-2</v>
      </c>
      <c r="G230" s="22"/>
      <c r="H230" s="5"/>
      <c r="I230" s="5"/>
      <c r="J230" s="5"/>
      <c r="K230" s="5"/>
      <c r="L230" s="5"/>
      <c r="M230" s="5"/>
      <c r="N230" s="5"/>
      <c r="O230" s="47">
        <v>224</v>
      </c>
      <c r="P230" s="48">
        <v>0.26628238902544099</v>
      </c>
      <c r="Q230" s="49">
        <v>0.73371761097455901</v>
      </c>
      <c r="R230" s="21">
        <v>2.035727371818636E-2</v>
      </c>
      <c r="S230" s="22">
        <v>6.7195240627834904E-4</v>
      </c>
      <c r="T230" s="23">
        <f t="shared" si="14"/>
        <v>0.32316170177755377</v>
      </c>
      <c r="U230" s="24">
        <f t="shared" si="15"/>
        <v>0.18444598295450132</v>
      </c>
    </row>
    <row r="231" spans="2:21" x14ac:dyDescent="0.25">
      <c r="B231" s="26" vm="623">
        <f ca="1"/>
        <v>39766</v>
      </c>
      <c r="C231" s="26" vm="624">
        <f ca="1"/>
        <v>3.1471</v>
      </c>
      <c r="D231" s="26" vm="625">
        <f ca="1"/>
        <v>34.47</v>
      </c>
      <c r="E231" s="22">
        <f t="shared" ca="1" si="13"/>
        <v>-0.10055089991408495</v>
      </c>
      <c r="F231" s="50">
        <f t="shared" ca="1" si="13"/>
        <v>-7.5950527408204627E-2</v>
      </c>
      <c r="G231" s="22"/>
      <c r="H231" s="5"/>
      <c r="I231" s="5"/>
      <c r="J231" s="5"/>
      <c r="K231" s="5"/>
      <c r="L231" s="5"/>
      <c r="M231" s="5"/>
      <c r="N231" s="5"/>
      <c r="O231" s="47">
        <v>225</v>
      </c>
      <c r="P231" s="48">
        <v>7.5410741073834137E-2</v>
      </c>
      <c r="Q231" s="49">
        <v>0.92458925892616584</v>
      </c>
      <c r="R231" s="21">
        <v>2.2505535909026524E-2</v>
      </c>
      <c r="S231" s="22">
        <v>5.0967312680482932E-4</v>
      </c>
      <c r="T231" s="23">
        <f t="shared" si="14"/>
        <v>0.3572643068251089</v>
      </c>
      <c r="U231" s="24">
        <f t="shared" si="15"/>
        <v>0.13701329581431931</v>
      </c>
    </row>
    <row r="232" spans="2:21" x14ac:dyDescent="0.25">
      <c r="B232" s="26" vm="626">
        <f ca="1"/>
        <v>39769</v>
      </c>
      <c r="C232" s="26" vm="627">
        <f ca="1"/>
        <v>3.0356999999999998</v>
      </c>
      <c r="D232" s="26" vm="628">
        <f ca="1"/>
        <v>32.770000000000003</v>
      </c>
      <c r="E232" s="22">
        <f t="shared" ca="1" si="13"/>
        <v>-3.6039353450611225E-2</v>
      </c>
      <c r="F232" s="50">
        <f t="shared" ca="1" si="13"/>
        <v>-5.0575917818050702E-2</v>
      </c>
      <c r="G232" s="22"/>
      <c r="H232" s="5"/>
      <c r="I232" s="5"/>
      <c r="J232" s="5"/>
      <c r="K232" s="5"/>
      <c r="L232" s="5"/>
      <c r="M232" s="5"/>
      <c r="N232" s="5"/>
      <c r="O232" s="47">
        <v>226</v>
      </c>
      <c r="P232" s="48">
        <v>0.69015464946984328</v>
      </c>
      <c r="Q232" s="49">
        <v>0.30984535053015666</v>
      </c>
      <c r="R232" s="21">
        <v>2.4056469043951648E-2</v>
      </c>
      <c r="S232" s="22">
        <v>1.0323290559899364E-3</v>
      </c>
      <c r="T232" s="23">
        <f t="shared" si="14"/>
        <v>0.38188460707571886</v>
      </c>
      <c r="U232" s="24">
        <f t="shared" si="15"/>
        <v>0.29694660426225394</v>
      </c>
    </row>
    <row r="233" spans="2:21" x14ac:dyDescent="0.25">
      <c r="B233" s="26" vm="629">
        <f ca="1"/>
        <v>39770</v>
      </c>
      <c r="C233" s="26" vm="630">
        <f ca="1"/>
        <v>3.0642999999999998</v>
      </c>
      <c r="D233" s="26" vm="631">
        <f ca="1"/>
        <v>32.14</v>
      </c>
      <c r="E233" s="22">
        <f t="shared" ca="1" si="13"/>
        <v>9.3771178908206316E-3</v>
      </c>
      <c r="F233" s="50">
        <f t="shared" ca="1" si="13"/>
        <v>-1.9412102401356744E-2</v>
      </c>
      <c r="G233" s="22"/>
      <c r="H233" s="5"/>
      <c r="I233" s="5"/>
      <c r="J233" s="5"/>
      <c r="K233" s="5"/>
      <c r="L233" s="5"/>
      <c r="M233" s="5"/>
      <c r="N233" s="5"/>
      <c r="O233" s="47">
        <v>227</v>
      </c>
      <c r="P233" s="48">
        <v>0.77381714795492007</v>
      </c>
      <c r="Q233" s="49">
        <v>0.22618285204507999</v>
      </c>
      <c r="R233" s="21">
        <v>2.5908227455764286E-2</v>
      </c>
      <c r="S233" s="22">
        <v>1.1034590017876219E-3</v>
      </c>
      <c r="T233" s="23">
        <f t="shared" si="14"/>
        <v>0.4112803605506879</v>
      </c>
      <c r="U233" s="24">
        <f t="shared" si="15"/>
        <v>0.32037839827347603</v>
      </c>
    </row>
    <row r="234" spans="2:21" x14ac:dyDescent="0.25">
      <c r="B234" s="26" vm="632">
        <f ca="1"/>
        <v>39771</v>
      </c>
      <c r="C234" s="26" vm="633">
        <f ca="1"/>
        <v>2.9357000000000002</v>
      </c>
      <c r="D234" s="26" vm="634">
        <f ca="1"/>
        <v>28.47</v>
      </c>
      <c r="E234" s="22">
        <f t="shared" ca="1" si="13"/>
        <v>-4.2873232617465722E-2</v>
      </c>
      <c r="F234" s="50">
        <f t="shared" ca="1" si="13"/>
        <v>-0.12125045901942039</v>
      </c>
      <c r="G234" s="22"/>
      <c r="H234" s="5"/>
      <c r="I234" s="5"/>
      <c r="J234" s="5"/>
      <c r="K234" s="5"/>
      <c r="L234" s="5"/>
      <c r="M234" s="5"/>
      <c r="N234" s="5"/>
      <c r="O234" s="47">
        <v>228</v>
      </c>
      <c r="P234" s="48">
        <v>0.46284465074824788</v>
      </c>
      <c r="Q234" s="49">
        <v>0.53715534925175212</v>
      </c>
      <c r="R234" s="21">
        <v>2.0672983287161686E-2</v>
      </c>
      <c r="S234" s="22">
        <v>8.3906985167364319E-4</v>
      </c>
      <c r="T234" s="23">
        <f t="shared" si="14"/>
        <v>0.32817343581374642</v>
      </c>
      <c r="U234" s="24">
        <f t="shared" si="15"/>
        <v>0.23535322755129306</v>
      </c>
    </row>
    <row r="235" spans="2:21" x14ac:dyDescent="0.25">
      <c r="B235" s="26" vm="635">
        <f ca="1"/>
        <v>39772</v>
      </c>
      <c r="C235" s="26" vm="636">
        <f ca="1"/>
        <v>2.6743000000000001</v>
      </c>
      <c r="D235" s="26" vm="637">
        <f ca="1"/>
        <v>23.38</v>
      </c>
      <c r="E235" s="22">
        <f t="shared" ca="1" si="13"/>
        <v>-9.3258261834835016E-2</v>
      </c>
      <c r="F235" s="50">
        <f t="shared" ca="1" si="13"/>
        <v>-0.19696994524602388</v>
      </c>
      <c r="G235" s="22"/>
      <c r="H235" s="5"/>
      <c r="I235" s="5"/>
      <c r="J235" s="5"/>
      <c r="K235" s="5"/>
      <c r="L235" s="5"/>
      <c r="M235" s="5"/>
      <c r="N235" s="5"/>
      <c r="O235" s="47">
        <v>229</v>
      </c>
      <c r="P235" s="48">
        <v>0.58693614171794173</v>
      </c>
      <c r="Q235" s="49">
        <v>0.41306385828205822</v>
      </c>
      <c r="R235" s="21">
        <v>2.217800754099929E-2</v>
      </c>
      <c r="S235" s="22">
        <v>9.4457257017305229E-4</v>
      </c>
      <c r="T235" s="23">
        <f t="shared" si="14"/>
        <v>0.35206495517039549</v>
      </c>
      <c r="U235" s="24">
        <f t="shared" si="15"/>
        <v>0.26860762281593309</v>
      </c>
    </row>
    <row r="236" spans="2:21" x14ac:dyDescent="0.25">
      <c r="B236" s="26" vm="638">
        <f ca="1"/>
        <v>39773</v>
      </c>
      <c r="C236" s="26" vm="639">
        <f ca="1"/>
        <v>2.8557000000000001</v>
      </c>
      <c r="D236" s="26" vm="640">
        <f ca="1"/>
        <v>22.72</v>
      </c>
      <c r="E236" s="22">
        <f t="shared" ca="1" si="13"/>
        <v>6.5629333083025487E-2</v>
      </c>
      <c r="F236" s="50">
        <f t="shared" ca="1" si="13"/>
        <v>-2.8635362190971705E-2</v>
      </c>
      <c r="G236" s="22"/>
      <c r="H236" s="5"/>
      <c r="I236" s="5"/>
      <c r="J236" s="5"/>
      <c r="K236" s="5"/>
      <c r="L236" s="5"/>
      <c r="M236" s="5"/>
      <c r="N236" s="5"/>
      <c r="O236" s="47">
        <v>230</v>
      </c>
      <c r="P236" s="48">
        <v>0.73410770706972062</v>
      </c>
      <c r="Q236" s="49">
        <v>0.26589229293027933</v>
      </c>
      <c r="R236" s="21">
        <v>2.4997026852680872E-2</v>
      </c>
      <c r="S236" s="22">
        <v>1.0696979926262176E-3</v>
      </c>
      <c r="T236" s="23">
        <f t="shared" si="14"/>
        <v>0.3968154994091832</v>
      </c>
      <c r="U236" s="24">
        <f t="shared" si="15"/>
        <v>0.30920465716360224</v>
      </c>
    </row>
    <row r="237" spans="2:21" x14ac:dyDescent="0.25">
      <c r="B237" s="26" vm="641">
        <f ca="1"/>
        <v>39776</v>
      </c>
      <c r="C237" s="26" vm="642">
        <f ca="1"/>
        <v>3.1728999999999998</v>
      </c>
      <c r="D237" s="26" vm="643">
        <f ca="1"/>
        <v>27.58</v>
      </c>
      <c r="E237" s="22">
        <f t="shared" ca="1" si="13"/>
        <v>0.10532899924565195</v>
      </c>
      <c r="F237" s="50">
        <f t="shared" ca="1" si="13"/>
        <v>0.19384527851220507</v>
      </c>
      <c r="G237" s="22"/>
      <c r="H237" s="5"/>
      <c r="I237" s="5"/>
      <c r="J237" s="5"/>
      <c r="K237" s="5"/>
      <c r="L237" s="5"/>
      <c r="M237" s="5"/>
      <c r="N237" s="5"/>
      <c r="O237" s="47">
        <v>231</v>
      </c>
      <c r="P237" s="48">
        <v>0.3688065080037029</v>
      </c>
      <c r="Q237" s="49">
        <v>0.63119349199629704</v>
      </c>
      <c r="R237" s="21">
        <v>2.0187377123657962E-2</v>
      </c>
      <c r="S237" s="22">
        <v>7.5911852201633427E-4</v>
      </c>
      <c r="T237" s="23">
        <f t="shared" si="14"/>
        <v>0.32046467695124026</v>
      </c>
      <c r="U237" s="24">
        <f t="shared" si="15"/>
        <v>0.21073219374523711</v>
      </c>
    </row>
    <row r="238" spans="2:21" x14ac:dyDescent="0.25">
      <c r="B238" s="26" vm="644">
        <f ca="1"/>
        <v>39777</v>
      </c>
      <c r="C238" s="26" vm="645">
        <f ca="1"/>
        <v>3.09</v>
      </c>
      <c r="D238" s="26" vm="646">
        <f ca="1"/>
        <v>29.77</v>
      </c>
      <c r="E238" s="22">
        <f t="shared" ca="1" si="13"/>
        <v>-2.6474905279230212E-2</v>
      </c>
      <c r="F238" s="50">
        <f t="shared" ca="1" si="13"/>
        <v>7.6410302662529392E-2</v>
      </c>
      <c r="G238" s="22"/>
      <c r="H238" s="5"/>
      <c r="I238" s="5"/>
      <c r="J238" s="5"/>
      <c r="K238" s="5"/>
      <c r="L238" s="5"/>
      <c r="M238" s="5"/>
      <c r="N238" s="5"/>
      <c r="O238" s="47">
        <v>232</v>
      </c>
      <c r="P238" s="48">
        <v>0.31429855162969095</v>
      </c>
      <c r="Q238" s="49">
        <v>0.685701448370309</v>
      </c>
      <c r="R238" s="21">
        <v>2.0186340797523246E-2</v>
      </c>
      <c r="S238" s="22">
        <v>7.1277579914011445E-4</v>
      </c>
      <c r="T238" s="23">
        <f t="shared" si="14"/>
        <v>0.32044822578386256</v>
      </c>
      <c r="U238" s="24">
        <f t="shared" si="15"/>
        <v>0.19668533928391785</v>
      </c>
    </row>
    <row r="239" spans="2:21" x14ac:dyDescent="0.25">
      <c r="B239" s="26" vm="647">
        <f ca="1"/>
        <v>39778</v>
      </c>
      <c r="C239" s="26" vm="648">
        <f ca="1"/>
        <v>3.2671000000000001</v>
      </c>
      <c r="D239" s="26" vm="649">
        <f ca="1"/>
        <v>30.62</v>
      </c>
      <c r="E239" s="22">
        <f t="shared" ca="1" si="13"/>
        <v>5.5731650362347701E-2</v>
      </c>
      <c r="F239" s="50">
        <f t="shared" ca="1" si="13"/>
        <v>2.8152215201852668E-2</v>
      </c>
      <c r="G239" s="22"/>
      <c r="H239" s="5"/>
      <c r="I239" s="5"/>
      <c r="J239" s="5"/>
      <c r="K239" s="5"/>
      <c r="L239" s="5"/>
      <c r="M239" s="5"/>
      <c r="N239" s="5"/>
      <c r="O239" s="47">
        <v>233</v>
      </c>
      <c r="P239" s="48">
        <v>0.59991918597835214</v>
      </c>
      <c r="Q239" s="49">
        <v>0.40008081402164786</v>
      </c>
      <c r="R239" s="21">
        <v>2.2385935950857742E-2</v>
      </c>
      <c r="S239" s="22">
        <v>9.5561076830547682E-4</v>
      </c>
      <c r="T239" s="23">
        <f t="shared" si="14"/>
        <v>0.35536571634833897</v>
      </c>
      <c r="U239" s="24">
        <f t="shared" si="15"/>
        <v>0.27213796829806647</v>
      </c>
    </row>
    <row r="240" spans="2:21" x14ac:dyDescent="0.25">
      <c r="B240" s="26" vm="650">
        <f ca="1"/>
        <v>39780</v>
      </c>
      <c r="C240" s="26" vm="651">
        <f ca="1"/>
        <v>3.2829000000000002</v>
      </c>
      <c r="D240" s="26" vm="652">
        <f ca="1"/>
        <v>31.66</v>
      </c>
      <c r="E240" s="22">
        <f t="shared" ca="1" si="13"/>
        <v>4.8244368383682972E-3</v>
      </c>
      <c r="F240" s="50">
        <f t="shared" ca="1" si="13"/>
        <v>3.3400664223328429E-2</v>
      </c>
      <c r="G240" s="22"/>
      <c r="H240" s="5"/>
      <c r="I240" s="5"/>
      <c r="J240" s="5"/>
      <c r="K240" s="5"/>
      <c r="L240" s="5"/>
      <c r="M240" s="5"/>
      <c r="N240" s="5"/>
      <c r="O240" s="47">
        <v>234</v>
      </c>
      <c r="P240" s="48">
        <v>0.49312532801864239</v>
      </c>
      <c r="Q240" s="49">
        <v>0.50687467198135761</v>
      </c>
      <c r="R240" s="21">
        <v>2.0954454687392227E-2</v>
      </c>
      <c r="S240" s="22">
        <v>8.6481451591343469E-4</v>
      </c>
      <c r="T240" s="23">
        <f t="shared" si="14"/>
        <v>0.33264165577086924</v>
      </c>
      <c r="U240" s="24">
        <f t="shared" si="15"/>
        <v>0.24338696119204362</v>
      </c>
    </row>
    <row r="241" spans="2:21" x14ac:dyDescent="0.25">
      <c r="B241" s="26" vm="653">
        <f ca="1"/>
        <v>39783</v>
      </c>
      <c r="C241" s="26" vm="654">
        <f ca="1"/>
        <v>3.1486000000000001</v>
      </c>
      <c r="D241" s="26" vm="655">
        <f ca="1"/>
        <v>26.12</v>
      </c>
      <c r="E241" s="22">
        <f t="shared" ca="1" si="13"/>
        <v>-4.1769268511978416E-2</v>
      </c>
      <c r="F241" s="50">
        <f t="shared" ca="1" si="13"/>
        <v>-0.19235275004463576</v>
      </c>
      <c r="G241" s="22"/>
      <c r="H241" s="5"/>
      <c r="I241" s="5"/>
      <c r="J241" s="5"/>
      <c r="K241" s="5"/>
      <c r="L241" s="5"/>
      <c r="M241" s="5"/>
      <c r="N241" s="5"/>
      <c r="O241" s="47">
        <v>235</v>
      </c>
      <c r="P241" s="48">
        <v>0.63422540572451358</v>
      </c>
      <c r="Q241" s="49">
        <v>0.36577459427548642</v>
      </c>
      <c r="R241" s="21">
        <v>2.2976309122942455E-2</v>
      </c>
      <c r="S241" s="22">
        <v>9.8477795306870994E-4</v>
      </c>
      <c r="T241" s="23">
        <f t="shared" si="14"/>
        <v>0.36473759991270188</v>
      </c>
      <c r="U241" s="24">
        <f t="shared" si="15"/>
        <v>0.28151366634069452</v>
      </c>
    </row>
    <row r="242" spans="2:21" x14ac:dyDescent="0.25">
      <c r="B242" s="26" vm="656">
        <f ca="1"/>
        <v>39784</v>
      </c>
      <c r="C242" s="26" vm="657">
        <f ca="1"/>
        <v>3.3157000000000001</v>
      </c>
      <c r="D242" s="26" vm="658">
        <f ca="1"/>
        <v>28.53</v>
      </c>
      <c r="E242" s="22">
        <f t="shared" ca="1" si="13"/>
        <v>5.1710853135638501E-2</v>
      </c>
      <c r="F242" s="50">
        <f t="shared" ca="1" si="13"/>
        <v>8.8254860817178302E-2</v>
      </c>
      <c r="G242" s="22"/>
      <c r="H242" s="5"/>
      <c r="I242" s="5"/>
      <c r="J242" s="5"/>
      <c r="K242" s="5"/>
      <c r="L242" s="5"/>
      <c r="M242" s="5"/>
      <c r="N242" s="5"/>
      <c r="O242" s="47">
        <v>236</v>
      </c>
      <c r="P242" s="48">
        <v>0.60322025252711819</v>
      </c>
      <c r="Q242" s="49">
        <v>0.39677974747288186</v>
      </c>
      <c r="R242" s="21">
        <v>2.2440191742407911E-2</v>
      </c>
      <c r="S242" s="22">
        <v>9.5841733862001466E-4</v>
      </c>
      <c r="T242" s="23">
        <f t="shared" si="14"/>
        <v>0.35622700033809918</v>
      </c>
      <c r="U242" s="24">
        <f t="shared" si="15"/>
        <v>0.2730371525590527</v>
      </c>
    </row>
    <row r="243" spans="2:21" x14ac:dyDescent="0.25">
      <c r="B243" s="26" vm="659">
        <f ca="1"/>
        <v>39785</v>
      </c>
      <c r="C243" s="26" vm="660">
        <f ca="1"/>
        <v>3.4014000000000002</v>
      </c>
      <c r="D243" s="26" vm="661">
        <f ca="1"/>
        <v>30.25</v>
      </c>
      <c r="E243" s="22">
        <f t="shared" ca="1" si="13"/>
        <v>2.5518348842146103E-2</v>
      </c>
      <c r="F243" s="50">
        <f t="shared" ca="1" si="13"/>
        <v>5.8540019251441838E-2</v>
      </c>
      <c r="G243" s="22"/>
      <c r="H243" s="5"/>
      <c r="I243" s="5"/>
      <c r="J243" s="5"/>
      <c r="K243" s="5"/>
      <c r="L243" s="5"/>
      <c r="M243" s="5"/>
      <c r="N243" s="5"/>
      <c r="O243" s="47">
        <v>237</v>
      </c>
      <c r="P243" s="48">
        <v>0.13839152699706947</v>
      </c>
      <c r="Q243" s="49">
        <v>0.86160847300293053</v>
      </c>
      <c r="R243" s="21">
        <v>2.1557281150116653E-2</v>
      </c>
      <c r="S243" s="22">
        <v>5.6321945843649157E-4</v>
      </c>
      <c r="T243" s="23">
        <f t="shared" si="14"/>
        <v>0.34221122919545471</v>
      </c>
      <c r="U243" s="24">
        <f t="shared" si="15"/>
        <v>0.15245142707017223</v>
      </c>
    </row>
    <row r="244" spans="2:21" x14ac:dyDescent="0.25">
      <c r="B244" s="26" vm="662">
        <f ca="1"/>
        <v>39786</v>
      </c>
      <c r="C244" s="26" vm="663">
        <f ca="1"/>
        <v>3.31</v>
      </c>
      <c r="D244" s="26" vm="664">
        <f ca="1"/>
        <v>31.08</v>
      </c>
      <c r="E244" s="22">
        <f t="shared" ca="1" si="13"/>
        <v>-2.723892218720448E-2</v>
      </c>
      <c r="F244" s="50">
        <f t="shared" ca="1" si="13"/>
        <v>2.7068341022596237E-2</v>
      </c>
      <c r="G244" s="22"/>
      <c r="H244" s="5"/>
      <c r="I244" s="5"/>
      <c r="J244" s="5"/>
      <c r="K244" s="5"/>
      <c r="L244" s="5"/>
      <c r="M244" s="5"/>
      <c r="N244" s="5"/>
      <c r="O244" s="47">
        <v>238</v>
      </c>
      <c r="P244" s="48">
        <v>0.50643643507764602</v>
      </c>
      <c r="Q244" s="49">
        <v>0.49356356492235393</v>
      </c>
      <c r="R244" s="21">
        <v>2.1096469911068078E-2</v>
      </c>
      <c r="S244" s="22">
        <v>8.7613163338851226E-4</v>
      </c>
      <c r="T244" s="23">
        <f t="shared" si="14"/>
        <v>0.33489607755625833</v>
      </c>
      <c r="U244" s="24">
        <f t="shared" si="15"/>
        <v>0.24693496183535468</v>
      </c>
    </row>
    <row r="245" spans="2:21" x14ac:dyDescent="0.25">
      <c r="B245" s="26" vm="665">
        <f ca="1"/>
        <v>39787</v>
      </c>
      <c r="C245" s="26" vm="666">
        <f ca="1"/>
        <v>3.61</v>
      </c>
      <c r="D245" s="26" vm="667">
        <f ca="1"/>
        <v>33.35</v>
      </c>
      <c r="E245" s="22">
        <f t="shared" ca="1" si="13"/>
        <v>8.675958295581794E-2</v>
      </c>
      <c r="F245" s="50">
        <f t="shared" ca="1" si="13"/>
        <v>7.0493246862186124E-2</v>
      </c>
      <c r="G245" s="22"/>
      <c r="H245" s="5"/>
      <c r="I245" s="5"/>
      <c r="J245" s="5"/>
      <c r="K245" s="5"/>
      <c r="L245" s="5"/>
      <c r="M245" s="5"/>
      <c r="N245" s="5"/>
      <c r="O245" s="47">
        <v>239</v>
      </c>
      <c r="P245" s="48">
        <v>0.32512763099457281</v>
      </c>
      <c r="Q245" s="49">
        <v>0.67487236900542724</v>
      </c>
      <c r="R245" s="21">
        <v>2.0169958929015467E-2</v>
      </c>
      <c r="S245" s="22">
        <v>7.2198269401189843E-4</v>
      </c>
      <c r="T245" s="23">
        <f t="shared" si="14"/>
        <v>0.32018817168336972</v>
      </c>
      <c r="U245" s="24">
        <f t="shared" si="15"/>
        <v>0.19946304223930844</v>
      </c>
    </row>
    <row r="246" spans="2:21" x14ac:dyDescent="0.25">
      <c r="B246" s="26" vm="668">
        <f ca="1"/>
        <v>39790</v>
      </c>
      <c r="C246" s="26" vm="669">
        <f ca="1"/>
        <v>3.6442999999999999</v>
      </c>
      <c r="D246" s="26" vm="670">
        <f ca="1"/>
        <v>36.49</v>
      </c>
      <c r="E246" s="22">
        <f t="shared" ref="E246:F261" ca="1" si="16">LN(C246/C245)</f>
        <v>9.4565307772941625E-3</v>
      </c>
      <c r="F246" s="50">
        <f t="shared" ca="1" si="16"/>
        <v>8.9980478086723464E-2</v>
      </c>
      <c r="G246" s="22"/>
      <c r="H246" s="5"/>
      <c r="I246" s="5"/>
      <c r="J246" s="5"/>
      <c r="K246" s="5"/>
      <c r="L246" s="5"/>
      <c r="M246" s="5"/>
      <c r="N246" s="5"/>
      <c r="O246" s="47">
        <v>240</v>
      </c>
      <c r="P246" s="48">
        <v>0.54515225812366586</v>
      </c>
      <c r="Q246" s="49">
        <v>0.45484774187633409</v>
      </c>
      <c r="R246" s="21">
        <v>2.1570376992836437E-2</v>
      </c>
      <c r="S246" s="22">
        <v>9.090478675990814E-4</v>
      </c>
      <c r="T246" s="23">
        <f t="shared" si="14"/>
        <v>0.34241911925372692</v>
      </c>
      <c r="U246" s="24">
        <f t="shared" si="15"/>
        <v>0.25731186734008582</v>
      </c>
    </row>
    <row r="247" spans="2:21" x14ac:dyDescent="0.25">
      <c r="B247" s="26" vm="671">
        <f ca="1"/>
        <v>39791</v>
      </c>
      <c r="C247" s="26" vm="672">
        <f ca="1"/>
        <v>4.0129000000000001</v>
      </c>
      <c r="D247" s="26" vm="673">
        <f ca="1"/>
        <v>33.96</v>
      </c>
      <c r="E247" s="22">
        <f t="shared" ca="1" si="16"/>
        <v>9.6349868839005148E-2</v>
      </c>
      <c r="F247" s="50">
        <f t="shared" ca="1" si="16"/>
        <v>-7.1854889005209727E-2</v>
      </c>
      <c r="G247" s="22"/>
      <c r="H247" s="5"/>
      <c r="I247" s="5"/>
      <c r="J247" s="5"/>
      <c r="K247" s="5"/>
      <c r="L247" s="5"/>
      <c r="M247" s="5"/>
      <c r="N247" s="5"/>
      <c r="O247" s="47">
        <v>241</v>
      </c>
      <c r="P247" s="48">
        <v>0.37759212850354096</v>
      </c>
      <c r="Q247" s="49">
        <v>0.62240787149645904</v>
      </c>
      <c r="R247" s="21">
        <v>2.0207026774248422E-2</v>
      </c>
      <c r="S247" s="22">
        <v>7.6658806597292527E-4</v>
      </c>
      <c r="T247" s="23">
        <f t="shared" si="14"/>
        <v>0.3207766054841103</v>
      </c>
      <c r="U247" s="24">
        <f t="shared" si="15"/>
        <v>0.21301159108020129</v>
      </c>
    </row>
    <row r="248" spans="2:21" x14ac:dyDescent="0.25">
      <c r="B248" s="26" vm="674">
        <f ca="1"/>
        <v>39792</v>
      </c>
      <c r="C248" s="26" vm="675">
        <f ca="1"/>
        <v>4.0686</v>
      </c>
      <c r="D248" s="26" vm="676">
        <f ca="1"/>
        <v>33.520000000000003</v>
      </c>
      <c r="E248" s="22">
        <f t="shared" ca="1" si="16"/>
        <v>1.3784787974625592E-2</v>
      </c>
      <c r="F248" s="50">
        <f t="shared" ca="1" si="16"/>
        <v>-1.3041085829264257E-2</v>
      </c>
      <c r="G248" s="22"/>
      <c r="H248" s="5"/>
      <c r="I248" s="5"/>
      <c r="J248" s="5"/>
      <c r="K248" s="5"/>
      <c r="L248" s="5"/>
      <c r="M248" s="5"/>
      <c r="N248" s="5"/>
      <c r="O248" s="47">
        <v>242</v>
      </c>
      <c r="P248" s="48">
        <v>0.39346858152247138</v>
      </c>
      <c r="Q248" s="49">
        <v>0.60653141847752856</v>
      </c>
      <c r="R248" s="21">
        <v>2.0256170166794762E-2</v>
      </c>
      <c r="S248" s="22">
        <v>7.8008624333010112E-4</v>
      </c>
      <c r="T248" s="23">
        <f t="shared" si="14"/>
        <v>0.32155673265566814</v>
      </c>
      <c r="U248" s="24">
        <f t="shared" si="15"/>
        <v>0.21714152562899081</v>
      </c>
    </row>
    <row r="249" spans="2:21" x14ac:dyDescent="0.25">
      <c r="B249" s="26" vm="677">
        <f ca="1"/>
        <v>39793</v>
      </c>
      <c r="C249" s="26" vm="678">
        <f ca="1"/>
        <v>4.0199999999999996</v>
      </c>
      <c r="D249" s="26" vm="679">
        <f ca="1"/>
        <v>29.94</v>
      </c>
      <c r="E249" s="22">
        <f t="shared" ca="1" si="16"/>
        <v>-1.2017057304784773E-2</v>
      </c>
      <c r="F249" s="50">
        <f t="shared" ca="1" si="16"/>
        <v>-0.11294689662240003</v>
      </c>
      <c r="G249" s="22"/>
      <c r="H249" s="5"/>
      <c r="I249" s="5"/>
      <c r="J249" s="5"/>
      <c r="K249" s="5"/>
      <c r="L249" s="5"/>
      <c r="M249" s="5"/>
      <c r="N249" s="5"/>
      <c r="O249" s="47">
        <v>243</v>
      </c>
      <c r="P249" s="48">
        <v>0.639517358925493</v>
      </c>
      <c r="Q249" s="49">
        <v>0.360482641074507</v>
      </c>
      <c r="R249" s="21">
        <v>2.3072460616004282E-2</v>
      </c>
      <c r="S249" s="22">
        <v>9.8927717734679783E-4</v>
      </c>
      <c r="T249" s="23">
        <f t="shared" si="14"/>
        <v>0.36626395754567675</v>
      </c>
      <c r="U249" s="24">
        <f t="shared" si="15"/>
        <v>0.28296604199035524</v>
      </c>
    </row>
    <row r="250" spans="2:21" x14ac:dyDescent="0.25">
      <c r="B250" s="26" vm="680">
        <f ca="1"/>
        <v>39794</v>
      </c>
      <c r="C250" s="26" vm="681">
        <f ca="1"/>
        <v>4.0728999999999997</v>
      </c>
      <c r="D250" s="26" vm="682">
        <f ca="1"/>
        <v>30.94</v>
      </c>
      <c r="E250" s="22">
        <f t="shared" ca="1" si="16"/>
        <v>1.3073373806616155E-2</v>
      </c>
      <c r="F250" s="50">
        <f t="shared" ca="1" si="16"/>
        <v>3.2854466153437865E-2</v>
      </c>
      <c r="G250" s="22"/>
      <c r="H250" s="5"/>
      <c r="I250" s="5"/>
      <c r="J250" s="5"/>
      <c r="K250" s="5"/>
      <c r="L250" s="5"/>
      <c r="M250" s="5"/>
      <c r="N250" s="5"/>
      <c r="O250" s="47">
        <v>244</v>
      </c>
      <c r="P250" s="48">
        <v>0.10683438064980641</v>
      </c>
      <c r="Q250" s="49">
        <v>0.89316561935019356</v>
      </c>
      <c r="R250" s="21">
        <v>2.2005649469332263E-2</v>
      </c>
      <c r="S250" s="22">
        <v>5.3638953882070525E-4</v>
      </c>
      <c r="T250" s="23">
        <f t="shared" si="14"/>
        <v>0.34932885560588189</v>
      </c>
      <c r="U250" s="24">
        <f t="shared" si="15"/>
        <v>0.14469007648740217</v>
      </c>
    </row>
    <row r="251" spans="2:21" x14ac:dyDescent="0.25">
      <c r="B251" s="26" vm="683">
        <f ca="1"/>
        <v>39797</v>
      </c>
      <c r="C251" s="26" vm="684">
        <f ca="1"/>
        <v>4.07</v>
      </c>
      <c r="D251" s="26" vm="685">
        <f ca="1"/>
        <v>28.63</v>
      </c>
      <c r="E251" s="22">
        <f t="shared" ca="1" si="16"/>
        <v>-7.1227698304197179E-4</v>
      </c>
      <c r="F251" s="50">
        <f t="shared" ca="1" si="16"/>
        <v>-7.759472603489645E-2</v>
      </c>
      <c r="G251" s="22"/>
      <c r="H251" s="5"/>
      <c r="I251" s="5"/>
      <c r="J251" s="5"/>
      <c r="K251" s="5"/>
      <c r="L251" s="5"/>
      <c r="M251" s="5"/>
      <c r="N251" s="5"/>
      <c r="O251" s="47">
        <v>245</v>
      </c>
      <c r="P251" s="48">
        <v>0.61038072809814337</v>
      </c>
      <c r="Q251" s="49">
        <v>0.38961927190185663</v>
      </c>
      <c r="R251" s="21">
        <v>2.2559781429970026E-2</v>
      </c>
      <c r="S251" s="22">
        <v>9.6450518261792626E-4</v>
      </c>
      <c r="T251" s="23">
        <f t="shared" si="14"/>
        <v>0.35812542777404283</v>
      </c>
      <c r="U251" s="24">
        <f t="shared" si="15"/>
        <v>0.27498978559863518</v>
      </c>
    </row>
    <row r="252" spans="2:21" x14ac:dyDescent="0.25">
      <c r="B252" s="26" vm="686">
        <f ca="1"/>
        <v>39798</v>
      </c>
      <c r="C252" s="26" vm="687">
        <f ca="1"/>
        <v>4.0929000000000002</v>
      </c>
      <c r="D252" s="26" vm="688">
        <f ca="1"/>
        <v>32.35</v>
      </c>
      <c r="E252" s="22">
        <f t="shared" ca="1" si="16"/>
        <v>5.6107658002975246E-3</v>
      </c>
      <c r="F252" s="50">
        <f t="shared" ca="1" si="16"/>
        <v>0.12215890183688602</v>
      </c>
      <c r="G252" s="22"/>
      <c r="H252" s="5"/>
      <c r="I252" s="5"/>
      <c r="J252" s="5"/>
      <c r="K252" s="5"/>
      <c r="L252" s="5"/>
      <c r="M252" s="5"/>
      <c r="N252" s="5"/>
      <c r="O252" s="47">
        <v>246</v>
      </c>
      <c r="P252" s="48">
        <v>0.60252819691784509</v>
      </c>
      <c r="Q252" s="49">
        <v>0.39747180308215485</v>
      </c>
      <c r="R252" s="21">
        <v>2.2428771136173746E-2</v>
      </c>
      <c r="S252" s="22">
        <v>9.5782895219995862E-4</v>
      </c>
      <c r="T252" s="23">
        <f t="shared" si="14"/>
        <v>0.35604570383459605</v>
      </c>
      <c r="U252" s="24">
        <f t="shared" si="15"/>
        <v>0.27284858968646875</v>
      </c>
    </row>
    <row r="253" spans="2:21" x14ac:dyDescent="0.25">
      <c r="B253" s="26" vm="689">
        <f ca="1"/>
        <v>39799</v>
      </c>
      <c r="C253" s="26" vm="690">
        <f ca="1"/>
        <v>4.1128999999999998</v>
      </c>
      <c r="D253" s="26" vm="691">
        <f ca="1"/>
        <v>31.86</v>
      </c>
      <c r="E253" s="22">
        <f t="shared" ca="1" si="16"/>
        <v>4.874610544500336E-3</v>
      </c>
      <c r="F253" s="50">
        <f t="shared" ca="1" si="16"/>
        <v>-1.5262716465007185E-2</v>
      </c>
      <c r="G253" s="22"/>
      <c r="H253" s="5"/>
      <c r="I253" s="5"/>
      <c r="J253" s="5"/>
      <c r="K253" s="5"/>
      <c r="L253" s="5"/>
      <c r="M253" s="5"/>
      <c r="N253" s="5"/>
      <c r="O253" s="47">
        <v>247</v>
      </c>
      <c r="P253" s="48">
        <v>0.97513913656610696</v>
      </c>
      <c r="Q253" s="49">
        <v>2.4860863433893078E-2</v>
      </c>
      <c r="R253" s="21">
        <v>3.1226234163070563E-2</v>
      </c>
      <c r="S253" s="22">
        <v>1.2746231720801248E-3</v>
      </c>
      <c r="T253" s="23">
        <f t="shared" si="14"/>
        <v>0.49570109985932315</v>
      </c>
      <c r="U253" s="24">
        <f t="shared" si="15"/>
        <v>0.37850627766659994</v>
      </c>
    </row>
    <row r="254" spans="2:21" x14ac:dyDescent="0.25">
      <c r="B254" s="26" vm="692">
        <f ca="1"/>
        <v>39800</v>
      </c>
      <c r="C254" s="26" vm="693">
        <f ca="1"/>
        <v>4.0343</v>
      </c>
      <c r="D254" s="26" vm="694">
        <f ca="1"/>
        <v>30.21</v>
      </c>
      <c r="E254" s="22">
        <f t="shared" ca="1" si="16"/>
        <v>-1.9295571159355807E-2</v>
      </c>
      <c r="F254" s="50">
        <f t="shared" ca="1" si="16"/>
        <v>-5.3178309083321836E-2</v>
      </c>
      <c r="G254" s="22"/>
      <c r="H254" s="5"/>
      <c r="I254" s="5"/>
      <c r="J254" s="5"/>
      <c r="K254" s="5"/>
      <c r="L254" s="5"/>
      <c r="M254" s="5"/>
      <c r="N254" s="5"/>
      <c r="O254" s="47">
        <v>248</v>
      </c>
      <c r="P254" s="48">
        <v>0.27823021333931053</v>
      </c>
      <c r="Q254" s="49">
        <v>0.72176978666068947</v>
      </c>
      <c r="R254" s="21">
        <v>2.029985849650744E-2</v>
      </c>
      <c r="S254" s="22">
        <v>6.8211045930371256E-4</v>
      </c>
      <c r="T254" s="23">
        <f t="shared" si="14"/>
        <v>0.32225026338936136</v>
      </c>
      <c r="U254" s="24">
        <f t="shared" si="15"/>
        <v>0.18747978993578562</v>
      </c>
    </row>
    <row r="255" spans="2:21" x14ac:dyDescent="0.25">
      <c r="B255" s="26" vm="695">
        <f ca="1"/>
        <v>39801</v>
      </c>
      <c r="C255" s="26" vm="696">
        <f ca="1"/>
        <v>3.9557000000000002</v>
      </c>
      <c r="D255" s="26" vm="697">
        <f ca="1"/>
        <v>30.32</v>
      </c>
      <c r="E255" s="22">
        <f t="shared" ca="1" si="16"/>
        <v>-1.9675227930971675E-2</v>
      </c>
      <c r="F255" s="50">
        <f t="shared" ca="1" si="16"/>
        <v>3.634565375590185E-3</v>
      </c>
      <c r="G255" s="22"/>
      <c r="H255" s="5"/>
      <c r="I255" s="5"/>
      <c r="J255" s="5"/>
      <c r="K255" s="5"/>
      <c r="L255" s="5"/>
      <c r="M255" s="5"/>
      <c r="N255" s="5"/>
      <c r="O255" s="47">
        <v>249</v>
      </c>
      <c r="P255" s="48">
        <v>0.52020159249556319</v>
      </c>
      <c r="Q255" s="49">
        <v>0.47979840750443681</v>
      </c>
      <c r="R255" s="21">
        <v>2.125474302846192E-2</v>
      </c>
      <c r="S255" s="22">
        <v>8.8783478496493463E-4</v>
      </c>
      <c r="T255" s="23">
        <f t="shared" si="14"/>
        <v>0.33740858540336455</v>
      </c>
      <c r="U255" s="24">
        <f t="shared" si="15"/>
        <v>0.25061459312516643</v>
      </c>
    </row>
    <row r="256" spans="2:21" x14ac:dyDescent="0.25">
      <c r="B256" s="26" vm="698">
        <f ca="1"/>
        <v>39804</v>
      </c>
      <c r="C256" s="26" vm="699">
        <f ca="1"/>
        <v>3.9885999999999999</v>
      </c>
      <c r="D256" s="26" vm="700">
        <f ca="1"/>
        <v>29.82</v>
      </c>
      <c r="E256" s="22">
        <f t="shared" ca="1" si="16"/>
        <v>8.2827154280100939E-3</v>
      </c>
      <c r="F256" s="50">
        <f t="shared" ca="1" si="16"/>
        <v>-1.6628251437578533E-2</v>
      </c>
      <c r="G256" s="22"/>
      <c r="H256" s="5"/>
      <c r="I256" s="5"/>
      <c r="J256" s="5"/>
      <c r="K256" s="5"/>
      <c r="L256" s="5"/>
      <c r="M256" s="5"/>
      <c r="N256" s="5"/>
      <c r="O256" s="47">
        <v>250</v>
      </c>
      <c r="P256" s="48">
        <v>0.98710863601492638</v>
      </c>
      <c r="Q256" s="49">
        <v>1.28913639850736E-2</v>
      </c>
      <c r="R256" s="21">
        <v>3.1571436590959547E-2</v>
      </c>
      <c r="S256" s="22">
        <v>1.2847996533284325E-3</v>
      </c>
      <c r="T256" s="23">
        <f t="shared" si="14"/>
        <v>0.50118101851634289</v>
      </c>
      <c r="U256" s="24">
        <f t="shared" si="15"/>
        <v>0.38204142716669676</v>
      </c>
    </row>
    <row r="257" spans="2:21" x14ac:dyDescent="0.25">
      <c r="B257" s="26" vm="701">
        <f ca="1"/>
        <v>39805</v>
      </c>
      <c r="C257" s="26" vm="702">
        <f ca="1"/>
        <v>3.8786</v>
      </c>
      <c r="D257" s="26" vm="703">
        <f ca="1"/>
        <v>29.11</v>
      </c>
      <c r="E257" s="22">
        <f t="shared" ca="1" si="16"/>
        <v>-2.7966028356980803E-2</v>
      </c>
      <c r="F257" s="50">
        <f t="shared" ca="1" si="16"/>
        <v>-2.409755157906053E-2</v>
      </c>
      <c r="G257" s="22"/>
      <c r="H257" s="5"/>
      <c r="I257" s="5"/>
      <c r="J257" s="5"/>
      <c r="K257" s="5"/>
      <c r="L257" s="5"/>
      <c r="M257" s="5"/>
      <c r="N257" s="5"/>
      <c r="O257" s="47">
        <v>251</v>
      </c>
      <c r="P257" s="48">
        <v>0.20399616665463624</v>
      </c>
      <c r="Q257" s="49">
        <v>0.79600383334536373</v>
      </c>
      <c r="R257" s="21">
        <v>2.0811818331706759E-2</v>
      </c>
      <c r="S257" s="22">
        <v>6.1899659332270078E-4</v>
      </c>
      <c r="T257" s="23">
        <f t="shared" si="14"/>
        <v>0.33037737382050741</v>
      </c>
      <c r="U257" s="24">
        <f t="shared" si="15"/>
        <v>0.16875477091180136</v>
      </c>
    </row>
    <row r="258" spans="2:21" x14ac:dyDescent="0.25">
      <c r="B258" s="26" vm="704">
        <f ca="1"/>
        <v>39806</v>
      </c>
      <c r="C258" s="26" vm="705">
        <f ca="1"/>
        <v>3.9157000000000002</v>
      </c>
      <c r="D258" s="26" vm="706">
        <f ca="1"/>
        <v>29.85</v>
      </c>
      <c r="E258" s="22">
        <f t="shared" ca="1" si="16"/>
        <v>9.5198491691838201E-3</v>
      </c>
      <c r="F258" s="50">
        <f t="shared" ca="1" si="16"/>
        <v>2.510308208107926E-2</v>
      </c>
      <c r="G258" s="22"/>
      <c r="H258" s="5"/>
      <c r="I258" s="5"/>
      <c r="J258" s="5"/>
      <c r="K258" s="5"/>
      <c r="L258" s="5"/>
      <c r="M258" s="5"/>
      <c r="N258" s="5"/>
      <c r="O258" s="47">
        <v>252</v>
      </c>
      <c r="P258" s="48">
        <v>0.39922586092449674</v>
      </c>
      <c r="Q258" s="49">
        <v>0.60077413907550326</v>
      </c>
      <c r="R258" s="21">
        <v>2.0278308430346084E-2</v>
      </c>
      <c r="S258" s="22">
        <v>7.84981088442589E-4</v>
      </c>
      <c r="T258" s="23">
        <f t="shared" si="14"/>
        <v>0.32190816669456174</v>
      </c>
      <c r="U258" s="24">
        <f t="shared" si="15"/>
        <v>0.21864262183280259</v>
      </c>
    </row>
    <row r="259" spans="2:21" x14ac:dyDescent="0.25">
      <c r="B259" s="26" vm="707">
        <f ca="1"/>
        <v>39808</v>
      </c>
      <c r="C259" s="26" vm="506">
        <f ca="1"/>
        <v>4.0656999999999996</v>
      </c>
      <c r="D259" s="26" vm="708">
        <f ca="1"/>
        <v>29.8</v>
      </c>
      <c r="E259" s="22">
        <f t="shared" ca="1" si="16"/>
        <v>3.759181694758925E-2</v>
      </c>
      <c r="F259" s="50">
        <f t="shared" ca="1" si="16"/>
        <v>-1.6764463272523713E-3</v>
      </c>
      <c r="G259" s="22"/>
      <c r="H259" s="5"/>
      <c r="I259" s="5"/>
      <c r="J259" s="5"/>
      <c r="K259" s="5"/>
      <c r="L259" s="5"/>
      <c r="M259" s="5"/>
      <c r="N259" s="5"/>
      <c r="O259" s="47">
        <v>253</v>
      </c>
      <c r="P259" s="48">
        <v>0.41110566328568204</v>
      </c>
      <c r="Q259" s="49">
        <v>0.58889433671431801</v>
      </c>
      <c r="R259" s="21">
        <v>2.033120708493397E-2</v>
      </c>
      <c r="S259" s="22">
        <v>7.9508130913094263E-4</v>
      </c>
      <c r="T259" s="23">
        <f t="shared" si="14"/>
        <v>0.32274790680293847</v>
      </c>
      <c r="U259" s="24">
        <f t="shared" si="15"/>
        <v>0.22174587475215635</v>
      </c>
    </row>
    <row r="260" spans="2:21" x14ac:dyDescent="0.25">
      <c r="B260" s="26" vm="709">
        <f ca="1"/>
        <v>39811</v>
      </c>
      <c r="C260" s="26" vm="710">
        <f ca="1"/>
        <v>3.99</v>
      </c>
      <c r="D260" s="26" vm="711">
        <f ca="1"/>
        <v>29.78</v>
      </c>
      <c r="E260" s="22">
        <f t="shared" ca="1" si="16"/>
        <v>-1.8794698995004248E-2</v>
      </c>
      <c r="F260" s="50">
        <f t="shared" ca="1" si="16"/>
        <v>-6.7136625549582801E-4</v>
      </c>
      <c r="G260" s="22"/>
      <c r="H260" s="5"/>
      <c r="I260" s="5"/>
      <c r="J260" s="5"/>
      <c r="K260" s="5"/>
      <c r="L260" s="5"/>
      <c r="M260" s="5"/>
      <c r="N260" s="5"/>
      <c r="O260" s="47">
        <v>254</v>
      </c>
      <c r="P260" s="48">
        <v>0.47532406922194587</v>
      </c>
      <c r="Q260" s="49">
        <v>0.52467593077805419</v>
      </c>
      <c r="R260" s="21">
        <v>2.0781883368487335E-2</v>
      </c>
      <c r="S260" s="22">
        <v>8.4967986662292327E-4</v>
      </c>
      <c r="T260" s="23">
        <f t="shared" si="14"/>
        <v>0.32990217101140068</v>
      </c>
      <c r="U260" s="24">
        <f t="shared" si="15"/>
        <v>0.23865784635160958</v>
      </c>
    </row>
    <row r="261" spans="2:21" x14ac:dyDescent="0.25">
      <c r="B261" s="26" vm="712">
        <f ca="1"/>
        <v>39812</v>
      </c>
      <c r="C261" s="26" vm="713">
        <f ca="1"/>
        <v>4.0942999999999996</v>
      </c>
      <c r="D261" s="26" vm="714">
        <f ca="1"/>
        <v>31.01</v>
      </c>
      <c r="E261" s="22">
        <f t="shared" ca="1" si="16"/>
        <v>2.5804531620384194E-2</v>
      </c>
      <c r="F261" s="50">
        <f t="shared" ca="1" si="16"/>
        <v>4.0472705856494699E-2</v>
      </c>
      <c r="G261" s="22"/>
      <c r="H261" s="5"/>
      <c r="I261" s="5"/>
      <c r="J261" s="5"/>
      <c r="K261" s="5"/>
      <c r="L261" s="5"/>
      <c r="M261" s="5"/>
      <c r="N261" s="5"/>
      <c r="O261" s="47">
        <v>255</v>
      </c>
      <c r="P261" s="48">
        <v>0.38374847226611225</v>
      </c>
      <c r="Q261" s="49">
        <v>0.61625152773388769</v>
      </c>
      <c r="R261" s="21">
        <v>2.0224003377747619E-2</v>
      </c>
      <c r="S261" s="22">
        <v>7.718221960320668E-4</v>
      </c>
      <c r="T261" s="23">
        <f t="shared" si="14"/>
        <v>0.32104610070990286</v>
      </c>
      <c r="U261" s="24">
        <f t="shared" si="15"/>
        <v>0.21461137857279811</v>
      </c>
    </row>
    <row r="262" spans="2:21" x14ac:dyDescent="0.25">
      <c r="B262" s="26" vm="715">
        <f ca="1"/>
        <v>39813</v>
      </c>
      <c r="C262" s="26" vm="430">
        <f ca="1"/>
        <v>4.2699999999999996</v>
      </c>
      <c r="D262" s="26" vm="716">
        <f ca="1"/>
        <v>31.53</v>
      </c>
      <c r="E262" s="22">
        <f t="shared" ref="E262:F304" ca="1" si="17">LN(C262/C261)</f>
        <v>4.2018064718376762E-2</v>
      </c>
      <c r="F262" s="50">
        <f t="shared" ca="1" si="17"/>
        <v>1.6629740444611942E-2</v>
      </c>
      <c r="G262" s="22"/>
      <c r="H262" s="5"/>
      <c r="I262" s="5"/>
      <c r="J262" s="5"/>
      <c r="K262" s="5"/>
      <c r="L262" s="5"/>
      <c r="M262" s="5"/>
      <c r="N262" s="5"/>
      <c r="O262" s="47">
        <v>256</v>
      </c>
      <c r="P262" s="48">
        <v>0.50541773580095695</v>
      </c>
      <c r="Q262" s="49">
        <v>0.49458226419904311</v>
      </c>
      <c r="R262" s="21">
        <v>2.1085215031505275E-2</v>
      </c>
      <c r="S262" s="22">
        <v>8.7526553417264976E-4</v>
      </c>
      <c r="T262" s="23">
        <f t="shared" si="14"/>
        <v>0.33471741188210336</v>
      </c>
      <c r="U262" s="24">
        <f t="shared" si="15"/>
        <v>0.24666307730874615</v>
      </c>
    </row>
    <row r="263" spans="2:21" x14ac:dyDescent="0.25">
      <c r="B263" s="26" vm="717">
        <f ca="1"/>
        <v>39815</v>
      </c>
      <c r="C263" s="26" vm="486">
        <f ca="1"/>
        <v>4.2671000000000001</v>
      </c>
      <c r="D263" s="26" vm="718">
        <f ca="1"/>
        <v>31.35</v>
      </c>
      <c r="E263" s="22">
        <f t="shared" ca="1" si="17"/>
        <v>-6.7938764019275096E-4</v>
      </c>
      <c r="F263" s="50">
        <f t="shared" ca="1" si="17"/>
        <v>-5.7252064780397372E-3</v>
      </c>
      <c r="G263" s="22"/>
      <c r="H263" s="5"/>
      <c r="I263" s="5"/>
      <c r="J263" s="5"/>
      <c r="K263" s="5"/>
      <c r="L263" s="5"/>
      <c r="M263" s="5"/>
      <c r="N263" s="5"/>
      <c r="O263" s="47">
        <v>257</v>
      </c>
      <c r="P263" s="48">
        <v>0.15236690114926732</v>
      </c>
      <c r="Q263" s="49">
        <v>0.84763309885073268</v>
      </c>
      <c r="R263" s="21">
        <v>2.1376784618973112E-2</v>
      </c>
      <c r="S263" s="22">
        <v>5.7510133650549898E-4</v>
      </c>
      <c r="T263" s="23">
        <f t="shared" si="14"/>
        <v>0.33934593559196091</v>
      </c>
      <c r="U263" s="24">
        <f t="shared" si="15"/>
        <v>0.15590533797826511</v>
      </c>
    </row>
    <row r="264" spans="2:21" x14ac:dyDescent="0.25">
      <c r="B264" s="26" vm="719">
        <f ca="1"/>
        <v>39818</v>
      </c>
      <c r="C264" s="26" vm="513">
        <f ca="1"/>
        <v>4.5629</v>
      </c>
      <c r="D264" s="26" vm="720">
        <f ca="1"/>
        <v>29.25</v>
      </c>
      <c r="E264" s="22">
        <f t="shared" ca="1" si="17"/>
        <v>6.7023946698248335E-2</v>
      </c>
      <c r="F264" s="50">
        <f t="shared" ca="1" si="17"/>
        <v>-6.9334693401064226E-2</v>
      </c>
      <c r="G264" s="22"/>
      <c r="H264" s="5"/>
      <c r="I264" s="5"/>
      <c r="J264" s="5"/>
      <c r="K264" s="5"/>
      <c r="L264" s="5"/>
      <c r="M264" s="5"/>
      <c r="N264" s="5"/>
      <c r="O264" s="47">
        <v>258</v>
      </c>
      <c r="P264" s="48">
        <v>0.44683064614624102</v>
      </c>
      <c r="Q264" s="49">
        <v>0.55316935385375898</v>
      </c>
      <c r="R264" s="21">
        <v>2.0548112761518498E-2</v>
      </c>
      <c r="S264" s="22">
        <v>8.2545472781324586E-4</v>
      </c>
      <c r="T264" s="23">
        <f t="shared" si="14"/>
        <v>0.32619117767214367</v>
      </c>
      <c r="U264" s="24">
        <f t="shared" si="15"/>
        <v>0.2311254922079935</v>
      </c>
    </row>
    <row r="265" spans="2:21" x14ac:dyDescent="0.25">
      <c r="B265" s="26" vm="721">
        <f ca="1"/>
        <v>39819</v>
      </c>
      <c r="C265" s="26" vm="722">
        <f ca="1"/>
        <v>4.7057000000000002</v>
      </c>
      <c r="D265" s="26" vm="723">
        <f ca="1"/>
        <v>29.88</v>
      </c>
      <c r="E265" s="22">
        <f t="shared" ca="1" si="17"/>
        <v>3.0816153568276331E-2</v>
      </c>
      <c r="F265" s="50">
        <f t="shared" ca="1" si="17"/>
        <v>2.1309786586751027E-2</v>
      </c>
      <c r="G265" s="22"/>
      <c r="H265" s="5"/>
      <c r="I265" s="5"/>
      <c r="J265" s="5"/>
      <c r="K265" s="5"/>
      <c r="L265" s="5"/>
      <c r="M265" s="5"/>
      <c r="N265" s="5"/>
      <c r="O265" s="47">
        <v>259</v>
      </c>
      <c r="P265" s="48">
        <v>0.38510204802464904</v>
      </c>
      <c r="Q265" s="49">
        <v>0.61489795197535102</v>
      </c>
      <c r="R265" s="21">
        <v>2.0228089669860731E-2</v>
      </c>
      <c r="S265" s="22">
        <v>7.7297300759138167E-4</v>
      </c>
      <c r="T265" s="23">
        <f t="shared" si="14"/>
        <v>0.32111096858619681</v>
      </c>
      <c r="U265" s="24">
        <f t="shared" si="15"/>
        <v>0.21496340049470164</v>
      </c>
    </row>
    <row r="266" spans="2:21" x14ac:dyDescent="0.25">
      <c r="B266" s="26" vm="724">
        <f ca="1"/>
        <v>39820</v>
      </c>
      <c r="C266" s="26" vm="725">
        <f ca="1"/>
        <v>4.6729000000000003</v>
      </c>
      <c r="D266" s="26" vm="726">
        <f ca="1"/>
        <v>28.09</v>
      </c>
      <c r="E266" s="22">
        <f t="shared" ca="1" si="17"/>
        <v>-6.9946759067592672E-3</v>
      </c>
      <c r="F266" s="50">
        <f t="shared" ca="1" si="17"/>
        <v>-6.177571914846422E-2</v>
      </c>
      <c r="G266" s="22"/>
      <c r="H266" s="5"/>
      <c r="I266" s="5"/>
      <c r="J266" s="5"/>
      <c r="K266" s="5"/>
      <c r="L266" s="5"/>
      <c r="M266" s="5"/>
      <c r="N266" s="5"/>
      <c r="O266" s="47">
        <v>260</v>
      </c>
      <c r="P266" s="48">
        <v>0.40459783465446159</v>
      </c>
      <c r="Q266" s="49">
        <v>0.59540216534553836</v>
      </c>
      <c r="R266" s="21">
        <v>2.0301027387810526E-2</v>
      </c>
      <c r="S266" s="22">
        <v>7.8954834626010614E-4</v>
      </c>
      <c r="T266" s="23">
        <f t="shared" si="14"/>
        <v>0.3222688189635472</v>
      </c>
      <c r="U266" s="24">
        <f t="shared" si="15"/>
        <v>0.22004492015545374</v>
      </c>
    </row>
    <row r="267" spans="2:21" x14ac:dyDescent="0.25">
      <c r="B267" s="26" vm="727">
        <f ca="1"/>
        <v>39821</v>
      </c>
      <c r="C267" s="26" vm="728">
        <f ca="1"/>
        <v>4.7356999999999996</v>
      </c>
      <c r="D267" s="26" vm="729">
        <f ca="1"/>
        <v>27.22</v>
      </c>
      <c r="E267" s="22">
        <f t="shared" ca="1" si="17"/>
        <v>1.3349687020650682E-2</v>
      </c>
      <c r="F267" s="50">
        <f t="shared" ca="1" si="17"/>
        <v>-3.1461643892832375E-2</v>
      </c>
      <c r="G267" s="22"/>
      <c r="H267" s="5"/>
      <c r="I267" s="5"/>
      <c r="J267" s="5"/>
      <c r="K267" s="5"/>
      <c r="L267" s="5"/>
      <c r="M267" s="5"/>
      <c r="N267" s="5"/>
      <c r="O267" s="47">
        <v>261</v>
      </c>
      <c r="P267" s="48">
        <v>0.46258633159798662</v>
      </c>
      <c r="Q267" s="49">
        <v>0.53741366840201332</v>
      </c>
      <c r="R267" s="21">
        <v>2.0670835678653205E-2</v>
      </c>
      <c r="S267" s="22">
        <v>8.3885022845548341E-4</v>
      </c>
      <c r="T267" s="23">
        <f t="shared" si="14"/>
        <v>0.32813934358558461</v>
      </c>
      <c r="U267" s="24">
        <f t="shared" si="15"/>
        <v>0.23528491606496393</v>
      </c>
    </row>
    <row r="268" spans="2:21" x14ac:dyDescent="0.25">
      <c r="B268" s="26" vm="730">
        <f ca="1"/>
        <v>39822</v>
      </c>
      <c r="C268" s="26" vm="731">
        <f ca="1"/>
        <v>4.6086</v>
      </c>
      <c r="D268" s="26" vm="732">
        <f ca="1"/>
        <v>25.97</v>
      </c>
      <c r="E268" s="22">
        <f t="shared" ca="1" si="17"/>
        <v>-2.7205427730202153E-2</v>
      </c>
      <c r="F268" s="50">
        <f t="shared" ca="1" si="17"/>
        <v>-4.7009971548662981E-2</v>
      </c>
      <c r="G268" s="22"/>
      <c r="H268" s="5"/>
      <c r="I268" s="5"/>
      <c r="J268" s="5"/>
      <c r="K268" s="5"/>
      <c r="L268" s="5"/>
      <c r="M268" s="5"/>
      <c r="N268" s="5"/>
      <c r="O268" s="47">
        <v>262</v>
      </c>
      <c r="P268" s="48">
        <v>0.26667390995401552</v>
      </c>
      <c r="Q268" s="49">
        <v>0.73332609004598448</v>
      </c>
      <c r="R268" s="21">
        <v>2.0355237541264656E-2</v>
      </c>
      <c r="S268" s="22">
        <v>6.7228527779106305E-4</v>
      </c>
      <c r="T268" s="23">
        <f t="shared" si="14"/>
        <v>0.32312937847099282</v>
      </c>
      <c r="U268" s="24">
        <f t="shared" si="15"/>
        <v>0.18454527600045956</v>
      </c>
    </row>
    <row r="269" spans="2:21" x14ac:dyDescent="0.25">
      <c r="B269" s="26" vm="733">
        <f ca="1"/>
        <v>39825</v>
      </c>
      <c r="C269" s="26" vm="289">
        <f ca="1"/>
        <v>4.4585999999999997</v>
      </c>
      <c r="D269" s="26" vm="734">
        <f ca="1"/>
        <v>24.91</v>
      </c>
      <c r="E269" s="22">
        <f t="shared" ca="1" si="17"/>
        <v>-3.3089307841212813E-2</v>
      </c>
      <c r="F269" s="50">
        <f t="shared" ca="1" si="17"/>
        <v>-4.1672696400567956E-2</v>
      </c>
      <c r="G269" s="22"/>
      <c r="H269" s="5"/>
      <c r="I269" s="5"/>
      <c r="J269" s="5"/>
      <c r="K269" s="5"/>
      <c r="L269" s="5"/>
      <c r="M269" s="5"/>
      <c r="N269" s="5"/>
      <c r="O269" s="47">
        <v>263</v>
      </c>
      <c r="P269" s="48">
        <v>7.6628406020415929E-2</v>
      </c>
      <c r="Q269" s="49">
        <v>0.92337159397958402</v>
      </c>
      <c r="R269" s="21">
        <v>2.2485214795424348E-2</v>
      </c>
      <c r="S269" s="22">
        <v>5.107083868462869E-4</v>
      </c>
      <c r="T269" s="23">
        <f t="shared" si="14"/>
        <v>0.35694171914737743</v>
      </c>
      <c r="U269" s="24">
        <f t="shared" si="15"/>
        <v>0.13730981352745864</v>
      </c>
    </row>
    <row r="270" spans="2:21" x14ac:dyDescent="0.25">
      <c r="B270" s="26" vm="735">
        <f ca="1"/>
        <v>39826</v>
      </c>
      <c r="C270" s="26" vm="122">
        <f ca="1"/>
        <v>4.42</v>
      </c>
      <c r="D270" s="26" vm="736">
        <f ca="1"/>
        <v>26.35</v>
      </c>
      <c r="E270" s="22">
        <f t="shared" ca="1" si="17"/>
        <v>-8.6951193197347277E-3</v>
      </c>
      <c r="F270" s="50">
        <f t="shared" ca="1" si="17"/>
        <v>5.6198945713282232E-2</v>
      </c>
      <c r="G270" s="22"/>
      <c r="H270" s="5"/>
      <c r="I270" s="5"/>
      <c r="J270" s="5"/>
      <c r="K270" s="5"/>
      <c r="L270" s="5"/>
      <c r="M270" s="5"/>
      <c r="N270" s="5"/>
      <c r="O270" s="47">
        <v>264</v>
      </c>
      <c r="P270" s="48">
        <v>0.71861931141522173</v>
      </c>
      <c r="Q270" s="49">
        <v>0.28138068858477833</v>
      </c>
      <c r="R270" s="21">
        <v>2.4657031197400252E-2</v>
      </c>
      <c r="S270" s="22">
        <v>1.0565297420558129E-3</v>
      </c>
      <c r="T270" s="23">
        <f t="shared" ref="T270:T333" si="18">R270*SQRT(252)</f>
        <v>0.39141823570489337</v>
      </c>
      <c r="U270" s="24">
        <f t="shared" ref="U270:U333" si="19">(1+S270)^252-1</f>
        <v>0.30487199239339269</v>
      </c>
    </row>
    <row r="271" spans="2:21" x14ac:dyDescent="0.25">
      <c r="B271" s="26" vm="737">
        <f ca="1"/>
        <v>39827</v>
      </c>
      <c r="C271" s="26" vm="738">
        <f ca="1"/>
        <v>4.22</v>
      </c>
      <c r="D271" s="26" vm="739">
        <f ca="1"/>
        <v>25.91</v>
      </c>
      <c r="E271" s="22">
        <f t="shared" ca="1" si="17"/>
        <v>-4.6304568041686388E-2</v>
      </c>
      <c r="F271" s="50">
        <f t="shared" ca="1" si="17"/>
        <v>-1.6839280413352753E-2</v>
      </c>
      <c r="G271" s="22"/>
      <c r="H271" s="5"/>
      <c r="I271" s="5"/>
      <c r="J271" s="5"/>
      <c r="K271" s="5"/>
      <c r="L271" s="5"/>
      <c r="M271" s="5"/>
      <c r="N271" s="5"/>
      <c r="O271" s="47">
        <v>265</v>
      </c>
      <c r="P271" s="48">
        <v>0.34255327706977984</v>
      </c>
      <c r="Q271" s="49">
        <v>0.65744672293022011</v>
      </c>
      <c r="R271" s="21">
        <v>2.0160858853063787E-2</v>
      </c>
      <c r="S271" s="22">
        <v>7.3679799696439404E-4</v>
      </c>
      <c r="T271" s="23">
        <f t="shared" si="18"/>
        <v>0.32004371245609003</v>
      </c>
      <c r="U271" s="24">
        <f t="shared" si="19"/>
        <v>0.20394627889474704</v>
      </c>
    </row>
    <row r="272" spans="2:21" x14ac:dyDescent="0.25">
      <c r="B272" s="26" vm="740">
        <f ca="1"/>
        <v>39828</v>
      </c>
      <c r="C272" s="26" vm="741">
        <f ca="1"/>
        <v>4.5171000000000001</v>
      </c>
      <c r="D272" s="26" vm="742">
        <f ca="1"/>
        <v>24.34</v>
      </c>
      <c r="E272" s="22">
        <f t="shared" ca="1" si="17"/>
        <v>6.803506696704989E-2</v>
      </c>
      <c r="F272" s="50">
        <f t="shared" ca="1" si="17"/>
        <v>-6.2507907014637515E-2</v>
      </c>
      <c r="G272" s="22"/>
      <c r="H272" s="5"/>
      <c r="I272" s="5"/>
      <c r="J272" s="5"/>
      <c r="K272" s="5"/>
      <c r="L272" s="5"/>
      <c r="M272" s="5"/>
      <c r="N272" s="5"/>
      <c r="O272" s="47">
        <v>266</v>
      </c>
      <c r="P272" s="48">
        <v>0.29692193178927262</v>
      </c>
      <c r="Q272" s="49">
        <v>0.70307806821072738</v>
      </c>
      <c r="R272" s="21">
        <v>2.0229751397217E-2</v>
      </c>
      <c r="S272" s="22">
        <v>6.9800217834493331E-4</v>
      </c>
      <c r="T272" s="23">
        <f t="shared" si="18"/>
        <v>0.32113734769018565</v>
      </c>
      <c r="U272" s="24">
        <f t="shared" si="19"/>
        <v>0.19224154842082597</v>
      </c>
    </row>
    <row r="273" spans="2:21" x14ac:dyDescent="0.25">
      <c r="B273" s="26" vm="743">
        <f ca="1"/>
        <v>39829</v>
      </c>
      <c r="C273" s="26" vm="134">
        <f ca="1"/>
        <v>4.4657</v>
      </c>
      <c r="D273" s="26" vm="744">
        <f ca="1"/>
        <v>22.82</v>
      </c>
      <c r="E273" s="22">
        <f t="shared" ca="1" si="17"/>
        <v>-1.1444218058397425E-2</v>
      </c>
      <c r="F273" s="50">
        <f t="shared" ca="1" si="17"/>
        <v>-6.4483743125451506E-2</v>
      </c>
      <c r="G273" s="22"/>
      <c r="H273" s="5"/>
      <c r="I273" s="5"/>
      <c r="J273" s="5"/>
      <c r="K273" s="5"/>
      <c r="L273" s="5"/>
      <c r="M273" s="5"/>
      <c r="N273" s="5"/>
      <c r="O273" s="47">
        <v>267</v>
      </c>
      <c r="P273" s="48">
        <v>0.5601404712446193</v>
      </c>
      <c r="Q273" s="49">
        <v>0.43985952875538065</v>
      </c>
      <c r="R273" s="21">
        <v>2.1777241512609551E-2</v>
      </c>
      <c r="S273" s="22">
        <v>9.2179086244387133E-4</v>
      </c>
      <c r="T273" s="23">
        <f t="shared" si="18"/>
        <v>0.34570299170014168</v>
      </c>
      <c r="U273" s="24">
        <f t="shared" si="19"/>
        <v>0.26135217598249483</v>
      </c>
    </row>
    <row r="274" spans="2:21" x14ac:dyDescent="0.25">
      <c r="B274" s="26" vm="745">
        <f ca="1"/>
        <v>39833</v>
      </c>
      <c r="C274" s="26" vm="427">
        <f ca="1"/>
        <v>4.2614000000000001</v>
      </c>
      <c r="D274" s="26" vm="746">
        <f ca="1"/>
        <v>18.09</v>
      </c>
      <c r="E274" s="22">
        <f t="shared" ca="1" si="17"/>
        <v>-4.6828232167443931E-2</v>
      </c>
      <c r="F274" s="50">
        <f t="shared" ca="1" si="17"/>
        <v>-0.23227804502672583</v>
      </c>
      <c r="G274" s="22"/>
      <c r="H274" s="5"/>
      <c r="I274" s="5"/>
      <c r="J274" s="5"/>
      <c r="K274" s="5"/>
      <c r="L274" s="5"/>
      <c r="M274" s="5"/>
      <c r="N274" s="5"/>
      <c r="O274" s="47">
        <v>268</v>
      </c>
      <c r="P274" s="48">
        <v>0.84382358682202185</v>
      </c>
      <c r="Q274" s="49">
        <v>0.15617641317797817</v>
      </c>
      <c r="R274" s="21">
        <v>2.7638409989324413E-2</v>
      </c>
      <c r="S274" s="22">
        <v>1.1629785510752176E-3</v>
      </c>
      <c r="T274" s="23">
        <f t="shared" si="18"/>
        <v>0.43874615678997447</v>
      </c>
      <c r="U274" s="24">
        <f t="shared" si="19"/>
        <v>0.34030916764777164</v>
      </c>
    </row>
    <row r="275" spans="2:21" x14ac:dyDescent="0.25">
      <c r="B275" s="26" vm="747">
        <f ca="1"/>
        <v>39834</v>
      </c>
      <c r="C275" s="26" vm="748">
        <f ca="1"/>
        <v>4.3842999999999996</v>
      </c>
      <c r="D275" s="26" vm="749">
        <f ca="1"/>
        <v>22.63</v>
      </c>
      <c r="E275" s="22">
        <f t="shared" ca="1" si="17"/>
        <v>2.8432233172248945E-2</v>
      </c>
      <c r="F275" s="50">
        <f t="shared" ca="1" si="17"/>
        <v>0.22391716023824221</v>
      </c>
      <c r="G275" s="22"/>
      <c r="H275" s="5"/>
      <c r="I275" s="5"/>
      <c r="J275" s="5"/>
      <c r="K275" s="5"/>
      <c r="L275" s="5"/>
      <c r="M275" s="5"/>
      <c r="N275" s="5"/>
      <c r="O275" s="47">
        <v>269</v>
      </c>
      <c r="P275" s="48">
        <v>0.1529625983409714</v>
      </c>
      <c r="Q275" s="49">
        <v>0.84703740165902863</v>
      </c>
      <c r="R275" s="21">
        <v>2.1369344550487692E-2</v>
      </c>
      <c r="S275" s="22">
        <v>5.756077988957575E-4</v>
      </c>
      <c r="T275" s="23">
        <f t="shared" si="18"/>
        <v>0.33922782816626268</v>
      </c>
      <c r="U275" s="24">
        <f t="shared" si="19"/>
        <v>0.15605278904114406</v>
      </c>
    </row>
    <row r="276" spans="2:21" x14ac:dyDescent="0.25">
      <c r="B276" s="26" vm="750">
        <f ca="1"/>
        <v>39835</v>
      </c>
      <c r="C276" s="26" vm="478">
        <f ca="1"/>
        <v>4.4057000000000004</v>
      </c>
      <c r="D276" s="26" vm="751">
        <f ca="1"/>
        <v>23.1</v>
      </c>
      <c r="E276" s="22">
        <f t="shared" ca="1" si="17"/>
        <v>4.869179131027291E-3</v>
      </c>
      <c r="F276" s="50">
        <f t="shared" ca="1" si="17"/>
        <v>2.0556157882301924E-2</v>
      </c>
      <c r="G276" s="22"/>
      <c r="H276" s="5"/>
      <c r="I276" s="5"/>
      <c r="J276" s="5"/>
      <c r="K276" s="5"/>
      <c r="L276" s="5"/>
      <c r="M276" s="5"/>
      <c r="N276" s="5"/>
      <c r="O276" s="47">
        <v>270</v>
      </c>
      <c r="P276" s="48">
        <v>0.58628231496381267</v>
      </c>
      <c r="Q276" s="49">
        <v>0.41371768503618739</v>
      </c>
      <c r="R276" s="21">
        <v>2.2167769293836116E-2</v>
      </c>
      <c r="S276" s="22">
        <v>9.440166859665751E-4</v>
      </c>
      <c r="T276" s="23">
        <f t="shared" si="18"/>
        <v>0.35190242803526567</v>
      </c>
      <c r="U276" s="24">
        <f t="shared" si="19"/>
        <v>0.26843009275805119</v>
      </c>
    </row>
    <row r="277" spans="2:21" x14ac:dyDescent="0.25">
      <c r="B277" s="26" vm="752">
        <f ca="1"/>
        <v>39836</v>
      </c>
      <c r="C277" s="26" vm="753">
        <f ca="1"/>
        <v>4.3486000000000002</v>
      </c>
      <c r="D277" s="26" vm="754">
        <f ca="1"/>
        <v>24.28</v>
      </c>
      <c r="E277" s="22">
        <f t="shared" ca="1" si="17"/>
        <v>-1.3045202873584034E-2</v>
      </c>
      <c r="F277" s="50">
        <f t="shared" ca="1" si="17"/>
        <v>4.9820348663549639E-2</v>
      </c>
      <c r="G277" s="22"/>
      <c r="H277" s="5"/>
      <c r="I277" s="5"/>
      <c r="J277" s="5"/>
      <c r="K277" s="5"/>
      <c r="L277" s="5"/>
      <c r="M277" s="5"/>
      <c r="N277" s="5"/>
      <c r="O277" s="47">
        <v>271</v>
      </c>
      <c r="P277" s="48">
        <v>0.49690576689100568</v>
      </c>
      <c r="Q277" s="49">
        <v>0.50309423310899426</v>
      </c>
      <c r="R277" s="21">
        <v>2.0993671151682495E-2</v>
      </c>
      <c r="S277" s="22">
        <v>8.6802864909080602E-4</v>
      </c>
      <c r="T277" s="23">
        <f t="shared" si="18"/>
        <v>0.333264197841737</v>
      </c>
      <c r="U277" s="24">
        <f t="shared" si="19"/>
        <v>0.24439359228005841</v>
      </c>
    </row>
    <row r="278" spans="2:21" x14ac:dyDescent="0.25">
      <c r="B278" s="26" vm="755">
        <f ca="1"/>
        <v>39839</v>
      </c>
      <c r="C278" s="26" vm="257">
        <f ca="1"/>
        <v>4.3071000000000002</v>
      </c>
      <c r="D278" s="26" vm="756">
        <f ca="1"/>
        <v>24.5</v>
      </c>
      <c r="E278" s="22">
        <f t="shared" ca="1" si="17"/>
        <v>-9.589130399200535E-3</v>
      </c>
      <c r="F278" s="50">
        <f t="shared" ca="1" si="17"/>
        <v>9.0201513593837438E-3</v>
      </c>
      <c r="G278" s="22"/>
      <c r="H278" s="5"/>
      <c r="I278" s="5"/>
      <c r="J278" s="5"/>
      <c r="K278" s="5"/>
      <c r="L278" s="5"/>
      <c r="M278" s="5"/>
      <c r="N278" s="5"/>
      <c r="O278" s="47">
        <v>272</v>
      </c>
      <c r="P278" s="48">
        <v>0.44236138633236</v>
      </c>
      <c r="Q278" s="49">
        <v>0.55763861366764</v>
      </c>
      <c r="R278" s="21">
        <v>2.0516285416059842E-2</v>
      </c>
      <c r="S278" s="22">
        <v>8.2165495833380771E-4</v>
      </c>
      <c r="T278" s="23">
        <f t="shared" si="18"/>
        <v>0.32568593422629399</v>
      </c>
      <c r="U278" s="24">
        <f t="shared" si="19"/>
        <v>0.22994817129947864</v>
      </c>
    </row>
    <row r="279" spans="2:21" x14ac:dyDescent="0.25">
      <c r="B279" s="26" vm="757">
        <f ca="1"/>
        <v>39840</v>
      </c>
      <c r="C279" s="26" vm="758">
        <f ca="1"/>
        <v>4.9743000000000004</v>
      </c>
      <c r="D279" s="26" vm="759">
        <f ca="1"/>
        <v>25.06</v>
      </c>
      <c r="E279" s="22">
        <f t="shared" ca="1" si="17"/>
        <v>0.1440198333736788</v>
      </c>
      <c r="F279" s="50">
        <f t="shared" ca="1" si="17"/>
        <v>2.2599831917240992E-2</v>
      </c>
      <c r="G279" s="22"/>
      <c r="H279" s="5"/>
      <c r="I279" s="5"/>
      <c r="J279" s="5"/>
      <c r="K279" s="5"/>
      <c r="L279" s="5"/>
      <c r="M279" s="5"/>
      <c r="N279" s="5"/>
      <c r="O279" s="47">
        <v>273</v>
      </c>
      <c r="P279" s="48">
        <v>0.75262941771531533</v>
      </c>
      <c r="Q279" s="49">
        <v>0.2473705822846847</v>
      </c>
      <c r="R279" s="21">
        <v>2.5415178624115169E-2</v>
      </c>
      <c r="S279" s="22">
        <v>1.0854451708501214E-3</v>
      </c>
      <c r="T279" s="23">
        <f t="shared" si="18"/>
        <v>0.4034534529941608</v>
      </c>
      <c r="U279" s="24">
        <f t="shared" si="19"/>
        <v>0.31440466686012658</v>
      </c>
    </row>
    <row r="280" spans="2:21" x14ac:dyDescent="0.25">
      <c r="B280" s="26" vm="760">
        <f ca="1"/>
        <v>39841</v>
      </c>
      <c r="C280" s="26" vm="761">
        <f ca="1"/>
        <v>5.1657000000000002</v>
      </c>
      <c r="D280" s="26" vm="762">
        <f ca="1"/>
        <v>27.66</v>
      </c>
      <c r="E280" s="22">
        <f t="shared" ca="1" si="17"/>
        <v>3.7755963784813149E-2</v>
      </c>
      <c r="F280" s="50">
        <f t="shared" ca="1" si="17"/>
        <v>9.8714376768689938E-2</v>
      </c>
      <c r="G280" s="22"/>
      <c r="H280" s="5"/>
      <c r="I280" s="5"/>
      <c r="J280" s="5"/>
      <c r="K280" s="5"/>
      <c r="L280" s="5"/>
      <c r="M280" s="5"/>
      <c r="N280" s="5"/>
      <c r="O280" s="47">
        <v>274</v>
      </c>
      <c r="P280" s="48">
        <v>0.51321954855096741</v>
      </c>
      <c r="Q280" s="49">
        <v>0.48678045144903259</v>
      </c>
      <c r="R280" s="21">
        <v>2.1173027877577414E-2</v>
      </c>
      <c r="S280" s="22">
        <v>8.8189864372687757E-4</v>
      </c>
      <c r="T280" s="23">
        <f t="shared" si="18"/>
        <v>0.33611139759784542</v>
      </c>
      <c r="U280" s="24">
        <f t="shared" si="19"/>
        <v>0.24874683931534758</v>
      </c>
    </row>
    <row r="281" spans="2:21" x14ac:dyDescent="0.25">
      <c r="B281" s="26" vm="763">
        <f ca="1"/>
        <v>39842</v>
      </c>
      <c r="C281" s="26" vm="764">
        <f ca="1"/>
        <v>5.2686000000000002</v>
      </c>
      <c r="D281" s="26" vm="765">
        <f ca="1"/>
        <v>25.43</v>
      </c>
      <c r="E281" s="22">
        <f t="shared" ca="1" si="17"/>
        <v>1.9724051633755093E-2</v>
      </c>
      <c r="F281" s="50">
        <f t="shared" ca="1" si="17"/>
        <v>-8.4057746802583849E-2</v>
      </c>
      <c r="G281" s="22"/>
      <c r="H281" s="5"/>
      <c r="I281" s="5"/>
      <c r="J281" s="5"/>
      <c r="K281" s="5"/>
      <c r="L281" s="5"/>
      <c r="M281" s="5"/>
      <c r="N281" s="5"/>
      <c r="O281" s="47">
        <v>275</v>
      </c>
      <c r="P281" s="48">
        <v>0.76720349851401626</v>
      </c>
      <c r="Q281" s="49">
        <v>0.23279650148598377</v>
      </c>
      <c r="R281" s="21">
        <v>2.5752689505311205E-2</v>
      </c>
      <c r="S281" s="22">
        <v>1.0978360699510799E-3</v>
      </c>
      <c r="T281" s="23">
        <f t="shared" si="18"/>
        <v>0.40881127213269869</v>
      </c>
      <c r="U281" s="24">
        <f t="shared" si="19"/>
        <v>0.31851082904575767</v>
      </c>
    </row>
    <row r="282" spans="2:21" x14ac:dyDescent="0.25">
      <c r="B282" s="26" vm="766">
        <f ca="1"/>
        <v>39843</v>
      </c>
      <c r="C282" s="26" vm="767">
        <f ca="1"/>
        <v>5.1628999999999996</v>
      </c>
      <c r="D282" s="26" vm="768">
        <f ca="1"/>
        <v>25.51</v>
      </c>
      <c r="E282" s="22">
        <f t="shared" ca="1" si="17"/>
        <v>-2.0266235486085766E-2</v>
      </c>
      <c r="F282" s="50">
        <f t="shared" ca="1" si="17"/>
        <v>3.1409527196919226E-3</v>
      </c>
      <c r="G282" s="22"/>
      <c r="H282" s="5"/>
      <c r="I282" s="5"/>
      <c r="J282" s="5"/>
      <c r="K282" s="5"/>
      <c r="L282" s="5"/>
      <c r="M282" s="5"/>
      <c r="N282" s="5"/>
      <c r="O282" s="47">
        <v>276</v>
      </c>
      <c r="P282" s="48">
        <v>0.42885079809445492</v>
      </c>
      <c r="Q282" s="49">
        <v>0.57114920190554508</v>
      </c>
      <c r="R282" s="21">
        <v>2.0428186022399042E-2</v>
      </c>
      <c r="S282" s="22">
        <v>8.1016824174682395E-4</v>
      </c>
      <c r="T282" s="23">
        <f t="shared" si="18"/>
        <v>0.32428739970860165</v>
      </c>
      <c r="U282" s="24">
        <f t="shared" si="19"/>
        <v>0.22639594067346458</v>
      </c>
    </row>
    <row r="283" spans="2:21" x14ac:dyDescent="0.25">
      <c r="B283" s="26" vm="769">
        <f ca="1"/>
        <v>39846</v>
      </c>
      <c r="C283" s="26" vm="770">
        <f ca="1"/>
        <v>5.2786</v>
      </c>
      <c r="D283" s="26" vm="771">
        <f ca="1"/>
        <v>25.2</v>
      </c>
      <c r="E283" s="22">
        <f t="shared" ca="1" si="17"/>
        <v>2.2162473918358499E-2</v>
      </c>
      <c r="F283" s="50">
        <f t="shared" ca="1" si="17"/>
        <v>-1.2226537636342462E-2</v>
      </c>
      <c r="G283" s="22"/>
      <c r="H283" s="5"/>
      <c r="I283" s="5"/>
      <c r="J283" s="5"/>
      <c r="K283" s="5"/>
      <c r="L283" s="5"/>
      <c r="M283" s="5"/>
      <c r="N283" s="5"/>
      <c r="O283" s="47">
        <v>277</v>
      </c>
      <c r="P283" s="48">
        <v>0.23846669682250382</v>
      </c>
      <c r="Q283" s="49">
        <v>0.76153330317749623</v>
      </c>
      <c r="R283" s="21">
        <v>2.0528480560565467E-2</v>
      </c>
      <c r="S283" s="22">
        <v>6.4830347498241194E-4</v>
      </c>
      <c r="T283" s="23">
        <f t="shared" si="18"/>
        <v>0.32587952614368032</v>
      </c>
      <c r="U283" s="24">
        <f t="shared" si="19"/>
        <v>0.17741286138611767</v>
      </c>
    </row>
    <row r="284" spans="2:21" x14ac:dyDescent="0.25">
      <c r="B284" s="26" vm="772">
        <f ca="1"/>
        <v>39847</v>
      </c>
      <c r="C284" s="26" vm="773">
        <f ca="1"/>
        <v>5.2485999999999997</v>
      </c>
      <c r="D284" s="26" vm="774">
        <f ca="1"/>
        <v>24.05</v>
      </c>
      <c r="E284" s="22">
        <f t="shared" ca="1" si="17"/>
        <v>-5.6995366691526515E-3</v>
      </c>
      <c r="F284" s="50">
        <f t="shared" ca="1" si="17"/>
        <v>-4.6708997965607381E-2</v>
      </c>
      <c r="G284" s="22"/>
      <c r="H284" s="5"/>
      <c r="I284" s="5"/>
      <c r="J284" s="5"/>
      <c r="K284" s="5"/>
      <c r="L284" s="5"/>
      <c r="M284" s="5"/>
      <c r="N284" s="5"/>
      <c r="O284" s="47">
        <v>278</v>
      </c>
      <c r="P284" s="48">
        <v>0.42433083392163073</v>
      </c>
      <c r="Q284" s="49">
        <v>0.57566916607836927</v>
      </c>
      <c r="R284" s="21">
        <v>2.0401454421607294E-2</v>
      </c>
      <c r="S284" s="22">
        <v>8.0632536336711818E-4</v>
      </c>
      <c r="T284" s="23">
        <f t="shared" si="18"/>
        <v>0.32386304870155191</v>
      </c>
      <c r="U284" s="24">
        <f t="shared" si="19"/>
        <v>0.22520982536801792</v>
      </c>
    </row>
    <row r="285" spans="2:21" x14ac:dyDescent="0.25">
      <c r="B285" s="26" vm="775">
        <f ca="1"/>
        <v>39848</v>
      </c>
      <c r="C285" s="26" vm="776">
        <f ca="1"/>
        <v>5.2643000000000004</v>
      </c>
      <c r="D285" s="26" vm="777">
        <f ca="1"/>
        <v>24.04</v>
      </c>
      <c r="E285" s="22">
        <f t="shared" ca="1" si="17"/>
        <v>2.9868089055686007E-3</v>
      </c>
      <c r="F285" s="50">
        <f t="shared" ca="1" si="17"/>
        <v>-4.1588688476341246E-4</v>
      </c>
      <c r="G285" s="22"/>
      <c r="H285" s="5"/>
      <c r="I285" s="5"/>
      <c r="J285" s="5"/>
      <c r="K285" s="5"/>
      <c r="L285" s="5"/>
      <c r="M285" s="5"/>
      <c r="N285" s="5"/>
      <c r="O285" s="47">
        <v>279</v>
      </c>
      <c r="P285" s="48">
        <v>4.779475022291705E-2</v>
      </c>
      <c r="Q285" s="49">
        <v>0.95220524977708298</v>
      </c>
      <c r="R285" s="21">
        <v>2.2986105769936125E-2</v>
      </c>
      <c r="S285" s="22">
        <v>4.8619398181221969E-4</v>
      </c>
      <c r="T285" s="23">
        <f t="shared" si="18"/>
        <v>0.36489311686246712</v>
      </c>
      <c r="U285" s="24">
        <f t="shared" si="19"/>
        <v>0.13030907000952063</v>
      </c>
    </row>
    <row r="286" spans="2:21" x14ac:dyDescent="0.25">
      <c r="B286" s="26" vm="778">
        <f ca="1"/>
        <v>39849</v>
      </c>
      <c r="C286" s="26" vm="779">
        <f ca="1"/>
        <v>5.3529</v>
      </c>
      <c r="D286" s="26" vm="780">
        <f ca="1"/>
        <v>24.54</v>
      </c>
      <c r="E286" s="22">
        <f t="shared" ca="1" si="17"/>
        <v>1.669028684279919E-2</v>
      </c>
      <c r="F286" s="50">
        <f t="shared" ca="1" si="17"/>
        <v>2.058532961575853E-2</v>
      </c>
      <c r="G286" s="22"/>
      <c r="H286" s="5"/>
      <c r="I286" s="5"/>
      <c r="J286" s="5"/>
      <c r="K286" s="5"/>
      <c r="L286" s="5"/>
      <c r="M286" s="5"/>
      <c r="N286" s="5"/>
      <c r="O286" s="47">
        <v>280</v>
      </c>
      <c r="P286" s="48">
        <v>0.48319246804622024</v>
      </c>
      <c r="Q286" s="49">
        <v>0.51680753195377982</v>
      </c>
      <c r="R286" s="21">
        <v>2.0855686658979584E-2</v>
      </c>
      <c r="S286" s="22">
        <v>8.5636958772879039E-4</v>
      </c>
      <c r="T286" s="23">
        <f t="shared" si="18"/>
        <v>0.3310737619268852</v>
      </c>
      <c r="U286" s="24">
        <f t="shared" si="19"/>
        <v>0.24074596616153299</v>
      </c>
    </row>
    <row r="287" spans="2:21" x14ac:dyDescent="0.25">
      <c r="B287" s="26" vm="781">
        <f ca="1"/>
        <v>39850</v>
      </c>
      <c r="C287" s="26" vm="782">
        <f ca="1"/>
        <v>5.2857000000000003</v>
      </c>
      <c r="D287" s="26" vm="783">
        <f ca="1"/>
        <v>27.63</v>
      </c>
      <c r="E287" s="22">
        <f t="shared" ca="1" si="17"/>
        <v>-1.2633409240799569E-2</v>
      </c>
      <c r="F287" s="50">
        <f t="shared" ca="1" si="17"/>
        <v>0.11859769965255978</v>
      </c>
      <c r="G287" s="22"/>
      <c r="H287" s="5"/>
      <c r="I287" s="5"/>
      <c r="J287" s="5"/>
      <c r="K287" s="5"/>
      <c r="L287" s="5"/>
      <c r="M287" s="5"/>
      <c r="N287" s="5"/>
      <c r="O287" s="47">
        <v>281</v>
      </c>
      <c r="P287" s="48">
        <v>0.35067796839325605</v>
      </c>
      <c r="Q287" s="49">
        <v>0.64932203160674395</v>
      </c>
      <c r="R287" s="21">
        <v>2.0163900992132514E-2</v>
      </c>
      <c r="S287" s="22">
        <v>7.4370561822752028E-4</v>
      </c>
      <c r="T287" s="23">
        <f t="shared" si="18"/>
        <v>0.32009200491666717</v>
      </c>
      <c r="U287" s="24">
        <f t="shared" si="19"/>
        <v>0.20604228511283185</v>
      </c>
    </row>
    <row r="288" spans="2:21" x14ac:dyDescent="0.25">
      <c r="B288" s="26" vm="784">
        <f ca="1"/>
        <v>39853</v>
      </c>
      <c r="C288" s="26" vm="785">
        <f ca="1"/>
        <v>5.2770999999999999</v>
      </c>
      <c r="D288" s="26" vm="786">
        <f ca="1"/>
        <v>27.28</v>
      </c>
      <c r="E288" s="22">
        <f t="shared" ca="1" si="17"/>
        <v>-1.628356477501072E-3</v>
      </c>
      <c r="F288" s="50">
        <f t="shared" ca="1" si="17"/>
        <v>-1.2748305960063712E-2</v>
      </c>
      <c r="G288" s="22"/>
      <c r="H288" s="5"/>
      <c r="I288" s="5"/>
      <c r="J288" s="5"/>
      <c r="K288" s="5"/>
      <c r="L288" s="5"/>
      <c r="M288" s="5"/>
      <c r="N288" s="5"/>
      <c r="O288" s="47">
        <v>282</v>
      </c>
      <c r="P288" s="48">
        <v>0.40586951771770696</v>
      </c>
      <c r="Q288" s="49">
        <v>0.59413048228229304</v>
      </c>
      <c r="R288" s="21">
        <v>2.0306696237022217E-2</v>
      </c>
      <c r="S288" s="22">
        <v>7.9062953256219361E-4</v>
      </c>
      <c r="T288" s="23">
        <f t="shared" si="18"/>
        <v>0.32235880915495152</v>
      </c>
      <c r="U288" s="24">
        <f t="shared" si="19"/>
        <v>0.22037711510019276</v>
      </c>
    </row>
    <row r="289" spans="2:21" x14ac:dyDescent="0.25">
      <c r="B289" s="26" vm="787">
        <f ca="1"/>
        <v>39854</v>
      </c>
      <c r="C289" s="26" vm="788">
        <f ca="1"/>
        <v>5.1670999999999996</v>
      </c>
      <c r="D289" s="26" vm="789">
        <f ca="1"/>
        <v>24.62</v>
      </c>
      <c r="E289" s="22">
        <f t="shared" ca="1" si="17"/>
        <v>-2.1065101697194975E-2</v>
      </c>
      <c r="F289" s="50">
        <f t="shared" ca="1" si="17"/>
        <v>-0.10259471221895393</v>
      </c>
      <c r="G289" s="22"/>
      <c r="H289" s="5"/>
      <c r="I289" s="5"/>
      <c r="J289" s="5"/>
      <c r="K289" s="5"/>
      <c r="L289" s="5"/>
      <c r="M289" s="5"/>
      <c r="N289" s="5"/>
      <c r="O289" s="47">
        <v>283</v>
      </c>
      <c r="P289" s="48">
        <v>0.11882205900982989</v>
      </c>
      <c r="Q289" s="49">
        <v>0.88117794099017011</v>
      </c>
      <c r="R289" s="21">
        <v>2.1828807710313099E-2</v>
      </c>
      <c r="S289" s="22">
        <v>5.4658147579878468E-4</v>
      </c>
      <c r="T289" s="23">
        <f t="shared" si="18"/>
        <v>0.34652157971122638</v>
      </c>
      <c r="U289" s="24">
        <f t="shared" si="19"/>
        <v>0.14763224551365917</v>
      </c>
    </row>
    <row r="290" spans="2:21" x14ac:dyDescent="0.25">
      <c r="B290" s="26" vm="790">
        <f ca="1"/>
        <v>39855</v>
      </c>
      <c r="C290" s="26" vm="788">
        <f ca="1"/>
        <v>5.1670999999999996</v>
      </c>
      <c r="D290" s="26" vm="791">
        <f ca="1"/>
        <v>26.09</v>
      </c>
      <c r="E290" s="22">
        <f t="shared" ca="1" si="17"/>
        <v>0</v>
      </c>
      <c r="F290" s="50">
        <f t="shared" ca="1" si="17"/>
        <v>5.7992978392329572E-2</v>
      </c>
      <c r="G290" s="22"/>
      <c r="H290" s="5"/>
      <c r="I290" s="5"/>
      <c r="J290" s="5"/>
      <c r="K290" s="5"/>
      <c r="L290" s="5"/>
      <c r="M290" s="5"/>
      <c r="N290" s="5"/>
      <c r="O290" s="47">
        <v>284</v>
      </c>
      <c r="P290" s="48">
        <v>0.91519426440786267</v>
      </c>
      <c r="Q290" s="49">
        <v>8.480573559213736E-2</v>
      </c>
      <c r="R290" s="21">
        <v>2.9540021541582469E-2</v>
      </c>
      <c r="S290" s="22">
        <v>1.2236579775823098E-3</v>
      </c>
      <c r="T290" s="23">
        <f t="shared" si="18"/>
        <v>0.46893330433510844</v>
      </c>
      <c r="U290" s="24">
        <f t="shared" si="19"/>
        <v>0.36093681806653333</v>
      </c>
    </row>
    <row r="291" spans="2:21" x14ac:dyDescent="0.25">
      <c r="B291" s="26" vm="792">
        <f ca="1"/>
        <v>39856</v>
      </c>
      <c r="C291" s="26" vm="793">
        <f ca="1"/>
        <v>5.4185999999999996</v>
      </c>
      <c r="D291" s="26" vm="794">
        <f ca="1"/>
        <v>26.19</v>
      </c>
      <c r="E291" s="22">
        <f t="shared" ca="1" si="17"/>
        <v>4.7525876794810837E-2</v>
      </c>
      <c r="F291" s="50">
        <f t="shared" ca="1" si="17"/>
        <v>3.8255593709835486E-3</v>
      </c>
      <c r="G291" s="22"/>
      <c r="H291" s="5"/>
      <c r="I291" s="5"/>
      <c r="J291" s="5"/>
      <c r="K291" s="5"/>
      <c r="L291" s="5"/>
      <c r="M291" s="5"/>
      <c r="N291" s="5"/>
      <c r="O291" s="47">
        <v>285</v>
      </c>
      <c r="P291" s="48">
        <v>0.84260808546392141</v>
      </c>
      <c r="Q291" s="49">
        <v>0.15739191453607862</v>
      </c>
      <c r="R291" s="21">
        <v>2.7607151112012854E-2</v>
      </c>
      <c r="S291" s="22">
        <v>1.1619451305190035E-3</v>
      </c>
      <c r="T291" s="23">
        <f t="shared" si="18"/>
        <v>0.43824993749619767</v>
      </c>
      <c r="U291" s="24">
        <f t="shared" si="19"/>
        <v>0.33996057230200072</v>
      </c>
    </row>
    <row r="292" spans="2:21" x14ac:dyDescent="0.25">
      <c r="B292" s="26" vm="795">
        <f ca="1"/>
        <v>39857</v>
      </c>
      <c r="C292" s="26" vm="796">
        <f ca="1"/>
        <v>5.5057</v>
      </c>
      <c r="D292" s="26" vm="797">
        <f ca="1"/>
        <v>24.69</v>
      </c>
      <c r="E292" s="22">
        <f t="shared" ca="1" si="17"/>
        <v>1.5946439718071609E-2</v>
      </c>
      <c r="F292" s="50">
        <f t="shared" ca="1" si="17"/>
        <v>-5.8979355162532415E-2</v>
      </c>
      <c r="G292" s="22"/>
      <c r="H292" s="5"/>
      <c r="I292" s="5"/>
      <c r="J292" s="5"/>
      <c r="K292" s="5"/>
      <c r="L292" s="5"/>
      <c r="M292" s="5"/>
      <c r="N292" s="5"/>
      <c r="O292" s="47">
        <v>286</v>
      </c>
      <c r="P292" s="48">
        <v>0.52245187641590118</v>
      </c>
      <c r="Q292" s="49">
        <v>0.47754812358409887</v>
      </c>
      <c r="R292" s="21">
        <v>2.1281703432342272E-2</v>
      </c>
      <c r="S292" s="22">
        <v>8.8974797876360649E-4</v>
      </c>
      <c r="T292" s="23">
        <f t="shared" si="18"/>
        <v>0.33783656854684418</v>
      </c>
      <c r="U292" s="24">
        <f t="shared" si="19"/>
        <v>0.25121715517375032</v>
      </c>
    </row>
    <row r="293" spans="2:21" x14ac:dyDescent="0.25">
      <c r="B293" s="26" vm="798">
        <f ca="1"/>
        <v>39861</v>
      </c>
      <c r="C293" s="26" vm="799">
        <f ca="1"/>
        <v>5.3170999999999999</v>
      </c>
      <c r="D293" s="26" vm="800">
        <f ca="1"/>
        <v>21.65</v>
      </c>
      <c r="E293" s="22">
        <f t="shared" ca="1" si="17"/>
        <v>-3.4855877277132165E-2</v>
      </c>
      <c r="F293" s="50">
        <f t="shared" ca="1" si="17"/>
        <v>-0.1313928489085894</v>
      </c>
      <c r="G293" s="22"/>
      <c r="H293" s="5"/>
      <c r="I293" s="5"/>
      <c r="J293" s="5"/>
      <c r="K293" s="5"/>
      <c r="L293" s="5"/>
      <c r="M293" s="5"/>
      <c r="N293" s="5"/>
      <c r="O293" s="47">
        <v>287</v>
      </c>
      <c r="P293" s="48">
        <v>0.426987682553152</v>
      </c>
      <c r="Q293" s="49">
        <v>0.573012317446848</v>
      </c>
      <c r="R293" s="21">
        <v>2.041700001546197E-2</v>
      </c>
      <c r="S293" s="22">
        <v>8.0858421891858703E-4</v>
      </c>
      <c r="T293" s="23">
        <f t="shared" si="18"/>
        <v>0.32410982735348565</v>
      </c>
      <c r="U293" s="24">
        <f t="shared" si="19"/>
        <v>0.22590688904506284</v>
      </c>
    </row>
    <row r="294" spans="2:21" x14ac:dyDescent="0.25">
      <c r="B294" s="26" vm="801">
        <f ca="1"/>
        <v>39862</v>
      </c>
      <c r="C294" s="26" vm="782">
        <f ca="1"/>
        <v>5.2857000000000003</v>
      </c>
      <c r="D294" s="26" vm="802">
        <f ca="1"/>
        <v>21.51</v>
      </c>
      <c r="E294" s="22">
        <f t="shared" ca="1" si="17"/>
        <v>-5.9229810610542492E-3</v>
      </c>
      <c r="F294" s="50">
        <f t="shared" ca="1" si="17"/>
        <v>-6.4875111688600801E-3</v>
      </c>
      <c r="G294" s="22"/>
      <c r="H294" s="5"/>
      <c r="I294" s="5"/>
      <c r="J294" s="5"/>
      <c r="K294" s="5"/>
      <c r="L294" s="5"/>
      <c r="M294" s="5"/>
      <c r="N294" s="5"/>
      <c r="O294" s="47">
        <v>288</v>
      </c>
      <c r="P294" s="48">
        <v>0.57426864784648357</v>
      </c>
      <c r="Q294" s="49">
        <v>0.42573135215351643</v>
      </c>
      <c r="R294" s="21">
        <v>2.198369803776266E-2</v>
      </c>
      <c r="S294" s="22">
        <v>9.3380265331920588E-4</v>
      </c>
      <c r="T294" s="23">
        <f t="shared" si="18"/>
        <v>0.34898038743275178</v>
      </c>
      <c r="U294" s="24">
        <f t="shared" si="19"/>
        <v>0.26517248741884814</v>
      </c>
    </row>
    <row r="295" spans="2:21" x14ac:dyDescent="0.25">
      <c r="B295" s="26" vm="803">
        <f ca="1"/>
        <v>39863</v>
      </c>
      <c r="C295" s="26" vm="804">
        <f ca="1"/>
        <v>5.2986000000000004</v>
      </c>
      <c r="D295" s="26" vm="805">
        <f ca="1"/>
        <v>20.6</v>
      </c>
      <c r="E295" s="22">
        <f t="shared" ca="1" si="17"/>
        <v>2.4375738381184845E-3</v>
      </c>
      <c r="F295" s="50">
        <f t="shared" ca="1" si="17"/>
        <v>-4.3226867484103301E-2</v>
      </c>
      <c r="G295" s="22"/>
      <c r="H295" s="5"/>
      <c r="I295" s="5"/>
      <c r="J295" s="5"/>
      <c r="K295" s="5"/>
      <c r="L295" s="5"/>
      <c r="M295" s="5"/>
      <c r="N295" s="5"/>
      <c r="O295" s="47">
        <v>289</v>
      </c>
      <c r="P295" s="48">
        <v>0.97597078360478084</v>
      </c>
      <c r="Q295" s="49">
        <v>2.4029216395219148E-2</v>
      </c>
      <c r="R295" s="21">
        <v>3.1250132528750217E-2</v>
      </c>
      <c r="S295" s="22">
        <v>1.2753302392829317E-3</v>
      </c>
      <c r="T295" s="23">
        <f t="shared" si="18"/>
        <v>0.49608047465329863</v>
      </c>
      <c r="U295" s="24">
        <f t="shared" si="19"/>
        <v>0.37875161026699766</v>
      </c>
    </row>
    <row r="296" spans="2:21" x14ac:dyDescent="0.25">
      <c r="B296" s="26" vm="806">
        <f ca="1"/>
        <v>39864</v>
      </c>
      <c r="C296" s="26" vm="807">
        <f ca="1"/>
        <v>5.2571000000000003</v>
      </c>
      <c r="D296" s="26" vm="808">
        <f ca="1"/>
        <v>19.899999999999999</v>
      </c>
      <c r="E296" s="22">
        <f t="shared" ca="1" si="17"/>
        <v>-7.8630908082447434E-3</v>
      </c>
      <c r="F296" s="50">
        <f t="shared" ca="1" si="17"/>
        <v>-3.4571344065088785E-2</v>
      </c>
      <c r="G296" s="22"/>
      <c r="H296" s="5"/>
      <c r="I296" s="5"/>
      <c r="J296" s="5"/>
      <c r="K296" s="5"/>
      <c r="L296" s="5"/>
      <c r="M296" s="5"/>
      <c r="N296" s="5"/>
      <c r="O296" s="47">
        <v>290</v>
      </c>
      <c r="P296" s="48">
        <v>0.60972708053430902</v>
      </c>
      <c r="Q296" s="49">
        <v>0.39027291946569098</v>
      </c>
      <c r="R296" s="21">
        <v>2.2548757458240636E-2</v>
      </c>
      <c r="S296" s="22">
        <v>9.6394945075922961E-4</v>
      </c>
      <c r="T296" s="23">
        <f t="shared" si="18"/>
        <v>0.35795042764810575</v>
      </c>
      <c r="U296" s="24">
        <f t="shared" si="19"/>
        <v>0.27481141486304073</v>
      </c>
    </row>
    <row r="297" spans="2:21" x14ac:dyDescent="0.25">
      <c r="B297" s="26" vm="809">
        <f ca="1"/>
        <v>39867</v>
      </c>
      <c r="C297" s="26" vm="810">
        <f ca="1"/>
        <v>5.0829000000000004</v>
      </c>
      <c r="D297" s="26" vm="811">
        <f ca="1"/>
        <v>19.510000000000002</v>
      </c>
      <c r="E297" s="22">
        <f t="shared" ca="1" si="17"/>
        <v>-3.3697579062396489E-2</v>
      </c>
      <c r="F297" s="50">
        <f t="shared" ca="1" si="17"/>
        <v>-1.9792577095426717E-2</v>
      </c>
      <c r="G297" s="22"/>
      <c r="H297" s="5"/>
      <c r="I297" s="5"/>
      <c r="J297" s="5"/>
      <c r="K297" s="5"/>
      <c r="L297" s="5"/>
      <c r="M297" s="5"/>
      <c r="N297" s="5"/>
      <c r="O297" s="47">
        <v>291</v>
      </c>
      <c r="P297" s="48">
        <v>0.89493395481843974</v>
      </c>
      <c r="Q297" s="49">
        <v>0.10506604518156029</v>
      </c>
      <c r="R297" s="21">
        <v>2.8987606847311664E-2</v>
      </c>
      <c r="S297" s="22">
        <v>1.2064326406746745E-3</v>
      </c>
      <c r="T297" s="23">
        <f t="shared" si="18"/>
        <v>0.46016399292539845</v>
      </c>
      <c r="U297" s="24">
        <f t="shared" si="19"/>
        <v>0.3550492253877271</v>
      </c>
    </row>
    <row r="298" spans="2:21" x14ac:dyDescent="0.25">
      <c r="B298" s="26" vm="812">
        <f ca="1"/>
        <v>39868</v>
      </c>
      <c r="C298" s="26" vm="813">
        <f ca="1"/>
        <v>5.1513999999999998</v>
      </c>
      <c r="D298" s="26" vm="814">
        <f ca="1"/>
        <v>21.02</v>
      </c>
      <c r="E298" s="22">
        <f t="shared" ca="1" si="17"/>
        <v>1.338655754274103E-2</v>
      </c>
      <c r="F298" s="50">
        <f t="shared" ca="1" si="17"/>
        <v>7.4547210813785125E-2</v>
      </c>
      <c r="G298" s="22"/>
      <c r="H298" s="5"/>
      <c r="I298" s="5"/>
      <c r="J298" s="5"/>
      <c r="K298" s="5"/>
      <c r="L298" s="5"/>
      <c r="M298" s="5"/>
      <c r="N298" s="5"/>
      <c r="O298" s="47">
        <v>292</v>
      </c>
      <c r="P298" s="48">
        <v>0.16539085870925796</v>
      </c>
      <c r="Q298" s="49">
        <v>0.83460914129074204</v>
      </c>
      <c r="R298" s="21">
        <v>2.1218923160909023E-2</v>
      </c>
      <c r="S298" s="22">
        <v>5.8617431916903654E-4</v>
      </c>
      <c r="T298" s="23">
        <f t="shared" si="18"/>
        <v>0.33683996263412314</v>
      </c>
      <c r="U298" s="24">
        <f t="shared" si="19"/>
        <v>0.15913339390529946</v>
      </c>
    </row>
    <row r="299" spans="2:21" x14ac:dyDescent="0.25">
      <c r="B299" s="26" vm="815">
        <f ca="1"/>
        <v>39869</v>
      </c>
      <c r="C299" s="26" vm="816">
        <f ca="1"/>
        <v>5.1128999999999998</v>
      </c>
      <c r="D299" s="26" vm="817">
        <f ca="1"/>
        <v>21.73</v>
      </c>
      <c r="E299" s="22">
        <f t="shared" ca="1" si="17"/>
        <v>-7.5017644756107896E-3</v>
      </c>
      <c r="F299" s="50">
        <f t="shared" ca="1" si="17"/>
        <v>3.3219428819533312E-2</v>
      </c>
      <c r="G299" s="22"/>
      <c r="H299" s="5"/>
      <c r="I299" s="5"/>
      <c r="J299" s="5"/>
      <c r="K299" s="5"/>
      <c r="L299" s="5"/>
      <c r="M299" s="5"/>
      <c r="N299" s="5"/>
      <c r="O299" s="47">
        <v>293</v>
      </c>
      <c r="P299" s="48">
        <v>5.7613625232870037E-2</v>
      </c>
      <c r="Q299" s="49">
        <v>0.94238637476712994</v>
      </c>
      <c r="R299" s="21">
        <v>2.2810978358253256E-2</v>
      </c>
      <c r="S299" s="22">
        <v>4.9454199985971773E-4</v>
      </c>
      <c r="T299" s="23">
        <f t="shared" si="18"/>
        <v>0.36211305538808736</v>
      </c>
      <c r="U299" s="24">
        <f t="shared" si="19"/>
        <v>0.13268823680251307</v>
      </c>
    </row>
    <row r="300" spans="2:21" x14ac:dyDescent="0.25">
      <c r="B300" s="26" vm="818">
        <f ca="1"/>
        <v>39870</v>
      </c>
      <c r="C300" s="26" vm="207">
        <f ca="1"/>
        <v>5.1113999999999997</v>
      </c>
      <c r="D300" s="26" vm="819">
        <f ca="1"/>
        <v>23.05</v>
      </c>
      <c r="E300" s="22">
        <f t="shared" ca="1" si="17"/>
        <v>-2.9341862245079857E-4</v>
      </c>
      <c r="F300" s="50">
        <f t="shared" ca="1" si="17"/>
        <v>5.8971975174319312E-2</v>
      </c>
      <c r="G300" s="22"/>
      <c r="H300" s="5"/>
      <c r="I300" s="5"/>
      <c r="J300" s="5"/>
      <c r="K300" s="5"/>
      <c r="L300" s="5"/>
      <c r="M300" s="5"/>
      <c r="N300" s="5"/>
      <c r="O300" s="47">
        <v>294</v>
      </c>
      <c r="P300" s="48">
        <v>0.64761327021407511</v>
      </c>
      <c r="Q300" s="49">
        <v>0.35238672978592489</v>
      </c>
      <c r="R300" s="21">
        <v>2.3222090815200838E-2</v>
      </c>
      <c r="S300" s="22">
        <v>9.9616032979343958E-4</v>
      </c>
      <c r="T300" s="23">
        <f t="shared" si="18"/>
        <v>0.36863926331987162</v>
      </c>
      <c r="U300" s="24">
        <f t="shared" si="19"/>
        <v>0.28519113672817098</v>
      </c>
    </row>
    <row r="301" spans="2:21" x14ac:dyDescent="0.25">
      <c r="B301" s="26" vm="820">
        <f ca="1"/>
        <v>39871</v>
      </c>
      <c r="C301" s="26" vm="161">
        <f ca="1"/>
        <v>5.1771000000000003</v>
      </c>
      <c r="D301" s="26" vm="821">
        <f ca="1"/>
        <v>22.85</v>
      </c>
      <c r="E301" s="22">
        <f t="shared" ca="1" si="17"/>
        <v>1.2771714644793168E-2</v>
      </c>
      <c r="F301" s="50">
        <f t="shared" ca="1" si="17"/>
        <v>-8.7146521024437755E-3</v>
      </c>
      <c r="G301" s="22"/>
      <c r="H301" s="5"/>
      <c r="I301" s="5"/>
      <c r="J301" s="5"/>
      <c r="K301" s="5"/>
      <c r="L301" s="5"/>
      <c r="M301" s="5"/>
      <c r="N301" s="5"/>
      <c r="O301" s="47">
        <v>295</v>
      </c>
      <c r="P301" s="48">
        <v>0.27724194423176368</v>
      </c>
      <c r="Q301" s="49">
        <v>0.72275805576823626</v>
      </c>
      <c r="R301" s="21">
        <v>2.0304236306001804E-2</v>
      </c>
      <c r="S301" s="22">
        <v>6.8127023185023919E-4</v>
      </c>
      <c r="T301" s="23">
        <f t="shared" si="18"/>
        <v>0.32231975896061721</v>
      </c>
      <c r="U301" s="24">
        <f t="shared" si="19"/>
        <v>0.18722855401357208</v>
      </c>
    </row>
    <row r="302" spans="2:21" x14ac:dyDescent="0.25">
      <c r="B302" s="26" vm="822">
        <f ca="1"/>
        <v>39874</v>
      </c>
      <c r="C302" s="26" vm="823">
        <f ca="1"/>
        <v>4.9070999999999998</v>
      </c>
      <c r="D302" s="26" vm="824">
        <f ca="1"/>
        <v>21.16</v>
      </c>
      <c r="E302" s="22">
        <f t="shared" ca="1" si="17"/>
        <v>-5.3561917989053333E-2</v>
      </c>
      <c r="F302" s="50">
        <f t="shared" ca="1" si="17"/>
        <v>-7.6838510350115144E-2</v>
      </c>
      <c r="G302" s="22"/>
      <c r="H302" s="5"/>
      <c r="I302" s="5"/>
      <c r="J302" s="5"/>
      <c r="K302" s="5"/>
      <c r="L302" s="5"/>
      <c r="M302" s="5"/>
      <c r="N302" s="5"/>
      <c r="O302" s="47">
        <v>296</v>
      </c>
      <c r="P302" s="48">
        <v>0.18132423688122967</v>
      </c>
      <c r="Q302" s="49">
        <v>0.81867576311877033</v>
      </c>
      <c r="R302" s="21">
        <v>2.1039708741225141E-2</v>
      </c>
      <c r="S302" s="22">
        <v>5.997208943522834E-4</v>
      </c>
      <c r="T302" s="23">
        <f t="shared" si="18"/>
        <v>0.33399502191908126</v>
      </c>
      <c r="U302" s="24">
        <f t="shared" si="19"/>
        <v>0.16309477922268045</v>
      </c>
    </row>
    <row r="303" spans="2:21" x14ac:dyDescent="0.25">
      <c r="B303" s="26" vm="825">
        <f ca="1"/>
        <v>39875</v>
      </c>
      <c r="C303" s="26" vm="173">
        <f ca="1"/>
        <v>5.1943000000000001</v>
      </c>
      <c r="D303" s="26" vm="826">
        <f ca="1"/>
        <v>21.01</v>
      </c>
      <c r="E303" s="22">
        <f t="shared" ca="1" si="17"/>
        <v>5.6878734574757749E-2</v>
      </c>
      <c r="F303" s="50">
        <f t="shared" ca="1" si="17"/>
        <v>-7.1140921331894836E-3</v>
      </c>
      <c r="G303" s="22"/>
      <c r="H303" s="5"/>
      <c r="I303" s="5"/>
      <c r="J303" s="5"/>
      <c r="K303" s="5"/>
      <c r="L303" s="5"/>
      <c r="M303" s="5"/>
      <c r="N303" s="5"/>
      <c r="O303" s="47">
        <v>297</v>
      </c>
      <c r="P303" s="48">
        <v>0.23326447201378228</v>
      </c>
      <c r="Q303" s="49">
        <v>0.76673552798621769</v>
      </c>
      <c r="R303" s="21">
        <v>2.0566253150432982E-2</v>
      </c>
      <c r="S303" s="22">
        <v>6.4388053787950265E-4</v>
      </c>
      <c r="T303" s="23">
        <f t="shared" si="18"/>
        <v>0.32647914741866596</v>
      </c>
      <c r="U303" s="24">
        <f t="shared" si="19"/>
        <v>0.1761021178433837</v>
      </c>
    </row>
    <row r="304" spans="2:21" x14ac:dyDescent="0.25">
      <c r="B304" s="26" vm="827">
        <f ca="1"/>
        <v>39876</v>
      </c>
      <c r="C304" s="26" vm="828">
        <f ca="1"/>
        <v>5.3871000000000002</v>
      </c>
      <c r="D304" s="26" vm="829">
        <f ca="1"/>
        <v>19.3</v>
      </c>
      <c r="E304" s="22">
        <f t="shared" ca="1" si="17"/>
        <v>3.6445336208614468E-2</v>
      </c>
      <c r="F304" s="50">
        <f t="shared" ca="1" si="17"/>
        <v>-8.4893418946069263E-2</v>
      </c>
      <c r="G304" s="22"/>
      <c r="H304" s="5"/>
      <c r="I304" s="5"/>
      <c r="J304" s="5"/>
      <c r="K304" s="5"/>
      <c r="L304" s="5"/>
      <c r="M304" s="5"/>
      <c r="N304" s="5"/>
      <c r="O304" s="47">
        <v>298</v>
      </c>
      <c r="P304" s="48">
        <v>0.68674829414384364</v>
      </c>
      <c r="Q304" s="49">
        <v>0.31325170585615641</v>
      </c>
      <c r="R304" s="21">
        <v>2.3986795474016654E-2</v>
      </c>
      <c r="S304" s="22">
        <v>1.0294329690442516E-3</v>
      </c>
      <c r="T304" s="23">
        <f t="shared" si="18"/>
        <v>0.38077857344170651</v>
      </c>
      <c r="U304" s="24">
        <f t="shared" si="19"/>
        <v>0.29600139394464309</v>
      </c>
    </row>
    <row r="305" spans="2:21" x14ac:dyDescent="0.25">
      <c r="B305" s="26" vm="830">
        <f ca="1"/>
        <v>39877</v>
      </c>
      <c r="C305" s="26" vm="831">
        <f ca="1"/>
        <v>5.4142999999999999</v>
      </c>
      <c r="D305" s="26" vm="832">
        <f ca="1"/>
        <v>16.600000000000001</v>
      </c>
      <c r="E305" s="22">
        <f t="shared" ref="E305:F368" ca="1" si="20">LN(C305/C304)</f>
        <v>5.0363948181891228E-3</v>
      </c>
      <c r="F305" s="50">
        <f t="shared" ca="1" si="20"/>
        <v>-0.15070240054834225</v>
      </c>
      <c r="G305" s="22"/>
      <c r="H305" s="5"/>
      <c r="I305" s="5"/>
      <c r="J305" s="5"/>
      <c r="K305" s="5"/>
      <c r="L305" s="5"/>
      <c r="M305" s="5"/>
      <c r="N305" s="5"/>
      <c r="O305" s="47">
        <v>299</v>
      </c>
      <c r="P305" s="48">
        <v>0.57971527195474992</v>
      </c>
      <c r="Q305" s="49">
        <v>0.42028472804525002</v>
      </c>
      <c r="R305" s="21">
        <v>2.2066193484567342E-2</v>
      </c>
      <c r="S305" s="22">
        <v>9.3843337896829047E-4</v>
      </c>
      <c r="T305" s="23">
        <f t="shared" si="18"/>
        <v>0.35028996205199386</v>
      </c>
      <c r="U305" s="24">
        <f t="shared" si="19"/>
        <v>0.26664835079873495</v>
      </c>
    </row>
    <row r="306" spans="2:21" x14ac:dyDescent="0.25">
      <c r="B306" s="26" vm="833">
        <f ca="1"/>
        <v>39878</v>
      </c>
      <c r="C306" s="26" vm="834">
        <f ca="1"/>
        <v>5.4542999999999999</v>
      </c>
      <c r="D306" s="26" vm="835">
        <f ca="1"/>
        <v>15.93</v>
      </c>
      <c r="E306" s="22">
        <f t="shared" ca="1" si="20"/>
        <v>7.3606868591857902E-3</v>
      </c>
      <c r="F306" s="50">
        <f t="shared" ca="1" si="20"/>
        <v>-4.1198571440540475E-2</v>
      </c>
      <c r="G306" s="22"/>
      <c r="H306" s="5"/>
      <c r="I306" s="5"/>
      <c r="J306" s="5"/>
      <c r="K306" s="5"/>
      <c r="L306" s="5"/>
      <c r="M306" s="5"/>
      <c r="N306" s="5"/>
      <c r="O306" s="47">
        <v>300</v>
      </c>
      <c r="P306" s="48">
        <v>0.43825952538334112</v>
      </c>
      <c r="Q306" s="49">
        <v>0.56174047461665888</v>
      </c>
      <c r="R306" s="21">
        <v>2.0488245271510091E-2</v>
      </c>
      <c r="S306" s="22">
        <v>8.1816755176268552E-4</v>
      </c>
      <c r="T306" s="23">
        <f t="shared" si="18"/>
        <v>0.32524081073106437</v>
      </c>
      <c r="U306" s="24">
        <f t="shared" si="19"/>
        <v>0.22886861988206642</v>
      </c>
    </row>
    <row r="307" spans="2:21" x14ac:dyDescent="0.25">
      <c r="B307" s="26" vm="836">
        <f ca="1"/>
        <v>39881</v>
      </c>
      <c r="C307" s="26" vm="837">
        <f ca="1"/>
        <v>5.5</v>
      </c>
      <c r="D307" s="26" vm="838">
        <f ca="1"/>
        <v>15.9</v>
      </c>
      <c r="E307" s="22">
        <f t="shared" ca="1" si="20"/>
        <v>8.343803827225384E-3</v>
      </c>
      <c r="F307" s="50">
        <f t="shared" ca="1" si="20"/>
        <v>-1.8850146957712238E-3</v>
      </c>
      <c r="G307" s="22"/>
      <c r="H307" s="5"/>
      <c r="I307" s="5"/>
      <c r="J307" s="5"/>
      <c r="K307" s="5"/>
      <c r="L307" s="5"/>
      <c r="M307" s="5"/>
      <c r="N307" s="5"/>
      <c r="O307" s="47">
        <v>301</v>
      </c>
      <c r="P307" s="48">
        <v>0.51772972667571937</v>
      </c>
      <c r="Q307" s="49">
        <v>0.48227027332428063</v>
      </c>
      <c r="R307" s="21">
        <v>2.1225477558782659E-2</v>
      </c>
      <c r="S307" s="22">
        <v>8.8573320199803341E-4</v>
      </c>
      <c r="T307" s="23">
        <f t="shared" si="18"/>
        <v>0.33694401047472761</v>
      </c>
      <c r="U307" s="24">
        <f t="shared" si="19"/>
        <v>0.24995303086233944</v>
      </c>
    </row>
    <row r="308" spans="2:21" x14ac:dyDescent="0.25">
      <c r="B308" s="26" vm="839">
        <f ca="1"/>
        <v>39882</v>
      </c>
      <c r="C308" s="26" vm="837">
        <f ca="1"/>
        <v>5.5</v>
      </c>
      <c r="D308" s="26" vm="840">
        <f ca="1"/>
        <v>19.5</v>
      </c>
      <c r="E308" s="22">
        <f t="shared" ca="1" si="20"/>
        <v>0</v>
      </c>
      <c r="F308" s="50">
        <f t="shared" ca="1" si="20"/>
        <v>0.20409535634351522</v>
      </c>
      <c r="G308" s="22"/>
      <c r="H308" s="5"/>
      <c r="I308" s="5"/>
      <c r="J308" s="5"/>
      <c r="K308" s="5"/>
      <c r="L308" s="5"/>
      <c r="M308" s="5"/>
      <c r="N308" s="5"/>
      <c r="O308" s="47">
        <v>302</v>
      </c>
      <c r="P308" s="48">
        <v>0.62918931429033509</v>
      </c>
      <c r="Q308" s="49">
        <v>0.37081068570966486</v>
      </c>
      <c r="R308" s="21">
        <v>2.2886039608356279E-2</v>
      </c>
      <c r="S308" s="22">
        <v>9.8049626273873265E-4</v>
      </c>
      <c r="T308" s="23">
        <f t="shared" si="18"/>
        <v>0.36330461579330864</v>
      </c>
      <c r="U308" s="24">
        <f t="shared" si="19"/>
        <v>0.28013303272088264</v>
      </c>
    </row>
    <row r="309" spans="2:21" x14ac:dyDescent="0.25">
      <c r="B309" s="26" vm="841">
        <f ca="1"/>
        <v>39883</v>
      </c>
      <c r="C309" s="26" vm="842">
        <f ca="1"/>
        <v>5.3556999999999997</v>
      </c>
      <c r="D309" s="26" vm="843">
        <f ca="1"/>
        <v>20.399999999999999</v>
      </c>
      <c r="E309" s="22">
        <f t="shared" ca="1" si="20"/>
        <v>-2.6586677927442889E-2</v>
      </c>
      <c r="F309" s="50">
        <f t="shared" ca="1" si="20"/>
        <v>4.5120435280469433E-2</v>
      </c>
      <c r="G309" s="22"/>
      <c r="H309" s="5"/>
      <c r="I309" s="5"/>
      <c r="J309" s="5"/>
      <c r="K309" s="5"/>
      <c r="L309" s="5"/>
      <c r="M309" s="5"/>
      <c r="N309" s="5"/>
      <c r="O309" s="47">
        <v>303</v>
      </c>
      <c r="P309" s="48">
        <v>0.67077638050294841</v>
      </c>
      <c r="Q309" s="49">
        <v>0.32922361949705153</v>
      </c>
      <c r="R309" s="21">
        <v>2.3666625601385872E-2</v>
      </c>
      <c r="S309" s="22">
        <v>1.0158536309640622E-3</v>
      </c>
      <c r="T309" s="23">
        <f t="shared" si="18"/>
        <v>0.37569603428004889</v>
      </c>
      <c r="U309" s="24">
        <f t="shared" si="19"/>
        <v>0.29157858068254017</v>
      </c>
    </row>
    <row r="310" spans="2:21" x14ac:dyDescent="0.25">
      <c r="B310" s="26" vm="844">
        <f ca="1"/>
        <v>39884</v>
      </c>
      <c r="C310" s="26" vm="845">
        <f ca="1"/>
        <v>5.7085999999999997</v>
      </c>
      <c r="D310" s="26" vm="846">
        <f ca="1"/>
        <v>23.2</v>
      </c>
      <c r="E310" s="22">
        <f t="shared" ca="1" si="20"/>
        <v>6.3812395406536979E-2</v>
      </c>
      <c r="F310" s="50">
        <f t="shared" ca="1" si="20"/>
        <v>0.12861737782209354</v>
      </c>
      <c r="G310" s="22"/>
      <c r="H310" s="5"/>
      <c r="I310" s="5"/>
      <c r="J310" s="5"/>
      <c r="K310" s="5"/>
      <c r="L310" s="5"/>
      <c r="M310" s="5"/>
      <c r="N310" s="5"/>
      <c r="O310" s="47">
        <v>304</v>
      </c>
      <c r="P310" s="48">
        <v>0.47509173181346037</v>
      </c>
      <c r="Q310" s="49">
        <v>0.52490826818653957</v>
      </c>
      <c r="R310" s="21">
        <v>2.0779764220121868E-2</v>
      </c>
      <c r="S310" s="22">
        <v>8.4948233310944219E-4</v>
      </c>
      <c r="T310" s="23">
        <f t="shared" si="18"/>
        <v>0.329868530574003</v>
      </c>
      <c r="U310" s="24">
        <f t="shared" si="19"/>
        <v>0.23859624176109628</v>
      </c>
    </row>
    <row r="311" spans="2:21" x14ac:dyDescent="0.25">
      <c r="B311" s="26" vm="847">
        <f ca="1"/>
        <v>39885</v>
      </c>
      <c r="C311" s="26" vm="848">
        <f ca="1"/>
        <v>5.6242999999999999</v>
      </c>
      <c r="D311" s="26" vm="849">
        <f ca="1"/>
        <v>23.75</v>
      </c>
      <c r="E311" s="22">
        <f t="shared" ca="1" si="20"/>
        <v>-1.4877313815332338E-2</v>
      </c>
      <c r="F311" s="50">
        <f t="shared" ca="1" si="20"/>
        <v>2.3430251808386003E-2</v>
      </c>
      <c r="G311" s="22"/>
      <c r="H311" s="5"/>
      <c r="I311" s="5"/>
      <c r="J311" s="5"/>
      <c r="K311" s="5"/>
      <c r="L311" s="5"/>
      <c r="M311" s="5"/>
      <c r="N311" s="5"/>
      <c r="O311" s="47">
        <v>305</v>
      </c>
      <c r="P311" s="48">
        <v>0.38510675791471288</v>
      </c>
      <c r="Q311" s="49">
        <v>0.61489324208528717</v>
      </c>
      <c r="R311" s="21">
        <v>2.0228104110842322E-2</v>
      </c>
      <c r="S311" s="22">
        <v>7.7297701194495717E-4</v>
      </c>
      <c r="T311" s="23">
        <f t="shared" si="18"/>
        <v>0.32111119782967268</v>
      </c>
      <c r="U311" s="24">
        <f t="shared" si="19"/>
        <v>0.2149646255643789</v>
      </c>
    </row>
    <row r="312" spans="2:21" x14ac:dyDescent="0.25">
      <c r="B312" s="26" vm="850">
        <f ca="1"/>
        <v>39888</v>
      </c>
      <c r="C312" s="26" vm="851">
        <f ca="1"/>
        <v>5.5228999999999999</v>
      </c>
      <c r="D312" s="26" vm="852">
        <f ca="1"/>
        <v>23.09</v>
      </c>
      <c r="E312" s="22">
        <f t="shared" ca="1" si="20"/>
        <v>-1.8193411248810291E-2</v>
      </c>
      <c r="F312" s="50">
        <f t="shared" ca="1" si="20"/>
        <v>-2.818290711424629E-2</v>
      </c>
      <c r="G312" s="22"/>
      <c r="H312" s="5"/>
      <c r="I312" s="5"/>
      <c r="J312" s="5"/>
      <c r="K312" s="5"/>
      <c r="L312" s="5"/>
      <c r="M312" s="5"/>
      <c r="N312" s="5"/>
      <c r="O312" s="47">
        <v>306</v>
      </c>
      <c r="P312" s="48">
        <v>0.38865640434243665</v>
      </c>
      <c r="Q312" s="49">
        <v>0.61134359565756335</v>
      </c>
      <c r="R312" s="21">
        <v>2.0239425866450261E-2</v>
      </c>
      <c r="S312" s="22">
        <v>7.7599492513876389E-4</v>
      </c>
      <c r="T312" s="23">
        <f t="shared" si="18"/>
        <v>0.32129092512813218</v>
      </c>
      <c r="U312" s="24">
        <f t="shared" si="19"/>
        <v>0.21588825915574672</v>
      </c>
    </row>
    <row r="313" spans="2:21" x14ac:dyDescent="0.25">
      <c r="B313" s="26" vm="853">
        <f ca="1"/>
        <v>39889</v>
      </c>
      <c r="C313" s="26" vm="854">
        <f ca="1"/>
        <v>5.8270999999999997</v>
      </c>
      <c r="D313" s="26" vm="855">
        <f ca="1"/>
        <v>25.14</v>
      </c>
      <c r="E313" s="22">
        <f t="shared" ca="1" si="20"/>
        <v>5.3616364849920897E-2</v>
      </c>
      <c r="F313" s="50">
        <f t="shared" ca="1" si="20"/>
        <v>8.5060579795697464E-2</v>
      </c>
      <c r="G313" s="22"/>
      <c r="H313" s="5"/>
      <c r="I313" s="5"/>
      <c r="J313" s="5"/>
      <c r="K313" s="5"/>
      <c r="L313" s="5"/>
      <c r="M313" s="5"/>
      <c r="N313" s="5"/>
      <c r="O313" s="47">
        <v>307</v>
      </c>
      <c r="P313" s="48">
        <v>0.56944649448713436</v>
      </c>
      <c r="Q313" s="49">
        <v>0.43055350551286559</v>
      </c>
      <c r="R313" s="21">
        <v>2.1912000894129542E-2</v>
      </c>
      <c r="S313" s="22">
        <v>9.2970285336953294E-4</v>
      </c>
      <c r="T313" s="23">
        <f t="shared" si="18"/>
        <v>0.3478422305621503</v>
      </c>
      <c r="U313" s="24">
        <f t="shared" si="19"/>
        <v>0.26386726549043948</v>
      </c>
    </row>
    <row r="314" spans="2:21" x14ac:dyDescent="0.25">
      <c r="B314" s="26" vm="856">
        <f ca="1"/>
        <v>39890</v>
      </c>
      <c r="C314" s="26" vm="857">
        <f ca="1"/>
        <v>5.9457000000000004</v>
      </c>
      <c r="D314" s="26" vm="858">
        <f ca="1"/>
        <v>27.11</v>
      </c>
      <c r="E314" s="22">
        <f t="shared" ca="1" si="20"/>
        <v>2.0148819712976957E-2</v>
      </c>
      <c r="F314" s="50">
        <f t="shared" ca="1" si="20"/>
        <v>7.5442460348472712E-2</v>
      </c>
      <c r="G314" s="22"/>
      <c r="H314" s="5"/>
      <c r="I314" s="5"/>
      <c r="J314" s="5"/>
      <c r="K314" s="5"/>
      <c r="L314" s="5"/>
      <c r="M314" s="5"/>
      <c r="N314" s="5"/>
      <c r="O314" s="47">
        <v>308</v>
      </c>
      <c r="P314" s="48">
        <v>0.4633818539202606</v>
      </c>
      <c r="Q314" s="49">
        <v>0.53661814607973946</v>
      </c>
      <c r="R314" s="21">
        <v>2.0677463386932333E-2</v>
      </c>
      <c r="S314" s="22">
        <v>8.3952658238572488E-4</v>
      </c>
      <c r="T314" s="23">
        <f t="shared" si="18"/>
        <v>0.32824455519279777</v>
      </c>
      <c r="U314" s="24">
        <f t="shared" si="19"/>
        <v>0.23549530087265147</v>
      </c>
    </row>
    <row r="315" spans="2:21" x14ac:dyDescent="0.25">
      <c r="B315" s="26" vm="859">
        <f ca="1"/>
        <v>39891</v>
      </c>
      <c r="C315" s="26" vm="860">
        <f ca="1"/>
        <v>5.93</v>
      </c>
      <c r="D315" s="26" vm="861">
        <f ca="1"/>
        <v>24.95</v>
      </c>
      <c r="E315" s="22">
        <f t="shared" ca="1" si="20"/>
        <v>-2.6440562066406986E-3</v>
      </c>
      <c r="F315" s="50">
        <f t="shared" ca="1" si="20"/>
        <v>-8.302884131304647E-2</v>
      </c>
      <c r="G315" s="22"/>
      <c r="H315" s="5"/>
      <c r="I315" s="5"/>
      <c r="J315" s="5"/>
      <c r="K315" s="5"/>
      <c r="L315" s="5"/>
      <c r="M315" s="5"/>
      <c r="N315" s="5"/>
      <c r="O315" s="47">
        <v>309</v>
      </c>
      <c r="P315" s="48">
        <v>0.26277068893432276</v>
      </c>
      <c r="Q315" s="49">
        <v>0.73722931106567724</v>
      </c>
      <c r="R315" s="21">
        <v>2.0376003896414425E-2</v>
      </c>
      <c r="S315" s="22">
        <v>6.6896675510055728E-4</v>
      </c>
      <c r="T315" s="23">
        <f t="shared" si="18"/>
        <v>0.32345903413917404</v>
      </c>
      <c r="U315" s="24">
        <f t="shared" si="19"/>
        <v>0.1835557564323973</v>
      </c>
    </row>
    <row r="316" spans="2:21" x14ac:dyDescent="0.25">
      <c r="B316" s="26" vm="862">
        <f ca="1"/>
        <v>39892</v>
      </c>
      <c r="C316" s="26" vm="863">
        <f ca="1"/>
        <v>5.95</v>
      </c>
      <c r="D316" s="26" vm="864">
        <f ca="1"/>
        <v>23.15</v>
      </c>
      <c r="E316" s="22">
        <f t="shared" ca="1" si="20"/>
        <v>3.3670065479044697E-3</v>
      </c>
      <c r="F316" s="50">
        <f t="shared" ca="1" si="20"/>
        <v>-7.4879041665284668E-2</v>
      </c>
      <c r="G316" s="22"/>
      <c r="H316" s="5"/>
      <c r="I316" s="5"/>
      <c r="J316" s="5"/>
      <c r="K316" s="5"/>
      <c r="L316" s="5"/>
      <c r="M316" s="5"/>
      <c r="N316" s="5"/>
      <c r="O316" s="47">
        <v>310</v>
      </c>
      <c r="P316" s="48">
        <v>0.28131509405712446</v>
      </c>
      <c r="Q316" s="49">
        <v>0.7186849059428756</v>
      </c>
      <c r="R316" s="21">
        <v>2.0286625393224261E-2</v>
      </c>
      <c r="S316" s="22">
        <v>6.8473322819328347E-4</v>
      </c>
      <c r="T316" s="23">
        <f t="shared" si="18"/>
        <v>0.32204019438719583</v>
      </c>
      <c r="U316" s="24">
        <f t="shared" si="19"/>
        <v>0.18826436322233575</v>
      </c>
    </row>
    <row r="317" spans="2:21" x14ac:dyDescent="0.25">
      <c r="B317" s="26" vm="865">
        <f ca="1"/>
        <v>39895</v>
      </c>
      <c r="C317" s="26" vm="866">
        <f ca="1"/>
        <v>6.2</v>
      </c>
      <c r="D317" s="26" vm="867">
        <f ca="1"/>
        <v>28.86</v>
      </c>
      <c r="E317" s="22">
        <f t="shared" ca="1" si="20"/>
        <v>4.1158072493507551E-2</v>
      </c>
      <c r="F317" s="50">
        <f t="shared" ca="1" si="20"/>
        <v>0.22046177281348173</v>
      </c>
      <c r="G317" s="22"/>
      <c r="H317" s="5"/>
      <c r="I317" s="5"/>
      <c r="J317" s="5"/>
      <c r="K317" s="5"/>
      <c r="L317" s="5"/>
      <c r="M317" s="5"/>
      <c r="N317" s="5"/>
      <c r="O317" s="47">
        <v>311</v>
      </c>
      <c r="P317" s="48">
        <v>0.43459074528485919</v>
      </c>
      <c r="Q317" s="49">
        <v>0.56540925471514081</v>
      </c>
      <c r="R317" s="21">
        <v>2.0464118932180277E-2</v>
      </c>
      <c r="S317" s="22">
        <v>8.1504835099443216E-4</v>
      </c>
      <c r="T317" s="23">
        <f t="shared" si="18"/>
        <v>0.32485781696758609</v>
      </c>
      <c r="U317" s="24">
        <f t="shared" si="19"/>
        <v>0.22790384878340086</v>
      </c>
    </row>
    <row r="318" spans="2:21" x14ac:dyDescent="0.25">
      <c r="B318" s="26" vm="868">
        <f ca="1"/>
        <v>39896</v>
      </c>
      <c r="C318" s="26" vm="869">
        <f ca="1"/>
        <v>6.2028999999999996</v>
      </c>
      <c r="D318" s="26" vm="870">
        <f ca="1"/>
        <v>26.22</v>
      </c>
      <c r="E318" s="22">
        <f t="shared" ca="1" si="20"/>
        <v>4.6763257832389783E-4</v>
      </c>
      <c r="F318" s="50">
        <f t="shared" ca="1" si="20"/>
        <v>-9.5934075010171038E-2</v>
      </c>
      <c r="G318" s="22"/>
      <c r="H318" s="5"/>
      <c r="I318" s="5"/>
      <c r="J318" s="5"/>
      <c r="K318" s="5"/>
      <c r="L318" s="5"/>
      <c r="M318" s="5"/>
      <c r="N318" s="5"/>
      <c r="O318" s="47">
        <v>312</v>
      </c>
      <c r="P318" s="48">
        <v>0.47095657442690958</v>
      </c>
      <c r="Q318" s="49">
        <v>0.52904342557309036</v>
      </c>
      <c r="R318" s="21">
        <v>2.0742627385907045E-2</v>
      </c>
      <c r="S318" s="22">
        <v>8.4596661787147672E-4</v>
      </c>
      <c r="T318" s="23">
        <f t="shared" si="18"/>
        <v>0.32927900160712709</v>
      </c>
      <c r="U318" s="24">
        <f t="shared" si="19"/>
        <v>0.23750030933412858</v>
      </c>
    </row>
    <row r="319" spans="2:21" x14ac:dyDescent="0.25">
      <c r="B319" s="26" vm="871">
        <f ca="1"/>
        <v>39897</v>
      </c>
      <c r="C319" s="26" vm="872">
        <f ca="1"/>
        <v>5.9371</v>
      </c>
      <c r="D319" s="26" vm="873">
        <f ca="1"/>
        <v>28.56</v>
      </c>
      <c r="E319" s="22">
        <f t="shared" ca="1" si="20"/>
        <v>-4.3796125959016885E-2</v>
      </c>
      <c r="F319" s="50">
        <f t="shared" ca="1" si="20"/>
        <v>8.5484659135829894E-2</v>
      </c>
      <c r="G319" s="22"/>
      <c r="H319" s="5"/>
      <c r="I319" s="5"/>
      <c r="J319" s="5"/>
      <c r="K319" s="5"/>
      <c r="L319" s="5"/>
      <c r="M319" s="5"/>
      <c r="N319" s="5"/>
      <c r="O319" s="47">
        <v>313</v>
      </c>
      <c r="P319" s="48">
        <v>0.83863101614400304</v>
      </c>
      <c r="Q319" s="49">
        <v>0.16136898385599696</v>
      </c>
      <c r="R319" s="21">
        <v>2.750515640408548E-2</v>
      </c>
      <c r="S319" s="22">
        <v>1.1585638219245695E-3</v>
      </c>
      <c r="T319" s="23">
        <f t="shared" si="18"/>
        <v>0.43663082170287471</v>
      </c>
      <c r="U319" s="24">
        <f t="shared" si="19"/>
        <v>0.33882061399578367</v>
      </c>
    </row>
    <row r="320" spans="2:21" x14ac:dyDescent="0.25">
      <c r="B320" s="26" vm="874">
        <f ca="1"/>
        <v>39898</v>
      </c>
      <c r="C320" s="26" vm="875">
        <f ca="1"/>
        <v>5.9642999999999997</v>
      </c>
      <c r="D320" s="26" vm="876">
        <f ca="1"/>
        <v>29.1</v>
      </c>
      <c r="E320" s="22">
        <f t="shared" ca="1" si="20"/>
        <v>4.5708987779105288E-3</v>
      </c>
      <c r="F320" s="50">
        <f t="shared" ca="1" si="20"/>
        <v>1.8731036706063346E-2</v>
      </c>
      <c r="G320" s="22"/>
      <c r="H320" s="5"/>
      <c r="I320" s="5"/>
      <c r="J320" s="5"/>
      <c r="K320" s="5"/>
      <c r="L320" s="5"/>
      <c r="M320" s="5"/>
      <c r="N320" s="5"/>
      <c r="O320" s="47">
        <v>314</v>
      </c>
      <c r="P320" s="48">
        <v>0.62553709966078086</v>
      </c>
      <c r="Q320" s="49">
        <v>0.37446290033921914</v>
      </c>
      <c r="R320" s="21">
        <v>2.2821335984213934E-2</v>
      </c>
      <c r="S320" s="22">
        <v>9.7739114594989972E-4</v>
      </c>
      <c r="T320" s="23">
        <f t="shared" si="18"/>
        <v>0.36227747760287721</v>
      </c>
      <c r="U320" s="24">
        <f t="shared" si="19"/>
        <v>0.27913271283048946</v>
      </c>
    </row>
    <row r="321" spans="2:21" x14ac:dyDescent="0.25">
      <c r="B321" s="26" vm="877">
        <f ca="1"/>
        <v>39899</v>
      </c>
      <c r="C321" s="26" vm="878">
        <f ca="1"/>
        <v>5.6685999999999996</v>
      </c>
      <c r="D321" s="26" vm="879">
        <f ca="1"/>
        <v>27.4</v>
      </c>
      <c r="E321" s="22">
        <f t="shared" ca="1" si="20"/>
        <v>-5.0849523777026472E-2</v>
      </c>
      <c r="F321" s="50">
        <f t="shared" ca="1" si="20"/>
        <v>-6.0195160783422422E-2</v>
      </c>
      <c r="G321" s="22"/>
      <c r="H321" s="5"/>
      <c r="I321" s="5"/>
      <c r="J321" s="5"/>
      <c r="K321" s="5"/>
      <c r="L321" s="5"/>
      <c r="M321" s="5"/>
      <c r="N321" s="5"/>
      <c r="O321" s="47">
        <v>315</v>
      </c>
      <c r="P321" s="48">
        <v>0.51808276279304433</v>
      </c>
      <c r="Q321" s="49">
        <v>0.48191723720695573</v>
      </c>
      <c r="R321" s="21">
        <v>2.1229634839486887E-2</v>
      </c>
      <c r="S321" s="22">
        <v>8.8603335368301359E-4</v>
      </c>
      <c r="T321" s="23">
        <f t="shared" si="18"/>
        <v>0.33701000525996966</v>
      </c>
      <c r="U321" s="24">
        <f t="shared" si="19"/>
        <v>0.25004749497877365</v>
      </c>
    </row>
    <row r="322" spans="2:21" x14ac:dyDescent="0.25">
      <c r="B322" s="26" vm="880">
        <f ca="1"/>
        <v>39902</v>
      </c>
      <c r="C322" s="26" vm="881">
        <f ca="1"/>
        <v>6.0042999999999997</v>
      </c>
      <c r="D322" s="26" vm="882">
        <f ca="1"/>
        <v>24.85</v>
      </c>
      <c r="E322" s="22">
        <f t="shared" ca="1" si="20"/>
        <v>5.7533705540559116E-2</v>
      </c>
      <c r="F322" s="50">
        <f t="shared" ca="1" si="20"/>
        <v>-9.7685260851386707E-2</v>
      </c>
      <c r="G322" s="22"/>
      <c r="H322" s="5"/>
      <c r="I322" s="5"/>
      <c r="J322" s="5"/>
      <c r="K322" s="5"/>
      <c r="L322" s="5"/>
      <c r="M322" s="5"/>
      <c r="N322" s="5"/>
      <c r="O322" s="47">
        <v>316</v>
      </c>
      <c r="P322" s="48">
        <v>0.54164865347490931</v>
      </c>
      <c r="Q322" s="49">
        <v>0.45835134652509069</v>
      </c>
      <c r="R322" s="21">
        <v>2.1523864296993211E-2</v>
      </c>
      <c r="S322" s="22">
        <v>9.0606909917505425E-4</v>
      </c>
      <c r="T322" s="23">
        <f t="shared" si="18"/>
        <v>0.34168075309767676</v>
      </c>
      <c r="U322" s="24">
        <f t="shared" si="19"/>
        <v>0.25636927591498471</v>
      </c>
    </row>
    <row r="323" spans="2:21" x14ac:dyDescent="0.25">
      <c r="B323" s="26" vm="883">
        <f ca="1"/>
        <v>39903</v>
      </c>
      <c r="C323" s="26" vm="884">
        <f ca="1"/>
        <v>6.1314000000000002</v>
      </c>
      <c r="D323" s="26" vm="885">
        <f ca="1"/>
        <v>26.58</v>
      </c>
      <c r="E323" s="22">
        <f t="shared" ca="1" si="20"/>
        <v>2.0947229652285303E-2</v>
      </c>
      <c r="F323" s="50">
        <f t="shared" ca="1" si="20"/>
        <v>6.7301300742461365E-2</v>
      </c>
      <c r="G323" s="22"/>
      <c r="H323" s="5"/>
      <c r="I323" s="5"/>
      <c r="J323" s="5"/>
      <c r="K323" s="5"/>
      <c r="L323" s="5"/>
      <c r="M323" s="5"/>
      <c r="N323" s="5"/>
      <c r="O323" s="47">
        <v>317</v>
      </c>
      <c r="P323" s="48">
        <v>3.0587102097776413E-2</v>
      </c>
      <c r="Q323" s="49">
        <v>0.96941289790222362</v>
      </c>
      <c r="R323" s="21">
        <v>2.3303967958721441E-2</v>
      </c>
      <c r="S323" s="22">
        <v>4.7156402095030226E-4</v>
      </c>
      <c r="T323" s="23">
        <f t="shared" si="18"/>
        <v>0.36993902267876677</v>
      </c>
      <c r="U323" s="24">
        <f t="shared" si="19"/>
        <v>0.12615156238638781</v>
      </c>
    </row>
    <row r="324" spans="2:21" x14ac:dyDescent="0.25">
      <c r="B324" s="26" vm="886">
        <f ca="1"/>
        <v>39904</v>
      </c>
      <c r="C324" s="26" vm="887">
        <f ca="1"/>
        <v>6.1242999999999999</v>
      </c>
      <c r="D324" s="26" vm="888">
        <f ca="1"/>
        <v>28.14</v>
      </c>
      <c r="E324" s="22">
        <f t="shared" ca="1" si="20"/>
        <v>-1.1586446786862362E-3</v>
      </c>
      <c r="F324" s="50">
        <f t="shared" ca="1" si="20"/>
        <v>5.7032998401143738E-2</v>
      </c>
      <c r="G324" s="22"/>
      <c r="H324" s="5"/>
      <c r="I324" s="5"/>
      <c r="J324" s="5"/>
      <c r="K324" s="5"/>
      <c r="L324" s="5"/>
      <c r="M324" s="5"/>
      <c r="N324" s="5"/>
      <c r="O324" s="47">
        <v>318</v>
      </c>
      <c r="P324" s="48">
        <v>4.5015690323177468E-2</v>
      </c>
      <c r="Q324" s="49">
        <v>0.95498430967682257</v>
      </c>
      <c r="R324" s="21">
        <v>2.3036506233249744E-2</v>
      </c>
      <c r="S324" s="22">
        <v>4.8383122210964805E-4</v>
      </c>
      <c r="T324" s="23">
        <f t="shared" si="18"/>
        <v>0.36569319941380873</v>
      </c>
      <c r="U324" s="24">
        <f t="shared" si="19"/>
        <v>0.12963659291293017</v>
      </c>
    </row>
    <row r="325" spans="2:21" x14ac:dyDescent="0.25">
      <c r="B325" s="26" vm="889">
        <f ca="1"/>
        <v>39905</v>
      </c>
      <c r="C325" s="26" vm="890">
        <f ca="1"/>
        <v>6.1614000000000004</v>
      </c>
      <c r="D325" s="26" vm="891">
        <f ca="1"/>
        <v>28.16</v>
      </c>
      <c r="E325" s="22">
        <f t="shared" ca="1" si="20"/>
        <v>6.0395602647723761E-3</v>
      </c>
      <c r="F325" s="50">
        <f t="shared" ca="1" si="20"/>
        <v>7.104796035986347E-4</v>
      </c>
      <c r="G325" s="22"/>
      <c r="H325" s="5"/>
      <c r="I325" s="5"/>
      <c r="J325" s="5"/>
      <c r="K325" s="5"/>
      <c r="L325" s="5"/>
      <c r="M325" s="5"/>
      <c r="N325" s="5"/>
      <c r="O325" s="47">
        <v>319</v>
      </c>
      <c r="P325" s="48">
        <v>0.4685026479190767</v>
      </c>
      <c r="Q325" s="49">
        <v>0.5314973520809233</v>
      </c>
      <c r="R325" s="21">
        <v>2.0721109993882353E-2</v>
      </c>
      <c r="S325" s="22">
        <v>8.4388028692685649E-4</v>
      </c>
      <c r="T325" s="23">
        <f t="shared" si="18"/>
        <v>0.32893742359816697</v>
      </c>
      <c r="U325" s="24">
        <f t="shared" si="19"/>
        <v>0.23685040684409953</v>
      </c>
    </row>
    <row r="326" spans="2:21" x14ac:dyDescent="0.25">
      <c r="B326" s="26" vm="892">
        <f ca="1"/>
        <v>39906</v>
      </c>
      <c r="C326" s="26" vm="893">
        <f ca="1"/>
        <v>6.1528999999999998</v>
      </c>
      <c r="D326" s="26" vm="894">
        <f ca="1"/>
        <v>29.28</v>
      </c>
      <c r="E326" s="22">
        <f t="shared" ca="1" si="20"/>
        <v>-1.3805090585653549E-3</v>
      </c>
      <c r="F326" s="50">
        <f t="shared" ca="1" si="20"/>
        <v>3.9002157803269176E-2</v>
      </c>
      <c r="G326" s="22"/>
      <c r="H326" s="5"/>
      <c r="I326" s="5"/>
      <c r="J326" s="5"/>
      <c r="K326" s="5"/>
      <c r="L326" s="5"/>
      <c r="M326" s="5"/>
      <c r="N326" s="5"/>
      <c r="O326" s="47">
        <v>320</v>
      </c>
      <c r="P326" s="48">
        <v>0.70283664358036524</v>
      </c>
      <c r="Q326" s="49">
        <v>0.29716335641963482</v>
      </c>
      <c r="R326" s="21">
        <v>2.4320048564998489E-2</v>
      </c>
      <c r="S326" s="22">
        <v>1.0431113009625617E-3</v>
      </c>
      <c r="T326" s="23">
        <f t="shared" si="18"/>
        <v>0.3860688022559956</v>
      </c>
      <c r="U326" s="24">
        <f t="shared" si="19"/>
        <v>0.30047170008991841</v>
      </c>
    </row>
    <row r="327" spans="2:21" x14ac:dyDescent="0.25">
      <c r="B327" s="26" vm="895">
        <f ca="1"/>
        <v>39909</v>
      </c>
      <c r="C327" s="26" vm="896">
        <f ca="1"/>
        <v>6.3571</v>
      </c>
      <c r="D327" s="26" vm="897">
        <f ca="1"/>
        <v>28.2</v>
      </c>
      <c r="E327" s="22">
        <f t="shared" ca="1" si="20"/>
        <v>3.2648783129521068E-2</v>
      </c>
      <c r="F327" s="50">
        <f t="shared" ca="1" si="20"/>
        <v>-3.7582711149043005E-2</v>
      </c>
      <c r="G327" s="22"/>
      <c r="H327" s="5"/>
      <c r="I327" s="5"/>
      <c r="J327" s="5"/>
      <c r="K327" s="5"/>
      <c r="L327" s="5"/>
      <c r="M327" s="5"/>
      <c r="N327" s="5"/>
      <c r="O327" s="47">
        <v>321</v>
      </c>
      <c r="P327" s="48">
        <v>0.41906306313079972</v>
      </c>
      <c r="Q327" s="49">
        <v>0.58093693686920023</v>
      </c>
      <c r="R327" s="21">
        <v>2.0372046964718876E-2</v>
      </c>
      <c r="S327" s="22">
        <v>8.0184669900003292E-4</v>
      </c>
      <c r="T327" s="23">
        <f t="shared" si="18"/>
        <v>0.32339621979584626</v>
      </c>
      <c r="U327" s="24">
        <f t="shared" si="19"/>
        <v>0.2238289146456518</v>
      </c>
    </row>
    <row r="328" spans="2:21" x14ac:dyDescent="0.25">
      <c r="B328" s="26" vm="898">
        <f ca="1"/>
        <v>39910</v>
      </c>
      <c r="C328" s="26" vm="899">
        <f ca="1"/>
        <v>6.2428999999999997</v>
      </c>
      <c r="D328" s="26" vm="900">
        <f ca="1"/>
        <v>27.25</v>
      </c>
      <c r="E328" s="22">
        <f t="shared" ca="1" si="20"/>
        <v>-1.8127480509897508E-2</v>
      </c>
      <c r="F328" s="50">
        <f t="shared" ca="1" si="20"/>
        <v>-3.4268456834814789E-2</v>
      </c>
      <c r="G328" s="22"/>
      <c r="H328" s="5"/>
      <c r="I328" s="5"/>
      <c r="J328" s="5"/>
      <c r="K328" s="5"/>
      <c r="L328" s="5"/>
      <c r="M328" s="5"/>
      <c r="N328" s="5"/>
      <c r="O328" s="47">
        <v>322</v>
      </c>
      <c r="P328" s="48">
        <v>0.23459223231323403</v>
      </c>
      <c r="Q328" s="49">
        <v>0.76540776768676599</v>
      </c>
      <c r="R328" s="21">
        <v>2.0556441986402604E-2</v>
      </c>
      <c r="S328" s="22">
        <v>6.4500940110786024E-4</v>
      </c>
      <c r="T328" s="23">
        <f t="shared" si="18"/>
        <v>0.32632340001808735</v>
      </c>
      <c r="U328" s="24">
        <f t="shared" si="19"/>
        <v>0.17643651982701214</v>
      </c>
    </row>
    <row r="329" spans="2:21" x14ac:dyDescent="0.25">
      <c r="B329" s="26" vm="901">
        <f ca="1"/>
        <v>39911</v>
      </c>
      <c r="C329" s="26" vm="902">
        <f ca="1"/>
        <v>6.3257000000000003</v>
      </c>
      <c r="D329" s="26" vm="903">
        <f ca="1"/>
        <v>27.43</v>
      </c>
      <c r="E329" s="22">
        <f t="shared" ca="1" si="20"/>
        <v>1.3175882415430398E-2</v>
      </c>
      <c r="F329" s="50">
        <f t="shared" ca="1" si="20"/>
        <v>6.5837838402588488E-3</v>
      </c>
      <c r="G329" s="22"/>
      <c r="H329" s="5"/>
      <c r="I329" s="5"/>
      <c r="J329" s="5"/>
      <c r="K329" s="5"/>
      <c r="L329" s="5"/>
      <c r="M329" s="5"/>
      <c r="N329" s="5"/>
      <c r="O329" s="47">
        <v>323</v>
      </c>
      <c r="P329" s="48">
        <v>0.89224091794754146</v>
      </c>
      <c r="Q329" s="49">
        <v>0.10775908205245857</v>
      </c>
      <c r="R329" s="21">
        <v>2.8914897028129997E-2</v>
      </c>
      <c r="S329" s="22">
        <v>1.2041430178433372E-3</v>
      </c>
      <c r="T329" s="23">
        <f t="shared" si="18"/>
        <v>0.45900976032883545</v>
      </c>
      <c r="U329" s="24">
        <f t="shared" si="19"/>
        <v>0.35426854855474277</v>
      </c>
    </row>
    <row r="330" spans="2:21" x14ac:dyDescent="0.25">
      <c r="B330" s="26" vm="904">
        <f ca="1"/>
        <v>39912</v>
      </c>
      <c r="C330" s="26" vm="905">
        <f ca="1"/>
        <v>6.7070999999999996</v>
      </c>
      <c r="D330" s="26" vm="906">
        <f ca="1"/>
        <v>32.75</v>
      </c>
      <c r="E330" s="22">
        <f t="shared" ca="1" si="20"/>
        <v>5.8545966375530056E-2</v>
      </c>
      <c r="F330" s="50">
        <f t="shared" ca="1" si="20"/>
        <v>0.17726565713174902</v>
      </c>
      <c r="G330" s="22"/>
      <c r="H330" s="5"/>
      <c r="I330" s="5"/>
      <c r="J330" s="5"/>
      <c r="K330" s="5"/>
      <c r="L330" s="5"/>
      <c r="M330" s="5"/>
      <c r="N330" s="5"/>
      <c r="O330" s="47">
        <v>324</v>
      </c>
      <c r="P330" s="48">
        <v>0.78042689957061884</v>
      </c>
      <c r="Q330" s="49">
        <v>0.21957310042938122</v>
      </c>
      <c r="R330" s="21">
        <v>2.6065119345700997E-2</v>
      </c>
      <c r="S330" s="22">
        <v>1.1090786196890005E-3</v>
      </c>
      <c r="T330" s="23">
        <f t="shared" si="18"/>
        <v>0.41377094209166065</v>
      </c>
      <c r="U330" s="24">
        <f t="shared" si="19"/>
        <v>0.32224749925624185</v>
      </c>
    </row>
    <row r="331" spans="2:21" x14ac:dyDescent="0.25">
      <c r="B331" s="26" vm="907">
        <f ca="1"/>
        <v>39916</v>
      </c>
      <c r="C331" s="26" vm="908">
        <f ca="1"/>
        <v>7.06</v>
      </c>
      <c r="D331" s="26" vm="909">
        <f ca="1"/>
        <v>33.700000000000003</v>
      </c>
      <c r="E331" s="22">
        <f t="shared" ca="1" si="20"/>
        <v>5.1278384702964669E-2</v>
      </c>
      <c r="F331" s="50">
        <f t="shared" ca="1" si="20"/>
        <v>2.8594875277055096E-2</v>
      </c>
      <c r="G331" s="22"/>
      <c r="H331" s="5"/>
      <c r="I331" s="5"/>
      <c r="J331" s="5"/>
      <c r="K331" s="5"/>
      <c r="L331" s="5"/>
      <c r="M331" s="5"/>
      <c r="N331" s="5"/>
      <c r="O331" s="47">
        <v>325</v>
      </c>
      <c r="P331" s="48">
        <v>0.52745903425569851</v>
      </c>
      <c r="Q331" s="49">
        <v>0.47254096574430149</v>
      </c>
      <c r="R331" s="21">
        <v>2.1342776314182847E-2</v>
      </c>
      <c r="S331" s="22">
        <v>8.9400506972065906E-4</v>
      </c>
      <c r="T331" s="23">
        <f t="shared" si="18"/>
        <v>0.33880607049004535</v>
      </c>
      <c r="U331" s="24">
        <f t="shared" si="19"/>
        <v>0.25255896745325823</v>
      </c>
    </row>
    <row r="332" spans="2:21" x14ac:dyDescent="0.25">
      <c r="B332" s="26" vm="910">
        <f ca="1"/>
        <v>39917</v>
      </c>
      <c r="C332" s="26" vm="911">
        <f ca="1"/>
        <v>6.8285999999999998</v>
      </c>
      <c r="D332" s="26" vm="912">
        <f ca="1"/>
        <v>30.7</v>
      </c>
      <c r="E332" s="22">
        <f t="shared" ca="1" si="20"/>
        <v>-3.332537697138864E-2</v>
      </c>
      <c r="F332" s="50">
        <f t="shared" ca="1" si="20"/>
        <v>-9.3235182765164654E-2</v>
      </c>
      <c r="G332" s="22"/>
      <c r="H332" s="5"/>
      <c r="I332" s="5"/>
      <c r="J332" s="5"/>
      <c r="K332" s="5"/>
      <c r="L332" s="5"/>
      <c r="M332" s="5"/>
      <c r="N332" s="5"/>
      <c r="O332" s="47">
        <v>326</v>
      </c>
      <c r="P332" s="48">
        <v>0.51429794669012385</v>
      </c>
      <c r="Q332" s="49">
        <v>0.4857020533098762</v>
      </c>
      <c r="R332" s="21">
        <v>2.1185456963614669E-2</v>
      </c>
      <c r="S332" s="22">
        <v>8.8281549897953544E-4</v>
      </c>
      <c r="T332" s="23">
        <f t="shared" si="18"/>
        <v>0.33630870322191586</v>
      </c>
      <c r="U332" s="24">
        <f t="shared" si="19"/>
        <v>0.24903513810185585</v>
      </c>
    </row>
    <row r="333" spans="2:21" x14ac:dyDescent="0.25">
      <c r="B333" s="26" vm="913">
        <f ca="1"/>
        <v>39918</v>
      </c>
      <c r="C333" s="26" vm="914">
        <f ca="1"/>
        <v>6.6557000000000004</v>
      </c>
      <c r="D333" s="26" vm="915">
        <f ca="1"/>
        <v>32.56</v>
      </c>
      <c r="E333" s="22">
        <f t="shared" ca="1" si="20"/>
        <v>-2.5646044146017469E-2</v>
      </c>
      <c r="F333" s="50">
        <f t="shared" ca="1" si="20"/>
        <v>5.882188654118823E-2</v>
      </c>
      <c r="G333" s="22"/>
      <c r="H333" s="5"/>
      <c r="I333" s="5"/>
      <c r="J333" s="5"/>
      <c r="K333" s="5"/>
      <c r="L333" s="5"/>
      <c r="M333" s="5"/>
      <c r="N333" s="5"/>
      <c r="O333" s="47">
        <v>327</v>
      </c>
      <c r="P333" s="48">
        <v>0.30413879826936718</v>
      </c>
      <c r="Q333" s="49">
        <v>0.69586120173063282</v>
      </c>
      <c r="R333" s="21">
        <v>2.0209166179259157E-2</v>
      </c>
      <c r="S333" s="22">
        <v>7.0413796595411907E-4</v>
      </c>
      <c r="T333" s="23">
        <f t="shared" si="18"/>
        <v>0.32081056748578257</v>
      </c>
      <c r="U333" s="24">
        <f t="shared" si="19"/>
        <v>0.1940851467768836</v>
      </c>
    </row>
    <row r="334" spans="2:21" x14ac:dyDescent="0.25">
      <c r="B334" s="26" vm="916">
        <f ca="1"/>
        <v>39919</v>
      </c>
      <c r="C334" s="26" vm="917">
        <f ca="1"/>
        <v>6.8956999999999997</v>
      </c>
      <c r="D334" s="26" vm="918">
        <f ca="1"/>
        <v>33.24</v>
      </c>
      <c r="E334" s="22">
        <f t="shared" ca="1" si="20"/>
        <v>3.5424398547064979E-2</v>
      </c>
      <c r="F334" s="50">
        <f t="shared" ca="1" si="20"/>
        <v>2.066942885290798E-2</v>
      </c>
      <c r="G334" s="22"/>
      <c r="H334" s="5"/>
      <c r="I334" s="5"/>
      <c r="J334" s="5"/>
      <c r="K334" s="5"/>
      <c r="L334" s="5"/>
      <c r="M334" s="5"/>
      <c r="N334" s="5"/>
      <c r="O334" s="47">
        <v>328</v>
      </c>
      <c r="P334" s="48">
        <v>0.67673609060006357</v>
      </c>
      <c r="Q334" s="49">
        <v>0.32326390939993638</v>
      </c>
      <c r="R334" s="21">
        <v>2.3784821607214415E-2</v>
      </c>
      <c r="S334" s="22">
        <v>1.0209205828702777E-3</v>
      </c>
      <c r="T334" s="23">
        <f t="shared" ref="T334:T397" si="21">R334*SQRT(252)</f>
        <v>0.37757233770434967</v>
      </c>
      <c r="U334" s="24">
        <f t="shared" ref="U334:U397" si="22">(1+S334)^252-1</f>
        <v>0.293227134459767</v>
      </c>
    </row>
    <row r="335" spans="2:21" x14ac:dyDescent="0.25">
      <c r="B335" s="26" vm="919">
        <f ca="1"/>
        <v>39920</v>
      </c>
      <c r="C335" s="26" vm="920">
        <f ca="1"/>
        <v>6.9756999999999998</v>
      </c>
      <c r="D335" s="26" vm="921">
        <f ca="1"/>
        <v>33.26</v>
      </c>
      <c r="E335" s="22">
        <f t="shared" ca="1" si="20"/>
        <v>1.1534652159989138E-2</v>
      </c>
      <c r="F335" s="50">
        <f t="shared" ca="1" si="20"/>
        <v>6.0150377753410967E-4</v>
      </c>
      <c r="G335" s="22"/>
      <c r="H335" s="5"/>
      <c r="I335" s="5"/>
      <c r="J335" s="5"/>
      <c r="K335" s="5"/>
      <c r="L335" s="5"/>
      <c r="M335" s="5"/>
      <c r="N335" s="5"/>
      <c r="O335" s="47">
        <v>329</v>
      </c>
      <c r="P335" s="48">
        <v>0.41644704926100579</v>
      </c>
      <c r="Q335" s="49">
        <v>0.58355295073899427</v>
      </c>
      <c r="R335" s="21">
        <v>2.0358144108134184E-2</v>
      </c>
      <c r="S335" s="22">
        <v>7.9962256120671049E-4</v>
      </c>
      <c r="T335" s="23">
        <f t="shared" si="21"/>
        <v>0.32317551878962736</v>
      </c>
      <c r="U335" s="24">
        <f t="shared" si="22"/>
        <v>0.22314372037844277</v>
      </c>
    </row>
    <row r="336" spans="2:21" x14ac:dyDescent="0.25">
      <c r="B336" s="26" vm="922">
        <f ca="1"/>
        <v>39923</v>
      </c>
      <c r="C336" s="26" vm="923">
        <f ca="1"/>
        <v>7.0871000000000004</v>
      </c>
      <c r="D336" s="26" vm="924">
        <f ca="1"/>
        <v>29.69</v>
      </c>
      <c r="E336" s="22">
        <f t="shared" ca="1" si="20"/>
        <v>1.5843548976651561E-2</v>
      </c>
      <c r="F336" s="50">
        <f t="shared" ca="1" si="20"/>
        <v>-0.11354518498911308</v>
      </c>
      <c r="G336" s="22"/>
      <c r="H336" s="5"/>
      <c r="I336" s="5"/>
      <c r="J336" s="5"/>
      <c r="K336" s="5"/>
      <c r="L336" s="5"/>
      <c r="M336" s="5"/>
      <c r="N336" s="5"/>
      <c r="O336" s="47">
        <v>330</v>
      </c>
      <c r="P336" s="48">
        <v>0.88493967124333273</v>
      </c>
      <c r="Q336" s="49">
        <v>0.11506032875666723</v>
      </c>
      <c r="R336" s="21">
        <v>2.8718641198106985E-2</v>
      </c>
      <c r="S336" s="22">
        <v>1.1979354900772553E-3</v>
      </c>
      <c r="T336" s="23">
        <f t="shared" si="21"/>
        <v>0.45589429561131073</v>
      </c>
      <c r="U336" s="24">
        <f t="shared" si="22"/>
        <v>0.35215426378533654</v>
      </c>
    </row>
    <row r="337" spans="2:21" x14ac:dyDescent="0.25">
      <c r="B337" s="26" vm="925">
        <f ca="1"/>
        <v>39924</v>
      </c>
      <c r="C337" s="26" vm="926">
        <f ca="1"/>
        <v>6.6570999999999998</v>
      </c>
      <c r="D337" s="26" vm="927">
        <f ca="1"/>
        <v>32.53</v>
      </c>
      <c r="E337" s="22">
        <f t="shared" ca="1" si="20"/>
        <v>-6.2592275784126364E-2</v>
      </c>
      <c r="F337" s="50">
        <f t="shared" ca="1" si="20"/>
        <v>9.1352451709591678E-2</v>
      </c>
      <c r="G337" s="22"/>
      <c r="H337" s="5"/>
      <c r="I337" s="5"/>
      <c r="J337" s="5"/>
      <c r="K337" s="5"/>
      <c r="L337" s="5"/>
      <c r="M337" s="5"/>
      <c r="N337" s="5"/>
      <c r="O337" s="47">
        <v>331</v>
      </c>
      <c r="P337" s="48">
        <v>0.16177693706821938</v>
      </c>
      <c r="Q337" s="49">
        <v>0.83822306293178062</v>
      </c>
      <c r="R337" s="21">
        <v>2.1261712658276762E-2</v>
      </c>
      <c r="S337" s="22">
        <v>5.8310175912004388E-4</v>
      </c>
      <c r="T337" s="23">
        <f t="shared" si="21"/>
        <v>0.33751922484668606</v>
      </c>
      <c r="U337" s="24">
        <f t="shared" si="22"/>
        <v>0.15823676552283872</v>
      </c>
    </row>
    <row r="338" spans="2:21" x14ac:dyDescent="0.25">
      <c r="B338" s="26" vm="928">
        <f ca="1"/>
        <v>39925</v>
      </c>
      <c r="C338" s="26" vm="929">
        <f ca="1"/>
        <v>6.5542999999999996</v>
      </c>
      <c r="D338" s="26" vm="930">
        <f ca="1"/>
        <v>31.9</v>
      </c>
      <c r="E338" s="22">
        <f t="shared" ca="1" si="20"/>
        <v>-1.5562631484888971E-2</v>
      </c>
      <c r="F338" s="50">
        <f t="shared" ca="1" si="20"/>
        <v>-1.9556730694461243E-2</v>
      </c>
      <c r="G338" s="22"/>
      <c r="H338" s="5"/>
      <c r="I338" s="5"/>
      <c r="J338" s="5"/>
      <c r="K338" s="5"/>
      <c r="L338" s="5"/>
      <c r="M338" s="5"/>
      <c r="N338" s="5"/>
      <c r="O338" s="47">
        <v>332</v>
      </c>
      <c r="P338" s="48">
        <v>0.55229637267167953</v>
      </c>
      <c r="Q338" s="49">
        <v>0.44770362732832053</v>
      </c>
      <c r="R338" s="21">
        <v>2.1667394944948543E-2</v>
      </c>
      <c r="S338" s="22">
        <v>9.1512180143770946E-4</v>
      </c>
      <c r="T338" s="23">
        <f t="shared" si="21"/>
        <v>0.34395923149771135</v>
      </c>
      <c r="U338" s="24">
        <f t="shared" si="22"/>
        <v>0.25923606548414924</v>
      </c>
    </row>
    <row r="339" spans="2:21" x14ac:dyDescent="0.25">
      <c r="B339" s="26" vm="931">
        <f ca="1"/>
        <v>39926</v>
      </c>
      <c r="C339" s="26" vm="932">
        <f ca="1"/>
        <v>6.4743000000000004</v>
      </c>
      <c r="D339" s="26" vm="933">
        <f ca="1"/>
        <v>33.21</v>
      </c>
      <c r="E339" s="22">
        <f t="shared" ca="1" si="20"/>
        <v>-1.2280829169044372E-2</v>
      </c>
      <c r="F339" s="50">
        <f t="shared" ca="1" si="20"/>
        <v>4.02450255978564E-2</v>
      </c>
      <c r="G339" s="22"/>
      <c r="H339" s="5"/>
      <c r="I339" s="5"/>
      <c r="J339" s="5"/>
      <c r="K339" s="5"/>
      <c r="L339" s="5"/>
      <c r="M339" s="5"/>
      <c r="N339" s="5"/>
      <c r="O339" s="47">
        <v>333</v>
      </c>
      <c r="P339" s="48">
        <v>0.35096914622350894</v>
      </c>
      <c r="Q339" s="49">
        <v>0.64903085377649106</v>
      </c>
      <c r="R339" s="21">
        <v>2.0164096007596652E-2</v>
      </c>
      <c r="S339" s="22">
        <v>7.4395317793059419E-4</v>
      </c>
      <c r="T339" s="23">
        <f t="shared" si="21"/>
        <v>0.32009510069118674</v>
      </c>
      <c r="U339" s="24">
        <f t="shared" si="22"/>
        <v>0.20611747053532947</v>
      </c>
    </row>
    <row r="340" spans="2:21" x14ac:dyDescent="0.25">
      <c r="B340" s="26" vm="934">
        <f ca="1"/>
        <v>39927</v>
      </c>
      <c r="C340" s="26" vm="935">
        <f ca="1"/>
        <v>6.1043000000000003</v>
      </c>
      <c r="D340" s="26" vm="936">
        <f ca="1"/>
        <v>33.380000000000003</v>
      </c>
      <c r="E340" s="22">
        <f t="shared" ca="1" si="20"/>
        <v>-5.8847052759356186E-2</v>
      </c>
      <c r="F340" s="50">
        <f t="shared" ca="1" si="20"/>
        <v>5.1058828450337582E-3</v>
      </c>
      <c r="G340" s="22"/>
      <c r="H340" s="5"/>
      <c r="I340" s="5"/>
      <c r="J340" s="5"/>
      <c r="K340" s="5"/>
      <c r="L340" s="5"/>
      <c r="M340" s="5"/>
      <c r="N340" s="5"/>
      <c r="O340" s="47">
        <v>334</v>
      </c>
      <c r="P340" s="48">
        <v>0.94340514924442864</v>
      </c>
      <c r="Q340" s="49">
        <v>5.6594850755571365E-2</v>
      </c>
      <c r="R340" s="21">
        <v>3.0324366884240062E-2</v>
      </c>
      <c r="S340" s="22">
        <v>1.2476429020785299E-3</v>
      </c>
      <c r="T340" s="23">
        <f t="shared" si="21"/>
        <v>0.48138440064709082</v>
      </c>
      <c r="U340" s="24">
        <f t="shared" si="22"/>
        <v>0.36917728984208575</v>
      </c>
    </row>
    <row r="341" spans="2:21" x14ac:dyDescent="0.25">
      <c r="B341" s="26" vm="937">
        <f ca="1"/>
        <v>39930</v>
      </c>
      <c r="C341" s="26" vm="938">
        <f ca="1"/>
        <v>6.6242999999999999</v>
      </c>
      <c r="D341" s="26" vm="939">
        <f ca="1"/>
        <v>32.78</v>
      </c>
      <c r="E341" s="22">
        <f t="shared" ca="1" si="20"/>
        <v>8.1751265038442086E-2</v>
      </c>
      <c r="F341" s="50">
        <f t="shared" ca="1" si="20"/>
        <v>-1.813834491800545E-2</v>
      </c>
      <c r="G341" s="22"/>
      <c r="H341" s="5"/>
      <c r="I341" s="5"/>
      <c r="J341" s="5"/>
      <c r="K341" s="5"/>
      <c r="L341" s="5"/>
      <c r="M341" s="5"/>
      <c r="N341" s="5"/>
      <c r="O341" s="47">
        <v>335</v>
      </c>
      <c r="P341" s="48">
        <v>0.45806522725884108</v>
      </c>
      <c r="Q341" s="49">
        <v>0.54193477274115898</v>
      </c>
      <c r="R341" s="21">
        <v>2.0633953081094111E-2</v>
      </c>
      <c r="S341" s="22">
        <v>8.3500638070515046E-4</v>
      </c>
      <c r="T341" s="23">
        <f t="shared" si="21"/>
        <v>0.32755385050049995</v>
      </c>
      <c r="U341" s="24">
        <f t="shared" si="22"/>
        <v>0.23408993674777756</v>
      </c>
    </row>
    <row r="342" spans="2:21" x14ac:dyDescent="0.25">
      <c r="B342" s="26" vm="940">
        <f ca="1"/>
        <v>39931</v>
      </c>
      <c r="C342" s="26" vm="941">
        <f ca="1"/>
        <v>6.5971000000000002</v>
      </c>
      <c r="D342" s="26" vm="942">
        <f ca="1"/>
        <v>32.79</v>
      </c>
      <c r="E342" s="22">
        <f t="shared" ca="1" si="20"/>
        <v>-4.1145473812943473E-3</v>
      </c>
      <c r="F342" s="50">
        <f t="shared" ca="1" si="20"/>
        <v>3.0501754087314113E-4</v>
      </c>
      <c r="G342" s="22"/>
      <c r="H342" s="5"/>
      <c r="I342" s="5"/>
      <c r="J342" s="5"/>
      <c r="K342" s="5"/>
      <c r="L342" s="5"/>
      <c r="M342" s="5"/>
      <c r="N342" s="5"/>
      <c r="O342" s="47">
        <v>336</v>
      </c>
      <c r="P342" s="48">
        <v>0.58480645855386038</v>
      </c>
      <c r="Q342" s="49">
        <v>0.41519354144613962</v>
      </c>
      <c r="R342" s="21">
        <v>2.2144741953406946E-2</v>
      </c>
      <c r="S342" s="22">
        <v>9.4276191126648899E-4</v>
      </c>
      <c r="T342" s="23">
        <f t="shared" si="21"/>
        <v>0.35153688033848085</v>
      </c>
      <c r="U342" s="24">
        <f t="shared" si="22"/>
        <v>0.26802945237784392</v>
      </c>
    </row>
    <row r="343" spans="2:21" x14ac:dyDescent="0.25">
      <c r="B343" s="26" vm="943">
        <f ca="1"/>
        <v>39932</v>
      </c>
      <c r="C343" s="26" vm="944">
        <f ca="1"/>
        <v>6.4614000000000003</v>
      </c>
      <c r="D343" s="26" vm="945">
        <f ca="1"/>
        <v>34.479999999999997</v>
      </c>
      <c r="E343" s="22">
        <f t="shared" ca="1" si="20"/>
        <v>-2.0784145950428899E-2</v>
      </c>
      <c r="F343" s="50">
        <f t="shared" ca="1" si="20"/>
        <v>5.0255854938935314E-2</v>
      </c>
      <c r="G343" s="22"/>
      <c r="H343" s="5"/>
      <c r="I343" s="5"/>
      <c r="J343" s="5"/>
      <c r="K343" s="5"/>
      <c r="L343" s="5"/>
      <c r="M343" s="5"/>
      <c r="N343" s="5"/>
      <c r="O343" s="47">
        <v>337</v>
      </c>
      <c r="P343" s="48">
        <v>0.27732429757446714</v>
      </c>
      <c r="Q343" s="49">
        <v>0.72267570242553281</v>
      </c>
      <c r="R343" s="21">
        <v>2.0303868935148323E-2</v>
      </c>
      <c r="S343" s="22">
        <v>6.8134024875038954E-4</v>
      </c>
      <c r="T343" s="23">
        <f t="shared" si="21"/>
        <v>0.32231392712911372</v>
      </c>
      <c r="U343" s="24">
        <f t="shared" si="22"/>
        <v>0.18724948770395011</v>
      </c>
    </row>
    <row r="344" spans="2:21" x14ac:dyDescent="0.25">
      <c r="B344" s="26" vm="946">
        <f ca="1"/>
        <v>39933</v>
      </c>
      <c r="C344" s="26" vm="947">
        <f ca="1"/>
        <v>6.4729000000000001</v>
      </c>
      <c r="D344" s="26" vm="948">
        <f ca="1"/>
        <v>33</v>
      </c>
      <c r="E344" s="22">
        <f t="shared" ca="1" si="20"/>
        <v>1.7782180760159631E-3</v>
      </c>
      <c r="F344" s="50">
        <f t="shared" ca="1" si="20"/>
        <v>-4.3871884329012005E-2</v>
      </c>
      <c r="G344" s="22"/>
      <c r="H344" s="5"/>
      <c r="I344" s="5"/>
      <c r="J344" s="5"/>
      <c r="K344" s="5"/>
      <c r="L344" s="5"/>
      <c r="M344" s="5"/>
      <c r="N344" s="5"/>
      <c r="O344" s="47">
        <v>338</v>
      </c>
      <c r="P344" s="48">
        <v>0.60612503138273066</v>
      </c>
      <c r="Q344" s="49">
        <v>0.39387496861726934</v>
      </c>
      <c r="R344" s="21">
        <v>2.2488393184584256E-2</v>
      </c>
      <c r="S344" s="22">
        <v>9.6088698471348901E-4</v>
      </c>
      <c r="T344" s="23">
        <f t="shared" si="21"/>
        <v>0.35699217451109883</v>
      </c>
      <c r="U344" s="24">
        <f t="shared" si="22"/>
        <v>0.27382891480422322</v>
      </c>
    </row>
    <row r="345" spans="2:21" x14ac:dyDescent="0.25">
      <c r="B345" s="26" vm="949">
        <f ca="1"/>
        <v>39934</v>
      </c>
      <c r="C345" s="26" vm="950">
        <f ca="1"/>
        <v>6.3543000000000003</v>
      </c>
      <c r="D345" s="26" vm="951">
        <f ca="1"/>
        <v>32.49</v>
      </c>
      <c r="E345" s="22">
        <f t="shared" ca="1" si="20"/>
        <v>-1.8492481570843919E-2</v>
      </c>
      <c r="F345" s="50">
        <f t="shared" ca="1" si="20"/>
        <v>-1.5575211785471233E-2</v>
      </c>
      <c r="G345" s="22"/>
      <c r="H345" s="5"/>
      <c r="I345" s="5"/>
      <c r="J345" s="5"/>
      <c r="K345" s="5"/>
      <c r="L345" s="5"/>
      <c r="M345" s="5"/>
      <c r="N345" s="5"/>
      <c r="O345" s="47">
        <v>339</v>
      </c>
      <c r="P345" s="48">
        <v>0.47210616368875696</v>
      </c>
      <c r="Q345" s="49">
        <v>0.52789383631124309</v>
      </c>
      <c r="R345" s="21">
        <v>2.0752841203942714E-2</v>
      </c>
      <c r="S345" s="22">
        <v>8.4694399989287776E-4</v>
      </c>
      <c r="T345" s="23">
        <f t="shared" si="21"/>
        <v>0.32944114094188015</v>
      </c>
      <c r="U345" s="24">
        <f t="shared" si="22"/>
        <v>0.23780488569049552</v>
      </c>
    </row>
    <row r="346" spans="2:21" x14ac:dyDescent="0.25">
      <c r="B346" s="26" vm="952">
        <f ca="1"/>
        <v>39937</v>
      </c>
      <c r="C346" s="26" vm="953">
        <f ca="1"/>
        <v>6.42</v>
      </c>
      <c r="D346" s="26" vm="954">
        <f ca="1"/>
        <v>35.79</v>
      </c>
      <c r="E346" s="22">
        <f t="shared" ca="1" si="20"/>
        <v>1.0286368615944454E-2</v>
      </c>
      <c r="F346" s="50">
        <f t="shared" ca="1" si="20"/>
        <v>9.6736175096925434E-2</v>
      </c>
      <c r="G346" s="22"/>
      <c r="H346" s="5"/>
      <c r="I346" s="5"/>
      <c r="J346" s="5"/>
      <c r="K346" s="5"/>
      <c r="L346" s="5"/>
      <c r="M346" s="5"/>
      <c r="N346" s="5"/>
      <c r="O346" s="47">
        <v>340</v>
      </c>
      <c r="P346" s="48">
        <v>0.94953286325413977</v>
      </c>
      <c r="Q346" s="49">
        <v>5.0467136745860182E-2</v>
      </c>
      <c r="R346" s="21">
        <v>3.049695107175391E-2</v>
      </c>
      <c r="S346" s="22">
        <v>1.2528526910911327E-3</v>
      </c>
      <c r="T346" s="23">
        <f t="shared" si="21"/>
        <v>0.48412408968939347</v>
      </c>
      <c r="U346" s="24">
        <f t="shared" si="22"/>
        <v>0.37097377025831402</v>
      </c>
    </row>
    <row r="347" spans="2:21" x14ac:dyDescent="0.25">
      <c r="B347" s="26" vm="955">
        <f ca="1"/>
        <v>39938</v>
      </c>
      <c r="C347" s="26" vm="956">
        <f ca="1"/>
        <v>6.4443000000000001</v>
      </c>
      <c r="D347" s="26" vm="957">
        <f ca="1"/>
        <v>34.82</v>
      </c>
      <c r="E347" s="22">
        <f t="shared" ca="1" si="20"/>
        <v>3.7779014640338753E-3</v>
      </c>
      <c r="F347" s="50">
        <f t="shared" ca="1" si="20"/>
        <v>-2.7476590437891437E-2</v>
      </c>
      <c r="G347" s="22"/>
      <c r="H347" s="5"/>
      <c r="I347" s="5"/>
      <c r="J347" s="5"/>
      <c r="K347" s="5"/>
      <c r="L347" s="5"/>
      <c r="M347" s="5"/>
      <c r="N347" s="5"/>
      <c r="O347" s="47">
        <v>341</v>
      </c>
      <c r="P347" s="48">
        <v>1.0282880738846157E-2</v>
      </c>
      <c r="Q347" s="49">
        <v>0.9897171192611538</v>
      </c>
      <c r="R347" s="21">
        <v>2.3696297858587706E-2</v>
      </c>
      <c r="S347" s="22">
        <v>4.5430135020921113E-4</v>
      </c>
      <c r="T347" s="23">
        <f t="shared" si="21"/>
        <v>0.37616706676041284</v>
      </c>
      <c r="U347" s="24">
        <f t="shared" si="22"/>
        <v>0.12126548303436269</v>
      </c>
    </row>
    <row r="348" spans="2:21" x14ac:dyDescent="0.25">
      <c r="B348" s="26" vm="958">
        <f ca="1"/>
        <v>39939</v>
      </c>
      <c r="C348" s="26" vm="959">
        <f ca="1"/>
        <v>6.1414</v>
      </c>
      <c r="D348" s="26" vm="960">
        <f ca="1"/>
        <v>37.22</v>
      </c>
      <c r="E348" s="22">
        <f t="shared" ca="1" si="20"/>
        <v>-4.8143289968556699E-2</v>
      </c>
      <c r="F348" s="50">
        <f t="shared" ca="1" si="20"/>
        <v>6.6654316874061745E-2</v>
      </c>
      <c r="G348" s="22"/>
      <c r="H348" s="5"/>
      <c r="I348" s="5"/>
      <c r="J348" s="5"/>
      <c r="K348" s="5"/>
      <c r="L348" s="5"/>
      <c r="M348" s="5"/>
      <c r="N348" s="5"/>
      <c r="O348" s="47">
        <v>342</v>
      </c>
      <c r="P348" s="48">
        <v>0.31923094924155504</v>
      </c>
      <c r="Q348" s="49">
        <v>0.68076905075844496</v>
      </c>
      <c r="R348" s="21">
        <v>2.0177860909577294E-2</v>
      </c>
      <c r="S348" s="22">
        <v>7.1696932887132495E-4</v>
      </c>
      <c r="T348" s="23">
        <f t="shared" si="21"/>
        <v>0.32031361173595851</v>
      </c>
      <c r="U348" s="24">
        <f t="shared" si="22"/>
        <v>0.19794972393239441</v>
      </c>
    </row>
    <row r="349" spans="2:21" x14ac:dyDescent="0.25">
      <c r="B349" s="26" vm="961">
        <f ca="1"/>
        <v>39940</v>
      </c>
      <c r="C349" s="26" vm="962">
        <f ca="1"/>
        <v>5.71</v>
      </c>
      <c r="D349" s="26" vm="963">
        <f ca="1"/>
        <v>35.24</v>
      </c>
      <c r="E349" s="22">
        <f t="shared" ca="1" si="20"/>
        <v>-7.2833705529428208E-2</v>
      </c>
      <c r="F349" s="50">
        <f t="shared" ca="1" si="20"/>
        <v>-5.4664450146125816E-2</v>
      </c>
      <c r="G349" s="22"/>
      <c r="H349" s="5"/>
      <c r="I349" s="5"/>
      <c r="J349" s="5"/>
      <c r="K349" s="5"/>
      <c r="L349" s="5"/>
      <c r="M349" s="5"/>
      <c r="N349" s="5"/>
      <c r="O349" s="47">
        <v>343</v>
      </c>
      <c r="P349" s="48">
        <v>0.69604940331756116</v>
      </c>
      <c r="Q349" s="49">
        <v>0.30395059668243884</v>
      </c>
      <c r="R349" s="21">
        <v>2.4178170641226373E-2</v>
      </c>
      <c r="S349" s="22">
        <v>1.0373407820233594E-3</v>
      </c>
      <c r="T349" s="23">
        <f t="shared" si="21"/>
        <v>0.38381656003900844</v>
      </c>
      <c r="U349" s="24">
        <f t="shared" si="22"/>
        <v>0.29858392876509487</v>
      </c>
    </row>
    <row r="350" spans="2:21" x14ac:dyDescent="0.25">
      <c r="B350" s="26" vm="964">
        <f ca="1"/>
        <v>39941</v>
      </c>
      <c r="C350" s="26" vm="965">
        <f ca="1"/>
        <v>5.7457000000000003</v>
      </c>
      <c r="D350" s="26" vm="966">
        <f ca="1"/>
        <v>38.94</v>
      </c>
      <c r="E350" s="22">
        <f t="shared" ca="1" si="20"/>
        <v>6.2327252929717377E-3</v>
      </c>
      <c r="F350" s="50">
        <f t="shared" ca="1" si="20"/>
        <v>9.9840198876074773E-2</v>
      </c>
      <c r="G350" s="22"/>
      <c r="H350" s="5"/>
      <c r="I350" s="5"/>
      <c r="J350" s="5"/>
      <c r="K350" s="5"/>
      <c r="L350" s="5"/>
      <c r="M350" s="5"/>
      <c r="N350" s="5"/>
      <c r="O350" s="47">
        <v>344</v>
      </c>
      <c r="P350" s="48">
        <v>0.97502758334645112</v>
      </c>
      <c r="Q350" s="49">
        <v>2.4972416653548886E-2</v>
      </c>
      <c r="R350" s="21">
        <v>3.122302954203611E-2</v>
      </c>
      <c r="S350" s="22">
        <v>1.2745283294133224E-3</v>
      </c>
      <c r="T350" s="23">
        <f t="shared" si="21"/>
        <v>0.49565022807750292</v>
      </c>
      <c r="U350" s="24">
        <f t="shared" si="22"/>
        <v>0.37847337321374064</v>
      </c>
    </row>
    <row r="351" spans="2:21" x14ac:dyDescent="0.25">
      <c r="B351" s="26" vm="967">
        <f ca="1"/>
        <v>39944</v>
      </c>
      <c r="C351" s="26" vm="968">
        <f ca="1"/>
        <v>5.6570999999999998</v>
      </c>
      <c r="D351" s="26" vm="969">
        <f ca="1"/>
        <v>35.83</v>
      </c>
      <c r="E351" s="22">
        <f t="shared" ca="1" si="20"/>
        <v>-1.5540355542040902E-2</v>
      </c>
      <c r="F351" s="50">
        <f t="shared" ca="1" si="20"/>
        <v>-8.323646862719114E-2</v>
      </c>
      <c r="G351" s="22"/>
      <c r="H351" s="5"/>
      <c r="I351" s="5"/>
      <c r="J351" s="5"/>
      <c r="K351" s="5"/>
      <c r="L351" s="5"/>
      <c r="M351" s="5"/>
      <c r="N351" s="5"/>
      <c r="O351" s="47">
        <v>345</v>
      </c>
      <c r="P351" s="48">
        <v>0.760005652032405</v>
      </c>
      <c r="Q351" s="49">
        <v>0.23999434796759503</v>
      </c>
      <c r="R351" s="21">
        <v>2.5585087671385377E-2</v>
      </c>
      <c r="S351" s="22">
        <v>1.0917164531649712E-3</v>
      </c>
      <c r="T351" s="23">
        <f t="shared" si="21"/>
        <v>0.40615067550162215</v>
      </c>
      <c r="U351" s="24">
        <f t="shared" si="22"/>
        <v>0.31648128345849558</v>
      </c>
    </row>
    <row r="352" spans="2:21" x14ac:dyDescent="0.25">
      <c r="B352" s="26" vm="970">
        <f ca="1"/>
        <v>39945</v>
      </c>
      <c r="C352" s="26" vm="971">
        <f ca="1"/>
        <v>5.7614000000000001</v>
      </c>
      <c r="D352" s="26" vm="972">
        <f ca="1"/>
        <v>35.36</v>
      </c>
      <c r="E352" s="22">
        <f t="shared" ca="1" si="20"/>
        <v>1.826910731128966E-2</v>
      </c>
      <c r="F352" s="50">
        <f t="shared" ca="1" si="20"/>
        <v>-1.3204293547419777E-2</v>
      </c>
      <c r="G352" s="22"/>
      <c r="H352" s="5"/>
      <c r="I352" s="5"/>
      <c r="J352" s="5"/>
      <c r="K352" s="5"/>
      <c r="L352" s="5"/>
      <c r="M352" s="5"/>
      <c r="N352" s="5"/>
      <c r="O352" s="47">
        <v>346</v>
      </c>
      <c r="P352" s="48">
        <v>2.3733815296666409E-2</v>
      </c>
      <c r="Q352" s="49">
        <v>0.97626618470333359</v>
      </c>
      <c r="R352" s="21">
        <v>2.3434341958973919E-2</v>
      </c>
      <c r="S352" s="22">
        <v>4.6573734917350969E-4</v>
      </c>
      <c r="T352" s="23">
        <f t="shared" si="21"/>
        <v>0.37200864577134718</v>
      </c>
      <c r="U352" s="24">
        <f t="shared" si="22"/>
        <v>0.1244999968923628</v>
      </c>
    </row>
    <row r="353" spans="2:21" x14ac:dyDescent="0.25">
      <c r="B353" s="26" vm="973">
        <f ca="1"/>
        <v>39946</v>
      </c>
      <c r="C353" s="26" vm="974">
        <f ca="1"/>
        <v>5.3785999999999996</v>
      </c>
      <c r="D353" s="26" vm="975">
        <f ca="1"/>
        <v>34.049999999999997</v>
      </c>
      <c r="E353" s="22">
        <f t="shared" ca="1" si="20"/>
        <v>-6.8752383468665842E-2</v>
      </c>
      <c r="F353" s="50">
        <f t="shared" ca="1" si="20"/>
        <v>-3.7751205173921408E-2</v>
      </c>
      <c r="G353" s="22"/>
      <c r="H353" s="5"/>
      <c r="I353" s="5"/>
      <c r="J353" s="5"/>
      <c r="K353" s="5"/>
      <c r="L353" s="5"/>
      <c r="M353" s="5"/>
      <c r="N353" s="5"/>
      <c r="O353" s="47">
        <v>347</v>
      </c>
      <c r="P353" s="48">
        <v>0.74374396425434308</v>
      </c>
      <c r="Q353" s="49">
        <v>0.25625603574565697</v>
      </c>
      <c r="R353" s="21">
        <v>2.5213040319256669E-2</v>
      </c>
      <c r="S353" s="22">
        <v>1.0778907488030731E-3</v>
      </c>
      <c r="T353" s="23">
        <f t="shared" si="21"/>
        <v>0.40024460688358632</v>
      </c>
      <c r="U353" s="24">
        <f t="shared" si="22"/>
        <v>0.31190749464222889</v>
      </c>
    </row>
    <row r="354" spans="2:21" x14ac:dyDescent="0.25">
      <c r="B354" s="26" vm="976">
        <f ca="1"/>
        <v>39947</v>
      </c>
      <c r="C354" s="26" vm="977">
        <f ca="1"/>
        <v>5.2971000000000004</v>
      </c>
      <c r="D354" s="26" vm="978">
        <f ca="1"/>
        <v>35.54</v>
      </c>
      <c r="E354" s="22">
        <f t="shared" ca="1" si="20"/>
        <v>-1.5268616266748282E-2</v>
      </c>
      <c r="F354" s="50">
        <f t="shared" ca="1" si="20"/>
        <v>4.2828790130984055E-2</v>
      </c>
      <c r="G354" s="22"/>
      <c r="H354" s="5"/>
      <c r="I354" s="5"/>
      <c r="J354" s="5"/>
      <c r="K354" s="5"/>
      <c r="L354" s="5"/>
      <c r="M354" s="5"/>
      <c r="N354" s="5"/>
      <c r="O354" s="47">
        <v>348</v>
      </c>
      <c r="P354" s="48">
        <v>0.39330747695376939</v>
      </c>
      <c r="Q354" s="49">
        <v>0.60669252304623067</v>
      </c>
      <c r="R354" s="21">
        <v>2.0255583639085729E-2</v>
      </c>
      <c r="S354" s="22">
        <v>7.7994927205328024E-4</v>
      </c>
      <c r="T354" s="23">
        <f t="shared" si="21"/>
        <v>0.32154742181693724</v>
      </c>
      <c r="U354" s="24">
        <f t="shared" si="22"/>
        <v>0.21709954731326131</v>
      </c>
    </row>
    <row r="355" spans="2:21" x14ac:dyDescent="0.25">
      <c r="B355" s="26" vm="979">
        <f ca="1"/>
        <v>39948</v>
      </c>
      <c r="C355" s="26" vm="837">
        <f ca="1"/>
        <v>5.5</v>
      </c>
      <c r="D355" s="26" vm="980">
        <f ca="1"/>
        <v>34.909999999999997</v>
      </c>
      <c r="E355" s="22">
        <f t="shared" ca="1" si="20"/>
        <v>3.7588591243700051E-2</v>
      </c>
      <c r="F355" s="50">
        <f t="shared" ca="1" si="20"/>
        <v>-1.7885501609560692E-2</v>
      </c>
      <c r="G355" s="22"/>
      <c r="H355" s="5"/>
      <c r="I355" s="5"/>
      <c r="J355" s="5"/>
      <c r="K355" s="5"/>
      <c r="L355" s="5"/>
      <c r="M355" s="5"/>
      <c r="N355" s="5"/>
      <c r="O355" s="47">
        <v>349</v>
      </c>
      <c r="P355" s="48">
        <v>0.15931502269848563</v>
      </c>
      <c r="Q355" s="49">
        <v>0.84068497730151437</v>
      </c>
      <c r="R355" s="21">
        <v>2.1291310084154715E-2</v>
      </c>
      <c r="S355" s="22">
        <v>5.8100863688668222E-4</v>
      </c>
      <c r="T355" s="23">
        <f t="shared" si="21"/>
        <v>0.3379890694166105</v>
      </c>
      <c r="U355" s="24">
        <f t="shared" si="22"/>
        <v>0.15762635037556216</v>
      </c>
    </row>
    <row r="356" spans="2:21" x14ac:dyDescent="0.25">
      <c r="B356" s="26" vm="981">
        <f ca="1"/>
        <v>39951</v>
      </c>
      <c r="C356" s="26" vm="982">
        <f ca="1"/>
        <v>5.5385999999999997</v>
      </c>
      <c r="D356" s="26" vm="983">
        <f ca="1"/>
        <v>37.26</v>
      </c>
      <c r="E356" s="22">
        <f t="shared" ca="1" si="20"/>
        <v>6.9936690035985426E-3</v>
      </c>
      <c r="F356" s="50">
        <f t="shared" ca="1" si="20"/>
        <v>6.5147044056497766E-2</v>
      </c>
      <c r="G356" s="22"/>
      <c r="H356" s="5"/>
      <c r="I356" s="5"/>
      <c r="J356" s="5"/>
      <c r="K356" s="5"/>
      <c r="L356" s="5"/>
      <c r="M356" s="5"/>
      <c r="N356" s="5"/>
      <c r="O356" s="47">
        <v>350</v>
      </c>
      <c r="P356" s="48">
        <v>0.75090149265346262</v>
      </c>
      <c r="Q356" s="49">
        <v>0.24909850734653735</v>
      </c>
      <c r="R356" s="21">
        <v>2.5375650680020324E-2</v>
      </c>
      <c r="S356" s="22">
        <v>1.0839760871122748E-3</v>
      </c>
      <c r="T356" s="23">
        <f t="shared" si="21"/>
        <v>0.40282596633468509</v>
      </c>
      <c r="U356" s="24">
        <f t="shared" si="22"/>
        <v>0.31391867940855267</v>
      </c>
    </row>
    <row r="357" spans="2:21" x14ac:dyDescent="0.25">
      <c r="B357" s="26" vm="984">
        <f ca="1"/>
        <v>39952</v>
      </c>
      <c r="C357" s="26" vm="985">
        <f ca="1"/>
        <v>5.6614000000000004</v>
      </c>
      <c r="D357" s="26" vm="986">
        <f ca="1"/>
        <v>35.81</v>
      </c>
      <c r="E357" s="22">
        <f t="shared" ca="1" si="20"/>
        <v>2.1929450210465499E-2</v>
      </c>
      <c r="F357" s="50">
        <f t="shared" ca="1" si="20"/>
        <v>-3.9693181163100895E-2</v>
      </c>
      <c r="G357" s="22"/>
      <c r="H357" s="5"/>
      <c r="I357" s="5"/>
      <c r="J357" s="5"/>
      <c r="K357" s="5"/>
      <c r="L357" s="5"/>
      <c r="M357" s="5"/>
      <c r="N357" s="5"/>
      <c r="O357" s="47">
        <v>351</v>
      </c>
      <c r="P357" s="48">
        <v>0.13607202809451657</v>
      </c>
      <c r="Q357" s="49">
        <v>0.86392797190548343</v>
      </c>
      <c r="R357" s="21">
        <v>2.1588331141692021E-2</v>
      </c>
      <c r="S357" s="22">
        <v>5.6124741798582527E-4</v>
      </c>
      <c r="T357" s="23">
        <f t="shared" si="21"/>
        <v>0.34270413253096921</v>
      </c>
      <c r="U357" s="24">
        <f t="shared" si="22"/>
        <v>0.15187917544285123</v>
      </c>
    </row>
    <row r="358" spans="2:21" x14ac:dyDescent="0.25">
      <c r="B358" s="26" vm="987">
        <f ca="1"/>
        <v>39953</v>
      </c>
      <c r="C358" s="26" vm="988">
        <f ca="1"/>
        <v>5.75</v>
      </c>
      <c r="D358" s="26" vm="989">
        <f ca="1"/>
        <v>34.549999999999997</v>
      </c>
      <c r="E358" s="22">
        <f t="shared" ca="1" si="20"/>
        <v>1.5528643356769904E-2</v>
      </c>
      <c r="F358" s="50">
        <f t="shared" ca="1" si="20"/>
        <v>-3.5819633796662614E-2</v>
      </c>
      <c r="G358" s="22"/>
      <c r="H358" s="5"/>
      <c r="I358" s="5"/>
      <c r="J358" s="5"/>
      <c r="K358" s="5"/>
      <c r="L358" s="5"/>
      <c r="M358" s="5"/>
      <c r="N358" s="5"/>
      <c r="O358" s="47">
        <v>352</v>
      </c>
      <c r="P358" s="48">
        <v>0.17065938336092462</v>
      </c>
      <c r="Q358" s="49">
        <v>0.82934061663907543</v>
      </c>
      <c r="R358" s="21">
        <v>2.1157953020532663E-2</v>
      </c>
      <c r="S358" s="22">
        <v>5.9065362446941163E-4</v>
      </c>
      <c r="T358" s="23">
        <f t="shared" si="21"/>
        <v>0.33587209166110388</v>
      </c>
      <c r="U358" s="24">
        <f t="shared" si="22"/>
        <v>0.16044177465066678</v>
      </c>
    </row>
    <row r="359" spans="2:21" x14ac:dyDescent="0.25">
      <c r="B359" s="26" vm="990">
        <f ca="1"/>
        <v>39954</v>
      </c>
      <c r="C359" s="26" vm="991">
        <f ca="1"/>
        <v>5.5871000000000004</v>
      </c>
      <c r="D359" s="26" vm="992">
        <f ca="1"/>
        <v>34.9</v>
      </c>
      <c r="E359" s="22">
        <f t="shared" ca="1" si="20"/>
        <v>-2.8739485799031635E-2</v>
      </c>
      <c r="F359" s="50">
        <f t="shared" ca="1" si="20"/>
        <v>1.0079278994702663E-2</v>
      </c>
      <c r="G359" s="22"/>
      <c r="H359" s="5"/>
      <c r="I359" s="5"/>
      <c r="J359" s="5"/>
      <c r="K359" s="5"/>
      <c r="L359" s="5"/>
      <c r="M359" s="5"/>
      <c r="N359" s="5"/>
      <c r="O359" s="47">
        <v>353</v>
      </c>
      <c r="P359" s="48">
        <v>0.54762471516004574</v>
      </c>
      <c r="Q359" s="49">
        <v>0.45237528483995426</v>
      </c>
      <c r="R359" s="21">
        <v>2.1603624226396563E-2</v>
      </c>
      <c r="S359" s="22">
        <v>9.1114995321891481E-4</v>
      </c>
      <c r="T359" s="23">
        <f t="shared" si="21"/>
        <v>0.34294690272441275</v>
      </c>
      <c r="U359" s="24">
        <f t="shared" si="22"/>
        <v>0.25797746810828026</v>
      </c>
    </row>
    <row r="360" spans="2:21" x14ac:dyDescent="0.25">
      <c r="B360" s="26" vm="993">
        <f ca="1"/>
        <v>39955</v>
      </c>
      <c r="C360" s="26" vm="994">
        <f ca="1"/>
        <v>5.5429000000000004</v>
      </c>
      <c r="D360" s="26" vm="995">
        <f ca="1"/>
        <v>34.409999999999997</v>
      </c>
      <c r="E360" s="22">
        <f t="shared" ca="1" si="20"/>
        <v>-7.9425395074414675E-3</v>
      </c>
      <c r="F360" s="50">
        <f t="shared" ca="1" si="20"/>
        <v>-1.4139609398992505E-2</v>
      </c>
      <c r="G360" s="22"/>
      <c r="H360" s="5"/>
      <c r="I360" s="5"/>
      <c r="J360" s="5"/>
      <c r="K360" s="5"/>
      <c r="L360" s="5"/>
      <c r="M360" s="5"/>
      <c r="N360" s="5"/>
      <c r="O360" s="47">
        <v>354</v>
      </c>
      <c r="P360" s="48">
        <v>0.17013583602635737</v>
      </c>
      <c r="Q360" s="49">
        <v>0.8298641639736426</v>
      </c>
      <c r="R360" s="21">
        <v>2.1163936584034468E-2</v>
      </c>
      <c r="S360" s="22">
        <v>5.9020850396494882E-4</v>
      </c>
      <c r="T360" s="23">
        <f t="shared" si="21"/>
        <v>0.33596707778698232</v>
      </c>
      <c r="U360" s="24">
        <f t="shared" si="22"/>
        <v>0.16031169157174063</v>
      </c>
    </row>
    <row r="361" spans="2:21" x14ac:dyDescent="0.25">
      <c r="B361" s="26" vm="996">
        <f ca="1"/>
        <v>39959</v>
      </c>
      <c r="C361" s="26" vm="997">
        <f ca="1"/>
        <v>5.7271000000000001</v>
      </c>
      <c r="D361" s="26" vm="150">
        <f ca="1"/>
        <v>36.54</v>
      </c>
      <c r="E361" s="22">
        <f t="shared" ca="1" si="20"/>
        <v>3.2691464905433849E-2</v>
      </c>
      <c r="F361" s="50">
        <f t="shared" ca="1" si="20"/>
        <v>6.0060331140471684E-2</v>
      </c>
      <c r="G361" s="22"/>
      <c r="H361" s="5"/>
      <c r="I361" s="5"/>
      <c r="J361" s="5"/>
      <c r="K361" s="5"/>
      <c r="L361" s="5"/>
      <c r="M361" s="5"/>
      <c r="N361" s="5"/>
      <c r="O361" s="47">
        <v>355</v>
      </c>
      <c r="P361" s="48">
        <v>0.58931471897003063</v>
      </c>
      <c r="Q361" s="49">
        <v>0.41068528102996937</v>
      </c>
      <c r="R361" s="21">
        <v>2.2215443533907087E-2</v>
      </c>
      <c r="S361" s="22">
        <v>9.465948390997551E-4</v>
      </c>
      <c r="T361" s="23">
        <f t="shared" si="21"/>
        <v>0.35265923313429637</v>
      </c>
      <c r="U361" s="24">
        <f t="shared" si="22"/>
        <v>0.26925367389967136</v>
      </c>
    </row>
    <row r="362" spans="2:21" x14ac:dyDescent="0.25">
      <c r="B362" s="26" vm="998">
        <f ca="1"/>
        <v>39960</v>
      </c>
      <c r="C362" s="26" vm="999">
        <f ca="1"/>
        <v>5.5613999999999999</v>
      </c>
      <c r="D362" s="26" vm="1000">
        <f ca="1"/>
        <v>34.659999999999997</v>
      </c>
      <c r="E362" s="22">
        <f t="shared" ca="1" si="20"/>
        <v>-2.9359419280514863E-2</v>
      </c>
      <c r="F362" s="50">
        <f t="shared" ca="1" si="20"/>
        <v>-5.2821266662400723E-2</v>
      </c>
      <c r="G362" s="22"/>
      <c r="H362" s="5"/>
      <c r="I362" s="5"/>
      <c r="J362" s="5"/>
      <c r="K362" s="5"/>
      <c r="L362" s="5"/>
      <c r="M362" s="5"/>
      <c r="N362" s="5"/>
      <c r="O362" s="47">
        <v>356</v>
      </c>
      <c r="P362" s="48">
        <v>0.68097638056547372</v>
      </c>
      <c r="Q362" s="49">
        <v>0.31902361943452628</v>
      </c>
      <c r="R362" s="21">
        <v>2.3869843065688987E-2</v>
      </c>
      <c r="S362" s="22">
        <v>1.0245256819393653E-3</v>
      </c>
      <c r="T362" s="23">
        <f t="shared" si="21"/>
        <v>0.37892201151571603</v>
      </c>
      <c r="U362" s="24">
        <f t="shared" si="22"/>
        <v>0.29440134427213005</v>
      </c>
    </row>
    <row r="363" spans="2:21" x14ac:dyDescent="0.25">
      <c r="B363" s="26" vm="1001">
        <f ca="1"/>
        <v>39961</v>
      </c>
      <c r="C363" s="26" vm="796">
        <f ca="1"/>
        <v>5.5057</v>
      </c>
      <c r="D363" s="26" vm="1002">
        <f ca="1"/>
        <v>36.65</v>
      </c>
      <c r="E363" s="22">
        <f t="shared" ca="1" si="20"/>
        <v>-1.0065955906962311E-2</v>
      </c>
      <c r="F363" s="50">
        <f t="shared" ca="1" si="20"/>
        <v>5.5827144045200568E-2</v>
      </c>
      <c r="G363" s="22"/>
      <c r="H363" s="5"/>
      <c r="I363" s="5"/>
      <c r="J363" s="5"/>
      <c r="K363" s="5"/>
      <c r="L363" s="5"/>
      <c r="M363" s="5"/>
      <c r="N363" s="5"/>
      <c r="O363" s="47">
        <v>357</v>
      </c>
      <c r="P363" s="48">
        <v>0.51644589650883554</v>
      </c>
      <c r="Q363" s="49">
        <v>0.4835541034911644</v>
      </c>
      <c r="R363" s="21">
        <v>2.1210422679408016E-2</v>
      </c>
      <c r="S363" s="22">
        <v>8.8464168821542532E-4</v>
      </c>
      <c r="T363" s="23">
        <f t="shared" si="21"/>
        <v>0.33670502167366734</v>
      </c>
      <c r="U363" s="24">
        <f t="shared" si="22"/>
        <v>0.24960956820783831</v>
      </c>
    </row>
    <row r="364" spans="2:21" x14ac:dyDescent="0.25">
      <c r="B364" s="26" vm="1003">
        <f ca="1"/>
        <v>39962</v>
      </c>
      <c r="C364" s="26" vm="1004">
        <f ca="1"/>
        <v>5.6314000000000002</v>
      </c>
      <c r="D364" s="26" vm="1005">
        <f ca="1"/>
        <v>36.9</v>
      </c>
      <c r="E364" s="22">
        <f t="shared" ca="1" si="20"/>
        <v>2.2574159868930174E-2</v>
      </c>
      <c r="F364" s="50">
        <f t="shared" ca="1" si="20"/>
        <v>6.7981227138209652E-3</v>
      </c>
      <c r="G364" s="22"/>
      <c r="H364" s="5"/>
      <c r="I364" s="5"/>
      <c r="J364" s="5"/>
      <c r="K364" s="5"/>
      <c r="L364" s="5"/>
      <c r="M364" s="5"/>
      <c r="N364" s="5"/>
      <c r="O364" s="47">
        <v>358</v>
      </c>
      <c r="P364" s="48">
        <v>0.49755312034105192</v>
      </c>
      <c r="Q364" s="49">
        <v>0.50244687965894808</v>
      </c>
      <c r="R364" s="21">
        <v>2.1000475727642087E-2</v>
      </c>
      <c r="S364" s="22">
        <v>8.6857902968722042E-4</v>
      </c>
      <c r="T364" s="23">
        <f t="shared" si="21"/>
        <v>0.33337221713633497</v>
      </c>
      <c r="U364" s="24">
        <f t="shared" si="22"/>
        <v>0.24456604679829752</v>
      </c>
    </row>
    <row r="365" spans="2:21" x14ac:dyDescent="0.25">
      <c r="B365" s="26" vm="1006">
        <f ca="1"/>
        <v>39965</v>
      </c>
      <c r="C365" s="26" vm="1007">
        <f ca="1"/>
        <v>5.8486000000000002</v>
      </c>
      <c r="D365" s="26" vm="1008">
        <f ca="1"/>
        <v>36.11</v>
      </c>
      <c r="E365" s="22">
        <f t="shared" ca="1" si="20"/>
        <v>3.7844237274075272E-2</v>
      </c>
      <c r="F365" s="50">
        <f t="shared" ca="1" si="20"/>
        <v>-2.1641715757115116E-2</v>
      </c>
      <c r="G365" s="22"/>
      <c r="H365" s="5"/>
      <c r="I365" s="5"/>
      <c r="J365" s="5"/>
      <c r="K365" s="5"/>
      <c r="L365" s="5"/>
      <c r="M365" s="5"/>
      <c r="N365" s="5"/>
      <c r="O365" s="47">
        <v>359</v>
      </c>
      <c r="P365" s="48">
        <v>3.4986517236200311E-2</v>
      </c>
      <c r="Q365" s="49">
        <v>0.96501348276379972</v>
      </c>
      <c r="R365" s="21">
        <v>2.3221398223031927E-2</v>
      </c>
      <c r="S365" s="22">
        <v>4.7530440841187714E-4</v>
      </c>
      <c r="T365" s="23">
        <f t="shared" si="21"/>
        <v>0.36862826876003807</v>
      </c>
      <c r="U365" s="24">
        <f t="shared" si="22"/>
        <v>0.1272130453128304</v>
      </c>
    </row>
    <row r="366" spans="2:21" x14ac:dyDescent="0.25">
      <c r="B366" s="26" vm="1009">
        <f ca="1"/>
        <v>39966</v>
      </c>
      <c r="C366" s="26" vm="1010">
        <f ca="1"/>
        <v>5.8814000000000002</v>
      </c>
      <c r="D366" s="26" vm="1011">
        <f ca="1"/>
        <v>34.5</v>
      </c>
      <c r="E366" s="22">
        <f t="shared" ca="1" si="20"/>
        <v>5.5925124447098774E-3</v>
      </c>
      <c r="F366" s="50">
        <f t="shared" ca="1" si="20"/>
        <v>-4.5610511252052295E-2</v>
      </c>
      <c r="G366" s="22"/>
      <c r="H366" s="5"/>
      <c r="I366" s="5"/>
      <c r="J366" s="5"/>
      <c r="K366" s="5"/>
      <c r="L366" s="5"/>
      <c r="M366" s="5"/>
      <c r="N366" s="5"/>
      <c r="O366" s="47">
        <v>360</v>
      </c>
      <c r="P366" s="48">
        <v>0.77436251649926213</v>
      </c>
      <c r="Q366" s="49">
        <v>0.2256374835007379</v>
      </c>
      <c r="R366" s="21">
        <v>2.5921118212247716E-2</v>
      </c>
      <c r="S366" s="22">
        <v>1.1039226747080011E-3</v>
      </c>
      <c r="T366" s="23">
        <f t="shared" si="21"/>
        <v>0.41148499496588781</v>
      </c>
      <c r="U366" s="24">
        <f t="shared" si="22"/>
        <v>0.32053251755182877</v>
      </c>
    </row>
    <row r="367" spans="2:21" x14ac:dyDescent="0.25">
      <c r="B367" s="26" vm="1012">
        <f ca="1"/>
        <v>39967</v>
      </c>
      <c r="C367" s="26" vm="1013">
        <f ca="1"/>
        <v>5.7857000000000003</v>
      </c>
      <c r="D367" s="26" vm="1014">
        <f ca="1"/>
        <v>33.979999999999997</v>
      </c>
      <c r="E367" s="22">
        <f t="shared" ca="1" si="20"/>
        <v>-1.6405472890128548E-2</v>
      </c>
      <c r="F367" s="50">
        <f t="shared" ca="1" si="20"/>
        <v>-1.5187207793528163E-2</v>
      </c>
      <c r="G367" s="22"/>
      <c r="H367" s="5"/>
      <c r="I367" s="5"/>
      <c r="J367" s="5"/>
      <c r="K367" s="5"/>
      <c r="L367" s="5"/>
      <c r="M367" s="5"/>
      <c r="N367" s="5"/>
      <c r="O367" s="47">
        <v>361</v>
      </c>
      <c r="P367" s="48">
        <v>0.21544985528216562</v>
      </c>
      <c r="Q367" s="49">
        <v>0.78455014471783435</v>
      </c>
      <c r="R367" s="21">
        <v>2.0709095944892151E-2</v>
      </c>
      <c r="S367" s="22">
        <v>6.2873453165841829E-4</v>
      </c>
      <c r="T367" s="23">
        <f t="shared" si="21"/>
        <v>0.32874670648296483</v>
      </c>
      <c r="U367" s="24">
        <f t="shared" si="22"/>
        <v>0.17162457829143984</v>
      </c>
    </row>
    <row r="368" spans="2:21" x14ac:dyDescent="0.25">
      <c r="B368" s="26" vm="1015">
        <f ca="1"/>
        <v>39968</v>
      </c>
      <c r="C368" s="26" vm="1016">
        <f ca="1"/>
        <v>5.8156999999999996</v>
      </c>
      <c r="D368" s="26" vm="1017">
        <f ca="1"/>
        <v>35.35</v>
      </c>
      <c r="E368" s="22">
        <f t="shared" ca="1" si="20"/>
        <v>5.1718011393084686E-3</v>
      </c>
      <c r="F368" s="50">
        <f t="shared" ca="1" si="20"/>
        <v>3.9526276098795901E-2</v>
      </c>
      <c r="G368" s="22"/>
      <c r="H368" s="5"/>
      <c r="I368" s="5"/>
      <c r="J368" s="5"/>
      <c r="K368" s="5"/>
      <c r="L368" s="5"/>
      <c r="M368" s="5"/>
      <c r="N368" s="5"/>
      <c r="O368" s="47">
        <v>362</v>
      </c>
      <c r="P368" s="48">
        <v>0.50419207839076297</v>
      </c>
      <c r="Q368" s="49">
        <v>0.49580792160923709</v>
      </c>
      <c r="R368" s="21">
        <v>2.1071758030270907E-2</v>
      </c>
      <c r="S368" s="22">
        <v>8.7422347893007066E-4</v>
      </c>
      <c r="T368" s="23">
        <f t="shared" si="21"/>
        <v>0.3345037886101504</v>
      </c>
      <c r="U368" s="24">
        <f t="shared" si="22"/>
        <v>0.24633603519673453</v>
      </c>
    </row>
    <row r="369" spans="2:21" x14ac:dyDescent="0.25">
      <c r="B369" s="26" vm="1018">
        <f ca="1"/>
        <v>39969</v>
      </c>
      <c r="C369" s="26" vm="1019">
        <f ca="1"/>
        <v>5.5986000000000002</v>
      </c>
      <c r="D369" s="26" vm="989">
        <f ca="1"/>
        <v>34.549999999999997</v>
      </c>
      <c r="E369" s="22">
        <f t="shared" ref="E369:F432" ca="1" si="23">LN(C369/C368)</f>
        <v>-3.8044590571743718E-2</v>
      </c>
      <c r="F369" s="50">
        <f t="shared" ca="1" si="23"/>
        <v>-2.2890842128902977E-2</v>
      </c>
      <c r="G369" s="22"/>
      <c r="H369" s="5"/>
      <c r="I369" s="5"/>
      <c r="J369" s="5"/>
      <c r="K369" s="5"/>
      <c r="L369" s="5"/>
      <c r="M369" s="5"/>
      <c r="N369" s="5"/>
      <c r="O369" s="47">
        <v>363</v>
      </c>
      <c r="P369" s="48">
        <v>0.56051306461619987</v>
      </c>
      <c r="Q369" s="49">
        <v>0.43948693538380013</v>
      </c>
      <c r="R369" s="21">
        <v>2.1782544881583297E-2</v>
      </c>
      <c r="S369" s="22">
        <v>9.2210764172736149E-4</v>
      </c>
      <c r="T369" s="23">
        <f t="shared" si="21"/>
        <v>0.34578718007263376</v>
      </c>
      <c r="U369" s="24">
        <f t="shared" si="22"/>
        <v>0.26145277894719654</v>
      </c>
    </row>
    <row r="370" spans="2:21" x14ac:dyDescent="0.25">
      <c r="B370" s="26" vm="1020">
        <f ca="1"/>
        <v>39972</v>
      </c>
      <c r="C370" s="26" vm="1021">
        <f ca="1"/>
        <v>5.5442999999999998</v>
      </c>
      <c r="D370" s="26" vm="1022">
        <f ca="1"/>
        <v>35.39</v>
      </c>
      <c r="E370" s="22">
        <f t="shared" ca="1" si="23"/>
        <v>-9.7461935082111019E-3</v>
      </c>
      <c r="F370" s="50">
        <f t="shared" ca="1" si="23"/>
        <v>2.4021744143693142E-2</v>
      </c>
      <c r="G370" s="22"/>
      <c r="H370" s="5"/>
      <c r="I370" s="5"/>
      <c r="J370" s="5"/>
      <c r="K370" s="5"/>
      <c r="L370" s="5"/>
      <c r="M370" s="5"/>
      <c r="N370" s="5"/>
      <c r="O370" s="47">
        <v>364</v>
      </c>
      <c r="P370" s="48">
        <v>0.73635110930592729</v>
      </c>
      <c r="Q370" s="49">
        <v>0.26364889069407266</v>
      </c>
      <c r="R370" s="21">
        <v>2.5047014422206568E-2</v>
      </c>
      <c r="S370" s="22">
        <v>1.0716053356096722E-3</v>
      </c>
      <c r="T370" s="23">
        <f t="shared" si="21"/>
        <v>0.39760902747484045</v>
      </c>
      <c r="U370" s="24">
        <f t="shared" si="22"/>
        <v>0.3098334048695115</v>
      </c>
    </row>
    <row r="371" spans="2:21" x14ac:dyDescent="0.25">
      <c r="B371" s="26" vm="1023">
        <f ca="1"/>
        <v>39973</v>
      </c>
      <c r="C371" s="26" vm="1024">
        <f ca="1"/>
        <v>5.5728999999999997</v>
      </c>
      <c r="D371" s="26" vm="1025">
        <f ca="1"/>
        <v>35.26</v>
      </c>
      <c r="E371" s="22">
        <f t="shared" ca="1" si="23"/>
        <v>5.1451917918095089E-3</v>
      </c>
      <c r="F371" s="50">
        <f t="shared" ca="1" si="23"/>
        <v>-3.6801173876479334E-3</v>
      </c>
      <c r="G371" s="22"/>
      <c r="H371" s="5"/>
      <c r="I371" s="5"/>
      <c r="J371" s="5"/>
      <c r="K371" s="5"/>
      <c r="L371" s="5"/>
      <c r="M371" s="5"/>
      <c r="N371" s="5"/>
      <c r="O371" s="47">
        <v>365</v>
      </c>
      <c r="P371" s="48">
        <v>0.51339948132933799</v>
      </c>
      <c r="Q371" s="49">
        <v>0.48660051867066206</v>
      </c>
      <c r="R371" s="21">
        <v>2.1175096798780588E-2</v>
      </c>
      <c r="S371" s="22">
        <v>8.8205162276772E-4</v>
      </c>
      <c r="T371" s="23">
        <f t="shared" si="21"/>
        <v>0.33614424070376014</v>
      </c>
      <c r="U371" s="24">
        <f t="shared" si="22"/>
        <v>0.24879493790829921</v>
      </c>
    </row>
    <row r="372" spans="2:21" x14ac:dyDescent="0.25">
      <c r="B372" s="26" vm="1026">
        <f ca="1"/>
        <v>39974</v>
      </c>
      <c r="C372" s="26" vm="170">
        <f ca="1"/>
        <v>5.4085999999999999</v>
      </c>
      <c r="D372" s="26" vm="1027">
        <f ca="1"/>
        <v>34.840000000000003</v>
      </c>
      <c r="E372" s="22">
        <f t="shared" ca="1" si="23"/>
        <v>-2.9925285437402614E-2</v>
      </c>
      <c r="F372" s="50">
        <f t="shared" ca="1" si="23"/>
        <v>-1.1983024985421913E-2</v>
      </c>
      <c r="G372" s="22"/>
      <c r="H372" s="5"/>
      <c r="I372" s="5"/>
      <c r="J372" s="5"/>
      <c r="K372" s="5"/>
      <c r="L372" s="5"/>
      <c r="M372" s="5"/>
      <c r="N372" s="5"/>
      <c r="O372" s="47">
        <v>366</v>
      </c>
      <c r="P372" s="48">
        <v>0.41422137892632399</v>
      </c>
      <c r="Q372" s="49">
        <v>0.58577862107367595</v>
      </c>
      <c r="R372" s="21">
        <v>2.0346683040024197E-2</v>
      </c>
      <c r="S372" s="22">
        <v>7.9773029390491968E-4</v>
      </c>
      <c r="T372" s="23">
        <f t="shared" si="21"/>
        <v>0.32299357997375816</v>
      </c>
      <c r="U372" s="24">
        <f t="shared" si="22"/>
        <v>0.2225610669139475</v>
      </c>
    </row>
    <row r="373" spans="2:21" x14ac:dyDescent="0.25">
      <c r="B373" s="26" vm="1028">
        <f ca="1"/>
        <v>39975</v>
      </c>
      <c r="C373" s="26" vm="1029">
        <f ca="1"/>
        <v>5.3914</v>
      </c>
      <c r="D373" s="26" vm="1030">
        <f ca="1"/>
        <v>34.94</v>
      </c>
      <c r="E373" s="22">
        <f t="shared" ca="1" si="23"/>
        <v>-3.185187878105367E-3</v>
      </c>
      <c r="F373" s="50">
        <f t="shared" ca="1" si="23"/>
        <v>2.8661527216082379E-3</v>
      </c>
      <c r="G373" s="22"/>
      <c r="H373" s="5"/>
      <c r="I373" s="5"/>
      <c r="J373" s="5"/>
      <c r="K373" s="5"/>
      <c r="L373" s="5"/>
      <c r="M373" s="5"/>
      <c r="N373" s="5"/>
      <c r="O373" s="47">
        <v>367</v>
      </c>
      <c r="P373" s="48">
        <v>0.69908579528919523</v>
      </c>
      <c r="Q373" s="49">
        <v>0.30091420471080477</v>
      </c>
      <c r="R373" s="21">
        <v>2.4241412428231111E-2</v>
      </c>
      <c r="S373" s="22">
        <v>1.0399223257290065E-3</v>
      </c>
      <c r="T373" s="23">
        <f t="shared" si="21"/>
        <v>0.38482049228429954</v>
      </c>
      <c r="U373" s="24">
        <f t="shared" si="22"/>
        <v>0.29942811902044997</v>
      </c>
    </row>
    <row r="374" spans="2:21" x14ac:dyDescent="0.25">
      <c r="B374" s="26" vm="1031">
        <f ca="1"/>
        <v>39976</v>
      </c>
      <c r="C374" s="26" vm="1032">
        <f ca="1"/>
        <v>5.4057000000000004</v>
      </c>
      <c r="D374" s="26" vm="1033">
        <f ca="1"/>
        <v>35.130000000000003</v>
      </c>
      <c r="E374" s="22">
        <f t="shared" ca="1" si="23"/>
        <v>2.6488609647563974E-3</v>
      </c>
      <c r="F374" s="50">
        <f t="shared" ca="1" si="23"/>
        <v>5.423161571825345E-3</v>
      </c>
      <c r="G374" s="22"/>
      <c r="H374" s="5"/>
      <c r="I374" s="5"/>
      <c r="J374" s="5"/>
      <c r="K374" s="5"/>
      <c r="L374" s="5"/>
      <c r="M374" s="5"/>
      <c r="N374" s="5"/>
      <c r="O374" s="47">
        <v>368</v>
      </c>
      <c r="P374" s="48">
        <v>0.18826432908019997</v>
      </c>
      <c r="Q374" s="49">
        <v>0.81173567091980003</v>
      </c>
      <c r="R374" s="21">
        <v>2.0966527768735987E-2</v>
      </c>
      <c r="S374" s="22">
        <v>6.0562136817128793E-4</v>
      </c>
      <c r="T374" s="23">
        <f t="shared" si="21"/>
        <v>0.33283330999563232</v>
      </c>
      <c r="U374" s="24">
        <f t="shared" si="22"/>
        <v>0.16482445061623929</v>
      </c>
    </row>
    <row r="375" spans="2:21" x14ac:dyDescent="0.25">
      <c r="B375" s="26" vm="1034">
        <f ca="1"/>
        <v>39979</v>
      </c>
      <c r="C375" s="26" vm="1035">
        <f ca="1"/>
        <v>5.4513999999999996</v>
      </c>
      <c r="D375" s="26" vm="586">
        <f ca="1"/>
        <v>34</v>
      </c>
      <c r="E375" s="22">
        <f t="shared" ca="1" si="23"/>
        <v>8.4185040021497962E-3</v>
      </c>
      <c r="F375" s="50">
        <f t="shared" ca="1" si="23"/>
        <v>-3.2694941661574363E-2</v>
      </c>
      <c r="G375" s="22"/>
      <c r="H375" s="5"/>
      <c r="I375" s="5"/>
      <c r="J375" s="5"/>
      <c r="K375" s="5"/>
      <c r="L375" s="5"/>
      <c r="M375" s="5"/>
      <c r="N375" s="5"/>
      <c r="O375" s="47">
        <v>369</v>
      </c>
      <c r="P375" s="48">
        <v>0.40927649504906455</v>
      </c>
      <c r="Q375" s="49">
        <v>0.5907235049509354</v>
      </c>
      <c r="R375" s="21">
        <v>2.0322430954044485E-2</v>
      </c>
      <c r="S375" s="22">
        <v>7.9352614833749975E-4</v>
      </c>
      <c r="T375" s="23">
        <f t="shared" si="21"/>
        <v>0.32260859004409692</v>
      </c>
      <c r="U375" s="24">
        <f t="shared" si="22"/>
        <v>0.22126754558214934</v>
      </c>
    </row>
    <row r="376" spans="2:21" x14ac:dyDescent="0.25">
      <c r="B376" s="26" vm="1036">
        <f ca="1"/>
        <v>39980</v>
      </c>
      <c r="C376" s="26" vm="1037">
        <f ca="1"/>
        <v>5.4043000000000001</v>
      </c>
      <c r="D376" s="26" vm="1038">
        <f ca="1"/>
        <v>33.5</v>
      </c>
      <c r="E376" s="22">
        <f t="shared" ca="1" si="23"/>
        <v>-8.6775234300550588E-3</v>
      </c>
      <c r="F376" s="50">
        <f t="shared" ca="1" si="23"/>
        <v>-1.4815085785140587E-2</v>
      </c>
      <c r="G376" s="22"/>
      <c r="H376" s="5"/>
      <c r="I376" s="5"/>
      <c r="J376" s="5"/>
      <c r="K376" s="5"/>
      <c r="L376" s="5"/>
      <c r="M376" s="5"/>
      <c r="N376" s="5"/>
      <c r="O376" s="47">
        <v>370</v>
      </c>
      <c r="P376" s="48">
        <v>0.2041228512088408</v>
      </c>
      <c r="Q376" s="49">
        <v>0.79587714879115923</v>
      </c>
      <c r="R376" s="21">
        <v>2.0810636141169115E-2</v>
      </c>
      <c r="S376" s="22">
        <v>6.1910430066633914E-4</v>
      </c>
      <c r="T376" s="23">
        <f t="shared" si="21"/>
        <v>0.33035860712751802</v>
      </c>
      <c r="U376" s="24">
        <f t="shared" si="22"/>
        <v>0.16878647435086913</v>
      </c>
    </row>
    <row r="377" spans="2:21" x14ac:dyDescent="0.25">
      <c r="B377" s="26" vm="1039">
        <f ca="1"/>
        <v>39981</v>
      </c>
      <c r="C377" s="26" vm="1040">
        <f ca="1"/>
        <v>5.7713999999999999</v>
      </c>
      <c r="D377" s="26" vm="1041">
        <f ca="1"/>
        <v>32.729999999999997</v>
      </c>
      <c r="E377" s="22">
        <f t="shared" ca="1" si="23"/>
        <v>6.5719752413651689E-2</v>
      </c>
      <c r="F377" s="50">
        <f t="shared" ca="1" si="23"/>
        <v>-2.3253350317931659E-2</v>
      </c>
      <c r="G377" s="22"/>
      <c r="H377" s="5"/>
      <c r="I377" s="5"/>
      <c r="J377" s="5"/>
      <c r="K377" s="5"/>
      <c r="L377" s="5"/>
      <c r="M377" s="5"/>
      <c r="N377" s="5"/>
      <c r="O377" s="47">
        <v>371</v>
      </c>
      <c r="P377" s="48">
        <v>0.4355681589251007</v>
      </c>
      <c r="Q377" s="49">
        <v>0.5644318410748993</v>
      </c>
      <c r="R377" s="21">
        <v>2.0470458365526009E-2</v>
      </c>
      <c r="S377" s="22">
        <v>8.1587934911797849E-4</v>
      </c>
      <c r="T377" s="23">
        <f t="shared" si="21"/>
        <v>0.32495845235210136</v>
      </c>
      <c r="U377" s="24">
        <f t="shared" si="22"/>
        <v>0.22816080337008793</v>
      </c>
    </row>
    <row r="378" spans="2:21" x14ac:dyDescent="0.25">
      <c r="B378" s="26" vm="1042">
        <f ca="1"/>
        <v>39982</v>
      </c>
      <c r="C378" s="26" vm="1043">
        <f ca="1"/>
        <v>5.9013999999999998</v>
      </c>
      <c r="D378" s="26" vm="1044">
        <f ca="1"/>
        <v>34.17</v>
      </c>
      <c r="E378" s="22">
        <f t="shared" ca="1" si="23"/>
        <v>2.2274925494402163E-2</v>
      </c>
      <c r="F378" s="50">
        <f t="shared" ca="1" si="23"/>
        <v>4.3055977614111458E-2</v>
      </c>
      <c r="G378" s="22"/>
      <c r="H378" s="5"/>
      <c r="I378" s="5"/>
      <c r="J378" s="5"/>
      <c r="K378" s="5"/>
      <c r="L378" s="5"/>
      <c r="M378" s="5"/>
      <c r="N378" s="5"/>
      <c r="O378" s="47">
        <v>372</v>
      </c>
      <c r="P378" s="48">
        <v>0.1001506971959132</v>
      </c>
      <c r="Q378" s="49">
        <v>0.89984930280408681</v>
      </c>
      <c r="R378" s="21">
        <v>2.2107627408986311E-2</v>
      </c>
      <c r="S378" s="22">
        <v>5.3070706399132748E-4</v>
      </c>
      <c r="T378" s="23">
        <f t="shared" si="21"/>
        <v>0.35094770521111807</v>
      </c>
      <c r="U378" s="24">
        <f t="shared" si="22"/>
        <v>0.14305294494672016</v>
      </c>
    </row>
    <row r="379" spans="2:21" x14ac:dyDescent="0.25">
      <c r="B379" s="26" vm="1045">
        <f ca="1"/>
        <v>39983</v>
      </c>
      <c r="C379" s="26" vm="1046">
        <f ca="1"/>
        <v>5.9413999999999998</v>
      </c>
      <c r="D379" s="26" vm="1047">
        <f ca="1"/>
        <v>35</v>
      </c>
      <c r="E379" s="22">
        <f t="shared" ca="1" si="23"/>
        <v>6.7551849407735684E-3</v>
      </c>
      <c r="F379" s="50">
        <f t="shared" ca="1" si="23"/>
        <v>2.3999995362213256E-2</v>
      </c>
      <c r="G379" s="22"/>
      <c r="H379" s="5"/>
      <c r="I379" s="5"/>
      <c r="J379" s="5"/>
      <c r="K379" s="5"/>
      <c r="L379" s="5"/>
      <c r="M379" s="5"/>
      <c r="N379" s="5"/>
      <c r="O379" s="47">
        <v>373</v>
      </c>
      <c r="P379" s="48">
        <v>0.33228709900609182</v>
      </c>
      <c r="Q379" s="49">
        <v>0.66771290099390812</v>
      </c>
      <c r="R379" s="21">
        <v>2.0163641290555118E-2</v>
      </c>
      <c r="S379" s="22">
        <v>7.2806968138163907E-4</v>
      </c>
      <c r="T379" s="23">
        <f t="shared" si="21"/>
        <v>0.32008788228193391</v>
      </c>
      <c r="U379" s="24">
        <f t="shared" si="22"/>
        <v>0.20130300036592108</v>
      </c>
    </row>
    <row r="380" spans="2:21" x14ac:dyDescent="0.25">
      <c r="B380" s="26" vm="1048">
        <f ca="1"/>
        <v>39986</v>
      </c>
      <c r="C380" s="26" vm="1049">
        <f ca="1"/>
        <v>5.7929000000000004</v>
      </c>
      <c r="D380" s="26" vm="1050">
        <f ca="1"/>
        <v>32.869999999999997</v>
      </c>
      <c r="E380" s="22">
        <f t="shared" ca="1" si="23"/>
        <v>-2.5311766087185907E-2</v>
      </c>
      <c r="F380" s="50">
        <f t="shared" ca="1" si="23"/>
        <v>-6.2787673813285733E-2</v>
      </c>
      <c r="G380" s="22"/>
      <c r="H380" s="5"/>
      <c r="I380" s="5"/>
      <c r="J380" s="5"/>
      <c r="K380" s="5"/>
      <c r="L380" s="5"/>
      <c r="M380" s="5"/>
      <c r="N380" s="5"/>
      <c r="O380" s="47">
        <v>374</v>
      </c>
      <c r="P380" s="48">
        <v>0.51041268279633456</v>
      </c>
      <c r="Q380" s="49">
        <v>0.48958731720366544</v>
      </c>
      <c r="R380" s="21">
        <v>2.1141008092632807E-2</v>
      </c>
      <c r="S380" s="22">
        <v>8.7951224345670113E-4</v>
      </c>
      <c r="T380" s="23">
        <f t="shared" si="21"/>
        <v>0.3356030992698622</v>
      </c>
      <c r="U380" s="24">
        <f t="shared" si="22"/>
        <v>0.24799676300369189</v>
      </c>
    </row>
    <row r="381" spans="2:21" x14ac:dyDescent="0.25">
      <c r="B381" s="26" vm="1051">
        <f ca="1"/>
        <v>39987</v>
      </c>
      <c r="C381" s="26" vm="1052">
        <f ca="1"/>
        <v>5.6528999999999998</v>
      </c>
      <c r="D381" s="26" vm="1053">
        <f ca="1"/>
        <v>33.57</v>
      </c>
      <c r="E381" s="22">
        <f t="shared" ca="1" si="23"/>
        <v>-2.4464341938060366E-2</v>
      </c>
      <c r="F381" s="50">
        <f t="shared" ca="1" si="23"/>
        <v>2.1072423315815547E-2</v>
      </c>
      <c r="G381" s="22"/>
      <c r="H381" s="5"/>
      <c r="I381" s="5"/>
      <c r="J381" s="5"/>
      <c r="K381" s="5"/>
      <c r="L381" s="5"/>
      <c r="M381" s="5"/>
      <c r="N381" s="5"/>
      <c r="O381" s="47">
        <v>375</v>
      </c>
      <c r="P381" s="48">
        <v>0.54756966528841666</v>
      </c>
      <c r="Q381" s="49">
        <v>0.45243033471158334</v>
      </c>
      <c r="R381" s="21">
        <v>2.1602880166255094E-2</v>
      </c>
      <c r="S381" s="22">
        <v>9.1110314975910846E-4</v>
      </c>
      <c r="T381" s="23">
        <f t="shared" si="21"/>
        <v>0.34293509113584397</v>
      </c>
      <c r="U381" s="24">
        <f t="shared" si="22"/>
        <v>0.25796264452200512</v>
      </c>
    </row>
    <row r="382" spans="2:21" x14ac:dyDescent="0.25">
      <c r="B382" s="26" vm="1054">
        <f ca="1"/>
        <v>39988</v>
      </c>
      <c r="C382" s="26" vm="1055">
        <f ca="1"/>
        <v>5.6557000000000004</v>
      </c>
      <c r="D382" s="26" vm="1056">
        <f ca="1"/>
        <v>33.46</v>
      </c>
      <c r="E382" s="22">
        <f t="shared" ca="1" si="23"/>
        <v>4.9519835474218102E-4</v>
      </c>
      <c r="F382" s="50">
        <f t="shared" ca="1" si="23"/>
        <v>-3.2821154332656325E-3</v>
      </c>
      <c r="G382" s="22"/>
      <c r="H382" s="5"/>
      <c r="I382" s="5"/>
      <c r="J382" s="5"/>
      <c r="K382" s="5"/>
      <c r="L382" s="5"/>
      <c r="M382" s="5"/>
      <c r="N382" s="5"/>
      <c r="O382" s="47">
        <v>376</v>
      </c>
      <c r="P382" s="48">
        <v>0.52802965280746861</v>
      </c>
      <c r="Q382" s="49">
        <v>0.47197034719253134</v>
      </c>
      <c r="R382" s="21">
        <v>2.1349830617904152E-2</v>
      </c>
      <c r="S382" s="22">
        <v>8.9449021022439145E-4</v>
      </c>
      <c r="T382" s="23">
        <f t="shared" si="21"/>
        <v>0.33891805408996112</v>
      </c>
      <c r="U382" s="24">
        <f t="shared" si="22"/>
        <v>0.25271197208816787</v>
      </c>
    </row>
    <row r="383" spans="2:21" x14ac:dyDescent="0.25">
      <c r="B383" s="26" vm="1057">
        <f ca="1"/>
        <v>39989</v>
      </c>
      <c r="C383" s="26" vm="1058">
        <f ca="1"/>
        <v>5.8728999999999996</v>
      </c>
      <c r="D383" s="26" vm="1059">
        <f ca="1"/>
        <v>34.14</v>
      </c>
      <c r="E383" s="22">
        <f t="shared" ca="1" si="23"/>
        <v>3.7684663153214316E-2</v>
      </c>
      <c r="F383" s="50">
        <f t="shared" ca="1" si="23"/>
        <v>2.0119021807616738E-2</v>
      </c>
      <c r="G383" s="22"/>
      <c r="H383" s="5"/>
      <c r="I383" s="5"/>
      <c r="J383" s="5"/>
      <c r="K383" s="5"/>
      <c r="L383" s="5"/>
      <c r="M383" s="5"/>
      <c r="N383" s="5"/>
      <c r="O383" s="47">
        <v>377</v>
      </c>
      <c r="P383" s="48">
        <v>0.4019224270421628</v>
      </c>
      <c r="Q383" s="49">
        <v>0.59807757295783726</v>
      </c>
      <c r="R383" s="21">
        <v>2.0289464215583978E-2</v>
      </c>
      <c r="S383" s="22">
        <v>7.8727371184330751E-4</v>
      </c>
      <c r="T383" s="23">
        <f t="shared" si="21"/>
        <v>0.32208525929507642</v>
      </c>
      <c r="U383" s="24">
        <f t="shared" si="22"/>
        <v>0.21934633181380714</v>
      </c>
    </row>
    <row r="384" spans="2:21" x14ac:dyDescent="0.25">
      <c r="B384" s="26" vm="1060">
        <f ca="1"/>
        <v>39990</v>
      </c>
      <c r="C384" s="26" vm="1061">
        <f ca="1"/>
        <v>5.7671000000000001</v>
      </c>
      <c r="D384" s="26" vm="1062">
        <f ca="1"/>
        <v>34.450000000000003</v>
      </c>
      <c r="E384" s="22">
        <f t="shared" ca="1" si="23"/>
        <v>-1.817919480128698E-2</v>
      </c>
      <c r="F384" s="50">
        <f t="shared" ca="1" si="23"/>
        <v>9.0392800933730127E-3</v>
      </c>
      <c r="G384" s="22"/>
      <c r="H384" s="5"/>
      <c r="I384" s="5"/>
      <c r="J384" s="5"/>
      <c r="K384" s="5"/>
      <c r="L384" s="5"/>
      <c r="M384" s="5"/>
      <c r="N384" s="5"/>
      <c r="O384" s="47">
        <v>378</v>
      </c>
      <c r="P384" s="48">
        <v>0.42803992382223965</v>
      </c>
      <c r="Q384" s="49">
        <v>0.57196007617776035</v>
      </c>
      <c r="R384" s="21">
        <v>2.0423288783465849E-2</v>
      </c>
      <c r="S384" s="22">
        <v>8.094788355723036E-4</v>
      </c>
      <c r="T384" s="23">
        <f t="shared" si="21"/>
        <v>0.3242096584506331</v>
      </c>
      <c r="U384" s="24">
        <f t="shared" si="22"/>
        <v>0.22618306935001975</v>
      </c>
    </row>
    <row r="385" spans="2:21" x14ac:dyDescent="0.25">
      <c r="B385" s="26" vm="1063">
        <f ca="1"/>
        <v>39993</v>
      </c>
      <c r="C385" s="26" vm="1064">
        <f ca="1"/>
        <v>5.8856999999999999</v>
      </c>
      <c r="D385" s="26" vm="367">
        <f ca="1"/>
        <v>34.6</v>
      </c>
      <c r="E385" s="22">
        <f t="shared" ca="1" si="23"/>
        <v>2.0356325591668778E-2</v>
      </c>
      <c r="F385" s="50">
        <f t="shared" ca="1" si="23"/>
        <v>4.3446846040108922E-3</v>
      </c>
      <c r="G385" s="22"/>
      <c r="H385" s="5"/>
      <c r="I385" s="5"/>
      <c r="J385" s="5"/>
      <c r="K385" s="5"/>
      <c r="L385" s="5"/>
      <c r="M385" s="5"/>
      <c r="N385" s="5"/>
      <c r="O385" s="47">
        <v>379</v>
      </c>
      <c r="P385" s="48">
        <v>0.44397239178220699</v>
      </c>
      <c r="Q385" s="49">
        <v>0.55602760821779296</v>
      </c>
      <c r="R385" s="21">
        <v>2.0527604970678008E-2</v>
      </c>
      <c r="S385" s="22">
        <v>8.2302463689232978E-4</v>
      </c>
      <c r="T385" s="23">
        <f t="shared" si="21"/>
        <v>0.32586562658512408</v>
      </c>
      <c r="U385" s="24">
        <f t="shared" si="22"/>
        <v>0.23037242331000396</v>
      </c>
    </row>
    <row r="386" spans="2:21" x14ac:dyDescent="0.25">
      <c r="B386" s="26" vm="1065">
        <f ca="1"/>
        <v>39994</v>
      </c>
      <c r="C386" s="26" vm="1066">
        <f ca="1"/>
        <v>5.9057000000000004</v>
      </c>
      <c r="D386" s="26" vm="1067">
        <f ca="1"/>
        <v>34.11</v>
      </c>
      <c r="E386" s="22">
        <f t="shared" ca="1" si="23"/>
        <v>3.3923061179443E-3</v>
      </c>
      <c r="F386" s="50">
        <f t="shared" ca="1" si="23"/>
        <v>-1.4263085633124216E-2</v>
      </c>
      <c r="G386" s="22"/>
      <c r="H386" s="5"/>
      <c r="I386" s="5"/>
      <c r="J386" s="5"/>
      <c r="K386" s="5"/>
      <c r="L386" s="5"/>
      <c r="M386" s="5"/>
      <c r="N386" s="5"/>
      <c r="O386" s="47">
        <v>380</v>
      </c>
      <c r="P386" s="48">
        <v>0.48983474354832907</v>
      </c>
      <c r="Q386" s="49">
        <v>0.51016525645167088</v>
      </c>
      <c r="R386" s="21">
        <v>2.0921046920461719E-2</v>
      </c>
      <c r="S386" s="22">
        <v>8.620168574732215E-4</v>
      </c>
      <c r="T386" s="23">
        <f t="shared" si="21"/>
        <v>0.33211132391193249</v>
      </c>
      <c r="U386" s="24">
        <f t="shared" si="22"/>
        <v>0.24251142565936301</v>
      </c>
    </row>
    <row r="387" spans="2:21" x14ac:dyDescent="0.25">
      <c r="B387" s="26" vm="1068">
        <f ca="1"/>
        <v>39995</v>
      </c>
      <c r="C387" s="26" vm="1069">
        <f ca="1"/>
        <v>5.8029000000000002</v>
      </c>
      <c r="D387" s="26" vm="1070">
        <f ca="1"/>
        <v>33.770000000000003</v>
      </c>
      <c r="E387" s="22">
        <f t="shared" ca="1" si="23"/>
        <v>-1.7560193636675471E-2</v>
      </c>
      <c r="F387" s="50">
        <f t="shared" ca="1" si="23"/>
        <v>-1.0017762033077875E-2</v>
      </c>
      <c r="G387" s="22"/>
      <c r="H387" s="5"/>
      <c r="I387" s="5"/>
      <c r="J387" s="5"/>
      <c r="K387" s="5"/>
      <c r="L387" s="5"/>
      <c r="M387" s="5"/>
      <c r="N387" s="5"/>
      <c r="O387" s="47">
        <v>381</v>
      </c>
      <c r="P387" s="48">
        <v>0.94628858930501858</v>
      </c>
      <c r="Q387" s="49">
        <v>5.3711410694981462E-2</v>
      </c>
      <c r="R387" s="21">
        <v>3.0405481932175512E-2</v>
      </c>
      <c r="S387" s="22">
        <v>1.2500944059056264E-3</v>
      </c>
      <c r="T387" s="23">
        <f t="shared" si="21"/>
        <v>0.48267206211362451</v>
      </c>
      <c r="U387" s="24">
        <f t="shared" si="22"/>
        <v>0.3700223444098536</v>
      </c>
    </row>
    <row r="388" spans="2:21" x14ac:dyDescent="0.25">
      <c r="B388" s="26" vm="1071">
        <f ca="1"/>
        <v>39996</v>
      </c>
      <c r="C388" s="26" vm="1072">
        <f ca="1"/>
        <v>5.7028999999999996</v>
      </c>
      <c r="D388" s="26" vm="1073">
        <f ca="1"/>
        <v>32.270000000000003</v>
      </c>
      <c r="E388" s="22">
        <f t="shared" ca="1" si="23"/>
        <v>-1.7382975204252398E-2</v>
      </c>
      <c r="F388" s="50">
        <f t="shared" ca="1" si="23"/>
        <v>-4.5434828333605855E-2</v>
      </c>
      <c r="G388" s="22"/>
      <c r="H388" s="5"/>
      <c r="I388" s="5"/>
      <c r="J388" s="5"/>
      <c r="K388" s="5"/>
      <c r="L388" s="5"/>
      <c r="M388" s="5"/>
      <c r="N388" s="5"/>
      <c r="O388" s="47">
        <v>382</v>
      </c>
      <c r="P388" s="48">
        <v>0.27896606476192709</v>
      </c>
      <c r="Q388" s="49">
        <v>0.72103393523807291</v>
      </c>
      <c r="R388" s="21">
        <v>2.0296642459780436E-2</v>
      </c>
      <c r="S388" s="22">
        <v>6.8273608097116963E-4</v>
      </c>
      <c r="T388" s="23">
        <f t="shared" si="21"/>
        <v>0.32219921038903998</v>
      </c>
      <c r="U388" s="24">
        <f t="shared" si="22"/>
        <v>0.18766689109976209</v>
      </c>
    </row>
    <row r="389" spans="2:21" x14ac:dyDescent="0.25">
      <c r="B389" s="26" vm="1074">
        <f ca="1"/>
        <v>40000</v>
      </c>
      <c r="C389" s="26" vm="1075">
        <f ca="1"/>
        <v>5.6829000000000001</v>
      </c>
      <c r="D389" s="26" vm="1076">
        <f ca="1"/>
        <v>32.6</v>
      </c>
      <c r="E389" s="22">
        <f t="shared" ca="1" si="23"/>
        <v>-3.5131515695664903E-3</v>
      </c>
      <c r="F389" s="50">
        <f t="shared" ca="1" si="23"/>
        <v>1.0174282308791386E-2</v>
      </c>
      <c r="G389" s="22"/>
      <c r="H389" s="5"/>
      <c r="I389" s="5"/>
      <c r="J389" s="5"/>
      <c r="K389" s="5"/>
      <c r="L389" s="5"/>
      <c r="M389" s="5"/>
      <c r="N389" s="5"/>
      <c r="O389" s="47">
        <v>383</v>
      </c>
      <c r="P389" s="48">
        <v>0.92692963699122455</v>
      </c>
      <c r="Q389" s="49">
        <v>7.3070363008775494E-2</v>
      </c>
      <c r="R389" s="21">
        <v>2.9864220327956086E-2</v>
      </c>
      <c r="S389" s="22">
        <v>1.2336354039189027E-3</v>
      </c>
      <c r="T389" s="23">
        <f t="shared" si="21"/>
        <v>0.47407980051966969</v>
      </c>
      <c r="U389" s="24">
        <f t="shared" si="22"/>
        <v>0.36435873282796183</v>
      </c>
    </row>
    <row r="390" spans="2:21" x14ac:dyDescent="0.25">
      <c r="B390" s="26" vm="1077">
        <f ca="1"/>
        <v>40001</v>
      </c>
      <c r="C390" s="26" vm="994">
        <f ca="1"/>
        <v>5.5429000000000004</v>
      </c>
      <c r="D390" s="26" vm="1078">
        <f ca="1"/>
        <v>32.81</v>
      </c>
      <c r="E390" s="22">
        <f t="shared" ca="1" si="23"/>
        <v>-2.4943836317419806E-2</v>
      </c>
      <c r="F390" s="50">
        <f t="shared" ca="1" si="23"/>
        <v>6.4210586003483781E-3</v>
      </c>
      <c r="G390" s="22"/>
      <c r="H390" s="5"/>
      <c r="I390" s="5"/>
      <c r="J390" s="5"/>
      <c r="K390" s="5"/>
      <c r="L390" s="5"/>
      <c r="M390" s="5"/>
      <c r="N390" s="5"/>
      <c r="O390" s="47">
        <v>384</v>
      </c>
      <c r="P390" s="48">
        <v>0.60024614676601951</v>
      </c>
      <c r="Q390" s="49">
        <v>0.39975385323398049</v>
      </c>
      <c r="R390" s="21">
        <v>2.2391284959529498E-2</v>
      </c>
      <c r="S390" s="22">
        <v>9.5588875071726071E-4</v>
      </c>
      <c r="T390" s="23">
        <f t="shared" si="21"/>
        <v>0.35545062922857612</v>
      </c>
      <c r="U390" s="24">
        <f t="shared" si="22"/>
        <v>0.27222700158204138</v>
      </c>
    </row>
    <row r="391" spans="2:21" x14ac:dyDescent="0.25">
      <c r="B391" s="26" vm="1079">
        <f ca="1"/>
        <v>40002</v>
      </c>
      <c r="C391" s="26" vm="1080">
        <f ca="1"/>
        <v>5.5286</v>
      </c>
      <c r="D391" s="26" vm="1081">
        <f ca="1"/>
        <v>32.71</v>
      </c>
      <c r="E391" s="22">
        <f t="shared" ca="1" si="23"/>
        <v>-2.5832105770606639E-3</v>
      </c>
      <c r="F391" s="50">
        <f t="shared" ca="1" si="23"/>
        <v>-3.0525054227177393E-3</v>
      </c>
      <c r="G391" s="22"/>
      <c r="H391" s="5"/>
      <c r="I391" s="5"/>
      <c r="J391" s="5"/>
      <c r="K391" s="5"/>
      <c r="L391" s="5"/>
      <c r="M391" s="5"/>
      <c r="N391" s="5"/>
      <c r="O391" s="47">
        <v>385</v>
      </c>
      <c r="P391" s="48">
        <v>0.60104787498271872</v>
      </c>
      <c r="Q391" s="49">
        <v>0.39895212501728133</v>
      </c>
      <c r="R391" s="21">
        <v>2.240442423791543E-2</v>
      </c>
      <c r="S391" s="22">
        <v>9.5657038090558779E-4</v>
      </c>
      <c r="T391" s="23">
        <f t="shared" si="21"/>
        <v>0.35565920880667223</v>
      </c>
      <c r="U391" s="24">
        <f t="shared" si="22"/>
        <v>0.27244534300863221</v>
      </c>
    </row>
    <row r="392" spans="2:21" x14ac:dyDescent="0.25">
      <c r="B392" s="26" vm="1082">
        <f ca="1"/>
        <v>40003</v>
      </c>
      <c r="C392" s="26" vm="1083">
        <f ca="1"/>
        <v>5.7070999999999996</v>
      </c>
      <c r="D392" s="26" vm="1084">
        <f ca="1"/>
        <v>33.619999999999997</v>
      </c>
      <c r="E392" s="22">
        <f t="shared" ca="1" si="23"/>
        <v>3.1776394816315931E-2</v>
      </c>
      <c r="F392" s="50">
        <f t="shared" ca="1" si="23"/>
        <v>2.744028643017701E-2</v>
      </c>
      <c r="G392" s="22"/>
      <c r="H392" s="5"/>
      <c r="I392" s="5"/>
      <c r="J392" s="5"/>
      <c r="K392" s="5"/>
      <c r="L392" s="5"/>
      <c r="M392" s="5"/>
      <c r="N392" s="5"/>
      <c r="O392" s="47">
        <v>386</v>
      </c>
      <c r="P392" s="48">
        <v>0.41766981158485239</v>
      </c>
      <c r="Q392" s="49">
        <v>0.58233018841514761</v>
      </c>
      <c r="R392" s="21">
        <v>2.0364584486128927E-2</v>
      </c>
      <c r="S392" s="22">
        <v>8.0066215504377692E-4</v>
      </c>
      <c r="T392" s="23">
        <f t="shared" si="21"/>
        <v>0.32327775662076741</v>
      </c>
      <c r="U392" s="24">
        <f t="shared" si="22"/>
        <v>0.22346394241260792</v>
      </c>
    </row>
    <row r="393" spans="2:21" x14ac:dyDescent="0.25">
      <c r="B393" s="26" vm="1085">
        <f ca="1"/>
        <v>40004</v>
      </c>
      <c r="C393" s="26" vm="1086">
        <f ca="1"/>
        <v>5.7243000000000004</v>
      </c>
      <c r="D393" s="26" vm="1087">
        <f ca="1"/>
        <v>32.340000000000003</v>
      </c>
      <c r="E393" s="22">
        <f t="shared" ca="1" si="23"/>
        <v>3.0092574802273505E-3</v>
      </c>
      <c r="F393" s="50">
        <f t="shared" ca="1" si="23"/>
        <v>-3.8816273831508569E-2</v>
      </c>
      <c r="G393" s="22"/>
      <c r="H393" s="5"/>
      <c r="I393" s="5"/>
      <c r="J393" s="5"/>
      <c r="K393" s="5"/>
      <c r="L393" s="5"/>
      <c r="M393" s="5"/>
      <c r="N393" s="5"/>
      <c r="O393" s="47">
        <v>387</v>
      </c>
      <c r="P393" s="48">
        <v>0.75001619645004136</v>
      </c>
      <c r="Q393" s="49">
        <v>0.24998380354995861</v>
      </c>
      <c r="R393" s="21">
        <v>2.5355439371641923E-2</v>
      </c>
      <c r="S393" s="22">
        <v>1.0832234073321521E-3</v>
      </c>
      <c r="T393" s="23">
        <f t="shared" si="21"/>
        <v>0.40250512176084213</v>
      </c>
      <c r="U393" s="24">
        <f t="shared" si="22"/>
        <v>0.31366975482561332</v>
      </c>
    </row>
    <row r="394" spans="2:21" x14ac:dyDescent="0.25">
      <c r="B394" s="26" vm="1088">
        <f ca="1"/>
        <v>40007</v>
      </c>
      <c r="C394" s="26" vm="1089">
        <f ca="1"/>
        <v>6.0270999999999999</v>
      </c>
      <c r="D394" s="26" vm="1090">
        <f ca="1"/>
        <v>34.71</v>
      </c>
      <c r="E394" s="22">
        <f t="shared" ca="1" si="23"/>
        <v>5.1545695143647298E-2</v>
      </c>
      <c r="F394" s="50">
        <f t="shared" ca="1" si="23"/>
        <v>7.0722975724734002E-2</v>
      </c>
      <c r="G394" s="22"/>
      <c r="H394" s="5"/>
      <c r="I394" s="5"/>
      <c r="J394" s="5"/>
      <c r="K394" s="5"/>
      <c r="L394" s="5"/>
      <c r="M394" s="5"/>
      <c r="N394" s="5"/>
      <c r="O394" s="47">
        <v>388</v>
      </c>
      <c r="P394" s="48">
        <v>0.29293205511564879</v>
      </c>
      <c r="Q394" s="49">
        <v>0.70706794488435121</v>
      </c>
      <c r="R394" s="21">
        <v>2.0242686172441838E-2</v>
      </c>
      <c r="S394" s="22">
        <v>6.9460998092466463E-4</v>
      </c>
      <c r="T394" s="23">
        <f t="shared" si="21"/>
        <v>0.32134268088124235</v>
      </c>
      <c r="U394" s="24">
        <f t="shared" si="22"/>
        <v>0.19122352414638266</v>
      </c>
    </row>
    <row r="395" spans="2:21" x14ac:dyDescent="0.25">
      <c r="B395" s="26" vm="1091">
        <f ca="1"/>
        <v>40008</v>
      </c>
      <c r="C395" s="26" vm="1092">
        <f ca="1"/>
        <v>6.1856999999999998</v>
      </c>
      <c r="D395" s="26" vm="1093">
        <f ca="1"/>
        <v>34.700000000000003</v>
      </c>
      <c r="E395" s="22">
        <f t="shared" ca="1" si="23"/>
        <v>2.5974210115725916E-2</v>
      </c>
      <c r="F395" s="50">
        <f t="shared" ca="1" si="23"/>
        <v>-2.8814292088135595E-4</v>
      </c>
      <c r="G395" s="22"/>
      <c r="H395" s="5"/>
      <c r="I395" s="5"/>
      <c r="J395" s="5"/>
      <c r="K395" s="5"/>
      <c r="L395" s="5"/>
      <c r="M395" s="5"/>
      <c r="N395" s="5"/>
      <c r="O395" s="47">
        <v>389</v>
      </c>
      <c r="P395" s="48">
        <v>0.77176205280776911</v>
      </c>
      <c r="Q395" s="49">
        <v>0.22823794719223087</v>
      </c>
      <c r="R395" s="21">
        <v>2.5859740133100145E-2</v>
      </c>
      <c r="S395" s="22">
        <v>1.1017117576929212E-3</v>
      </c>
      <c r="T395" s="23">
        <f t="shared" si="21"/>
        <v>0.41051064816563593</v>
      </c>
      <c r="U395" s="24">
        <f t="shared" si="22"/>
        <v>0.31979779638069905</v>
      </c>
    </row>
    <row r="396" spans="2:21" x14ac:dyDescent="0.25">
      <c r="B396" s="26" vm="1094">
        <f ca="1"/>
        <v>40009</v>
      </c>
      <c r="C396" s="26" vm="1095">
        <f ca="1"/>
        <v>6.3442999999999996</v>
      </c>
      <c r="D396" s="26" vm="462">
        <f ca="1"/>
        <v>36.26</v>
      </c>
      <c r="E396" s="22">
        <f t="shared" ca="1" si="23"/>
        <v>2.53165955096229E-2</v>
      </c>
      <c r="F396" s="50">
        <f t="shared" ca="1" si="23"/>
        <v>4.3975518373891395E-2</v>
      </c>
      <c r="G396" s="22"/>
      <c r="H396" s="5"/>
      <c r="I396" s="5"/>
      <c r="J396" s="5"/>
      <c r="K396" s="5"/>
      <c r="L396" s="5"/>
      <c r="M396" s="5"/>
      <c r="N396" s="5"/>
      <c r="O396" s="47">
        <v>390</v>
      </c>
      <c r="P396" s="48">
        <v>0.14343061792883027</v>
      </c>
      <c r="Q396" s="49">
        <v>0.85656938207116973</v>
      </c>
      <c r="R396" s="21">
        <v>2.1490891705627915E-2</v>
      </c>
      <c r="S396" s="22">
        <v>5.6750369894252529E-4</v>
      </c>
      <c r="T396" s="23">
        <f t="shared" si="21"/>
        <v>0.34115732943667315</v>
      </c>
      <c r="U396" s="24">
        <f t="shared" si="22"/>
        <v>0.15369561469324378</v>
      </c>
    </row>
    <row r="397" spans="2:21" x14ac:dyDescent="0.25">
      <c r="B397" s="26" vm="1096">
        <f ca="1"/>
        <v>40010</v>
      </c>
      <c r="C397" s="26" vm="1097">
        <f ca="1"/>
        <v>6.3042999999999996</v>
      </c>
      <c r="D397" s="26" vm="468">
        <f ca="1"/>
        <v>36.130000000000003</v>
      </c>
      <c r="E397" s="22">
        <f t="shared" ca="1" si="23"/>
        <v>-6.324831735512142E-3</v>
      </c>
      <c r="F397" s="50">
        <f t="shared" ca="1" si="23"/>
        <v>-3.5916601671560052E-3</v>
      </c>
      <c r="G397" s="22"/>
      <c r="H397" s="5"/>
      <c r="I397" s="5"/>
      <c r="J397" s="5"/>
      <c r="K397" s="5"/>
      <c r="L397" s="5"/>
      <c r="M397" s="5"/>
      <c r="N397" s="5"/>
      <c r="O397" s="47">
        <v>391</v>
      </c>
      <c r="P397" s="48">
        <v>0.27995085162461208</v>
      </c>
      <c r="Q397" s="49">
        <v>0.72004914837538792</v>
      </c>
      <c r="R397" s="21">
        <v>2.0292396742962595E-2</v>
      </c>
      <c r="S397" s="22">
        <v>6.8357334781633274E-4</v>
      </c>
      <c r="T397" s="23">
        <f t="shared" si="21"/>
        <v>0.32213181172401667</v>
      </c>
      <c r="U397" s="24">
        <f t="shared" si="22"/>
        <v>0.18791733374434694</v>
      </c>
    </row>
    <row r="398" spans="2:21" x14ac:dyDescent="0.25">
      <c r="B398" s="26" vm="1098">
        <f ca="1"/>
        <v>40011</v>
      </c>
      <c r="C398" s="26" vm="1099">
        <f ca="1"/>
        <v>6.3056999999999999</v>
      </c>
      <c r="D398" s="26" vm="1100">
        <f ca="1"/>
        <v>36.89</v>
      </c>
      <c r="E398" s="22">
        <f t="shared" ca="1" si="23"/>
        <v>2.2204599615425029E-4</v>
      </c>
      <c r="F398" s="50">
        <f t="shared" ca="1" si="23"/>
        <v>2.0816966449035326E-2</v>
      </c>
      <c r="G398" s="22"/>
      <c r="H398" s="5"/>
      <c r="I398" s="5"/>
      <c r="J398" s="5"/>
      <c r="K398" s="5"/>
      <c r="L398" s="5"/>
      <c r="M398" s="5"/>
      <c r="N398" s="5"/>
      <c r="O398" s="47">
        <v>392</v>
      </c>
      <c r="P398" s="48">
        <v>0.43329325195084911</v>
      </c>
      <c r="Q398" s="49">
        <v>0.56670674804915089</v>
      </c>
      <c r="R398" s="21">
        <v>2.0455802558730651E-2</v>
      </c>
      <c r="S398" s="22">
        <v>8.1394522077250298E-4</v>
      </c>
      <c r="T398" s="23">
        <f t="shared" ref="T398:T461" si="24">R398*SQRT(252)</f>
        <v>0.32472579863184015</v>
      </c>
      <c r="U398" s="24">
        <f t="shared" ref="U398:U461" si="25">(1+S398)^252-1</f>
        <v>0.22756283040666281</v>
      </c>
    </row>
    <row r="399" spans="2:21" x14ac:dyDescent="0.25">
      <c r="B399" s="26" vm="1101">
        <f ca="1"/>
        <v>40014</v>
      </c>
      <c r="C399" s="26" vm="1102">
        <f ca="1"/>
        <v>6.4028999999999998</v>
      </c>
      <c r="D399" s="26" vm="1103">
        <f ca="1"/>
        <v>36.979999999999997</v>
      </c>
      <c r="E399" s="22">
        <f t="shared" ca="1" si="23"/>
        <v>1.5297026483588095E-2</v>
      </c>
      <c r="F399" s="50">
        <f t="shared" ca="1" si="23"/>
        <v>2.4367143503944951E-3</v>
      </c>
      <c r="G399" s="22"/>
      <c r="H399" s="5"/>
      <c r="I399" s="5"/>
      <c r="J399" s="5"/>
      <c r="K399" s="5"/>
      <c r="L399" s="5"/>
      <c r="M399" s="5"/>
      <c r="N399" s="5"/>
      <c r="O399" s="47">
        <v>393</v>
      </c>
      <c r="P399" s="48">
        <v>0.53492463172635152</v>
      </c>
      <c r="Q399" s="49">
        <v>0.46507536827364843</v>
      </c>
      <c r="R399" s="21">
        <v>2.1436585958977752E-2</v>
      </c>
      <c r="S399" s="22">
        <v>9.0035232868435826E-4</v>
      </c>
      <c r="T399" s="23">
        <f t="shared" si="24"/>
        <v>0.3402952524342851</v>
      </c>
      <c r="U399" s="24">
        <f t="shared" si="25"/>
        <v>0.25456225152416878</v>
      </c>
    </row>
    <row r="400" spans="2:21" x14ac:dyDescent="0.25">
      <c r="B400" s="26" vm="1104">
        <f ca="1"/>
        <v>40015</v>
      </c>
      <c r="C400" s="26" vm="1105">
        <f ca="1"/>
        <v>6.3971</v>
      </c>
      <c r="D400" s="26" vm="1106">
        <f ca="1"/>
        <v>36.94</v>
      </c>
      <c r="E400" s="22">
        <f t="shared" ca="1" si="23"/>
        <v>-9.0625006202439641E-4</v>
      </c>
      <c r="F400" s="50">
        <f t="shared" ca="1" si="23"/>
        <v>-1.0822511878848177E-3</v>
      </c>
      <c r="G400" s="22"/>
      <c r="H400" s="5"/>
      <c r="I400" s="5"/>
      <c r="J400" s="5"/>
      <c r="K400" s="5"/>
      <c r="L400" s="5"/>
      <c r="M400" s="5"/>
      <c r="N400" s="5"/>
      <c r="O400" s="47">
        <v>394</v>
      </c>
      <c r="P400" s="48">
        <v>0.76254013862718373</v>
      </c>
      <c r="Q400" s="49">
        <v>0.23745986137281624</v>
      </c>
      <c r="R400" s="21">
        <v>2.56439019856038E-2</v>
      </c>
      <c r="S400" s="22">
        <v>1.0938712763817764E-3</v>
      </c>
      <c r="T400" s="23">
        <f t="shared" si="24"/>
        <v>0.40708432379533871</v>
      </c>
      <c r="U400" s="24">
        <f t="shared" si="25"/>
        <v>0.31719556648758096</v>
      </c>
    </row>
    <row r="401" spans="2:21" x14ac:dyDescent="0.25">
      <c r="B401" s="26" vm="1107">
        <f ca="1"/>
        <v>40016</v>
      </c>
      <c r="C401" s="26" vm="1108">
        <f ca="1"/>
        <v>6.4686000000000003</v>
      </c>
      <c r="D401" s="26" vm="1109">
        <f ca="1"/>
        <v>36.83</v>
      </c>
      <c r="E401" s="22">
        <f t="shared" ca="1" si="23"/>
        <v>1.1114939117519616E-2</v>
      </c>
      <c r="F401" s="50">
        <f t="shared" ca="1" si="23"/>
        <v>-2.9822443141199833E-3</v>
      </c>
      <c r="G401" s="22"/>
      <c r="H401" s="5"/>
      <c r="I401" s="5"/>
      <c r="J401" s="5"/>
      <c r="K401" s="5"/>
      <c r="L401" s="5"/>
      <c r="M401" s="5"/>
      <c r="N401" s="5"/>
      <c r="O401" s="47">
        <v>395</v>
      </c>
      <c r="P401" s="48">
        <v>0.54297253156223613</v>
      </c>
      <c r="Q401" s="49">
        <v>0.45702746843776393</v>
      </c>
      <c r="R401" s="21">
        <v>2.1541356674392428E-2</v>
      </c>
      <c r="S401" s="22">
        <v>9.0719466174250612E-4</v>
      </c>
      <c r="T401" s="23">
        <f t="shared" si="24"/>
        <v>0.34195843598030246</v>
      </c>
      <c r="U401" s="24">
        <f t="shared" si="25"/>
        <v>0.25672536237511889</v>
      </c>
    </row>
    <row r="402" spans="2:21" x14ac:dyDescent="0.25">
      <c r="B402" s="26" vm="1110">
        <f ca="1"/>
        <v>40017</v>
      </c>
      <c r="C402" s="26" vm="1111">
        <f ca="1"/>
        <v>6.6371000000000002</v>
      </c>
      <c r="D402" s="26" vm="1112">
        <f ca="1"/>
        <v>38.15</v>
      </c>
      <c r="E402" s="22">
        <f t="shared" ca="1" si="23"/>
        <v>2.5715419307656074E-2</v>
      </c>
      <c r="F402" s="50">
        <f t="shared" ca="1" si="23"/>
        <v>3.5213027273492029E-2</v>
      </c>
      <c r="G402" s="22"/>
      <c r="H402" s="5"/>
      <c r="I402" s="5"/>
      <c r="J402" s="5"/>
      <c r="K402" s="5"/>
      <c r="L402" s="5"/>
      <c r="M402" s="5"/>
      <c r="N402" s="5"/>
      <c r="O402" s="47">
        <v>396</v>
      </c>
      <c r="P402" s="48">
        <v>0.14484932626615013</v>
      </c>
      <c r="Q402" s="49">
        <v>0.8551506737338499</v>
      </c>
      <c r="R402" s="21">
        <v>2.1472465285761272E-2</v>
      </c>
      <c r="S402" s="22">
        <v>5.6870988629006535E-4</v>
      </c>
      <c r="T402" s="23">
        <f t="shared" si="24"/>
        <v>0.3408648190895508</v>
      </c>
      <c r="U402" s="24">
        <f t="shared" si="25"/>
        <v>0.15404614523469173</v>
      </c>
    </row>
    <row r="403" spans="2:21" x14ac:dyDescent="0.25">
      <c r="B403" s="26" vm="1113">
        <f ca="1"/>
        <v>40018</v>
      </c>
      <c r="C403" s="26" vm="1114">
        <f ca="1"/>
        <v>6.0286</v>
      </c>
      <c r="D403" s="26" vm="443">
        <f ca="1"/>
        <v>37.92</v>
      </c>
      <c r="E403" s="22">
        <f t="shared" ca="1" si="23"/>
        <v>-9.6160309786731207E-2</v>
      </c>
      <c r="F403" s="50">
        <f t="shared" ca="1" si="23"/>
        <v>-6.0470803436448216E-3</v>
      </c>
      <c r="G403" s="22"/>
      <c r="H403" s="5"/>
      <c r="I403" s="5"/>
      <c r="J403" s="5"/>
      <c r="K403" s="5"/>
      <c r="L403" s="5"/>
      <c r="M403" s="5"/>
      <c r="N403" s="5"/>
      <c r="O403" s="47">
        <v>397</v>
      </c>
      <c r="P403" s="48">
        <v>7.4109422801689681E-2</v>
      </c>
      <c r="Q403" s="49">
        <v>0.92589057719831036</v>
      </c>
      <c r="R403" s="21">
        <v>2.252733578497218E-2</v>
      </c>
      <c r="S403" s="22">
        <v>5.0856674461640262E-4</v>
      </c>
      <c r="T403" s="23">
        <f t="shared" si="24"/>
        <v>0.35761036912729449</v>
      </c>
      <c r="U403" s="24">
        <f t="shared" si="25"/>
        <v>0.13669649251378235</v>
      </c>
    </row>
    <row r="404" spans="2:21" x14ac:dyDescent="0.25">
      <c r="B404" s="26" vm="1115">
        <f ca="1"/>
        <v>40021</v>
      </c>
      <c r="C404" s="26" vm="1116">
        <f ca="1"/>
        <v>5.9570999999999996</v>
      </c>
      <c r="D404" s="26" vm="1117">
        <f ca="1"/>
        <v>38.130000000000003</v>
      </c>
      <c r="E404" s="22">
        <f t="shared" ca="1" si="23"/>
        <v>-1.1931025832955716E-2</v>
      </c>
      <c r="F404" s="50">
        <f t="shared" ca="1" si="23"/>
        <v>5.5226964826512372E-3</v>
      </c>
      <c r="G404" s="22"/>
      <c r="H404" s="5"/>
      <c r="I404" s="5"/>
      <c r="J404" s="5"/>
      <c r="K404" s="5"/>
      <c r="L404" s="5"/>
      <c r="M404" s="5"/>
      <c r="N404" s="5"/>
      <c r="O404" s="47">
        <v>398</v>
      </c>
      <c r="P404" s="48">
        <v>0.94792680714180666</v>
      </c>
      <c r="Q404" s="49">
        <v>5.2073192858193368E-2</v>
      </c>
      <c r="R404" s="21">
        <v>3.0451643086005366E-2</v>
      </c>
      <c r="S404" s="22">
        <v>1.2514872204646649E-3</v>
      </c>
      <c r="T404" s="23">
        <f t="shared" si="24"/>
        <v>0.48340484771321807</v>
      </c>
      <c r="U404" s="24">
        <f t="shared" si="25"/>
        <v>0.37050269103104916</v>
      </c>
    </row>
    <row r="405" spans="2:21" x14ac:dyDescent="0.25">
      <c r="B405" s="26" vm="1118">
        <f ca="1"/>
        <v>40022</v>
      </c>
      <c r="C405" s="26" vm="1119">
        <f ca="1"/>
        <v>6.0486000000000004</v>
      </c>
      <c r="D405" s="26" vm="1120">
        <f ca="1"/>
        <v>38.08</v>
      </c>
      <c r="E405" s="22">
        <f t="shared" ca="1" si="23"/>
        <v>1.5243054826854487E-2</v>
      </c>
      <c r="F405" s="50">
        <f t="shared" ca="1" si="23"/>
        <v>-1.3121639463079485E-3</v>
      </c>
      <c r="G405" s="22"/>
      <c r="H405" s="5"/>
      <c r="I405" s="5"/>
      <c r="J405" s="5"/>
      <c r="K405" s="5"/>
      <c r="L405" s="5"/>
      <c r="M405" s="5"/>
      <c r="N405" s="5"/>
      <c r="O405" s="47">
        <v>399</v>
      </c>
      <c r="P405" s="48">
        <v>3.6329840899771683E-2</v>
      </c>
      <c r="Q405" s="49">
        <v>0.96367015910022835</v>
      </c>
      <c r="R405" s="21">
        <v>2.3196363025686183E-2</v>
      </c>
      <c r="S405" s="22">
        <v>4.7644650362907442E-4</v>
      </c>
      <c r="T405" s="23">
        <f t="shared" si="24"/>
        <v>0.36823084732283651</v>
      </c>
      <c r="U405" s="24">
        <f t="shared" si="25"/>
        <v>0.1275373585740931</v>
      </c>
    </row>
    <row r="406" spans="2:21" x14ac:dyDescent="0.25">
      <c r="B406" s="26" vm="1121">
        <f ca="1"/>
        <v>40023</v>
      </c>
      <c r="C406" s="26" vm="1122">
        <f ca="1"/>
        <v>6.1</v>
      </c>
      <c r="D406" s="26" vm="1123">
        <f ca="1"/>
        <v>37.770000000000003</v>
      </c>
      <c r="E406" s="22">
        <f t="shared" ca="1" si="23"/>
        <v>8.4619308734515675E-3</v>
      </c>
      <c r="F406" s="50">
        <f t="shared" ca="1" si="23"/>
        <v>-8.1740731987989326E-3</v>
      </c>
      <c r="G406" s="22"/>
      <c r="H406" s="5"/>
      <c r="I406" s="5"/>
      <c r="J406" s="5"/>
      <c r="K406" s="5"/>
      <c r="L406" s="5"/>
      <c r="M406" s="5"/>
      <c r="N406" s="5"/>
      <c r="O406" s="47">
        <v>400</v>
      </c>
      <c r="P406" s="48">
        <v>0.61123730100520446</v>
      </c>
      <c r="Q406" s="49">
        <v>0.3887626989947956</v>
      </c>
      <c r="R406" s="21">
        <v>2.2574260202397542E-2</v>
      </c>
      <c r="S406" s="22">
        <v>9.6523344182072673E-4</v>
      </c>
      <c r="T406" s="23">
        <f t="shared" si="24"/>
        <v>0.35835527116083904</v>
      </c>
      <c r="U406" s="24">
        <f t="shared" si="25"/>
        <v>0.27522356928668845</v>
      </c>
    </row>
    <row r="407" spans="2:21" x14ac:dyDescent="0.25">
      <c r="B407" s="26" vm="1124">
        <f ca="1"/>
        <v>40024</v>
      </c>
      <c r="C407" s="26" vm="1125">
        <f ca="1"/>
        <v>6.23</v>
      </c>
      <c r="D407" s="26" vm="1126">
        <f ca="1"/>
        <v>38.47</v>
      </c>
      <c r="E407" s="22">
        <f t="shared" ca="1" si="23"/>
        <v>2.1087561620096385E-2</v>
      </c>
      <c r="F407" s="50">
        <f t="shared" ca="1" si="23"/>
        <v>1.8363580039838186E-2</v>
      </c>
      <c r="G407" s="22"/>
      <c r="H407" s="5"/>
      <c r="I407" s="5"/>
      <c r="J407" s="5"/>
      <c r="K407" s="5"/>
      <c r="L407" s="5"/>
      <c r="M407" s="5"/>
      <c r="N407" s="5"/>
      <c r="O407" s="47">
        <v>401</v>
      </c>
      <c r="P407" s="48">
        <v>0.68686850085858719</v>
      </c>
      <c r="Q407" s="49">
        <v>0.31313149914141281</v>
      </c>
      <c r="R407" s="21">
        <v>2.3989245973692005E-2</v>
      </c>
      <c r="S407" s="22">
        <v>1.0295351689218438E-3</v>
      </c>
      <c r="T407" s="23">
        <f t="shared" si="24"/>
        <v>0.38081747391807946</v>
      </c>
      <c r="U407" s="24">
        <f t="shared" si="25"/>
        <v>0.29603473774540112</v>
      </c>
    </row>
    <row r="408" spans="2:21" x14ac:dyDescent="0.25">
      <c r="B408" s="26" vm="1127">
        <f ca="1"/>
        <v>40025</v>
      </c>
      <c r="C408" s="26" vm="1128">
        <f ca="1"/>
        <v>6.2770999999999999</v>
      </c>
      <c r="D408" s="26" vm="342">
        <f ca="1"/>
        <v>38.65</v>
      </c>
      <c r="E408" s="22">
        <f t="shared" ca="1" si="23"/>
        <v>7.5317575864468529E-3</v>
      </c>
      <c r="F408" s="50">
        <f t="shared" ca="1" si="23"/>
        <v>4.6680582692273107E-3</v>
      </c>
      <c r="G408" s="22"/>
      <c r="H408" s="5"/>
      <c r="I408" s="5"/>
      <c r="J408" s="5"/>
      <c r="K408" s="5"/>
      <c r="L408" s="5"/>
      <c r="M408" s="5"/>
      <c r="N408" s="5"/>
      <c r="O408" s="47">
        <v>402</v>
      </c>
      <c r="P408" s="48">
        <v>0.58614884529395495</v>
      </c>
      <c r="Q408" s="49">
        <v>0.41385115470604505</v>
      </c>
      <c r="R408" s="21">
        <v>2.2165682071022434E-2</v>
      </c>
      <c r="S408" s="22">
        <v>9.4390320991034297E-4</v>
      </c>
      <c r="T408" s="23">
        <f t="shared" si="24"/>
        <v>0.35186929440029097</v>
      </c>
      <c r="U408" s="24">
        <f t="shared" si="25"/>
        <v>0.26839385549865158</v>
      </c>
    </row>
    <row r="409" spans="2:21" x14ac:dyDescent="0.25">
      <c r="B409" s="26" vm="1129">
        <f ca="1"/>
        <v>40028</v>
      </c>
      <c r="C409" s="26" vm="1130">
        <f ca="1"/>
        <v>6.4242999999999997</v>
      </c>
      <c r="D409" s="26" vm="489">
        <f ca="1"/>
        <v>39.6</v>
      </c>
      <c r="E409" s="22">
        <f t="shared" ca="1" si="23"/>
        <v>2.317958504371341E-2</v>
      </c>
      <c r="F409" s="50">
        <f t="shared" ca="1" si="23"/>
        <v>2.4282343227003997E-2</v>
      </c>
      <c r="G409" s="22"/>
      <c r="H409" s="5"/>
      <c r="I409" s="5"/>
      <c r="J409" s="5"/>
      <c r="K409" s="5"/>
      <c r="L409" s="5"/>
      <c r="M409" s="5"/>
      <c r="N409" s="5"/>
      <c r="O409" s="47">
        <v>403</v>
      </c>
      <c r="P409" s="48">
        <v>0.64624089034450927</v>
      </c>
      <c r="Q409" s="49">
        <v>0.35375910965549079</v>
      </c>
      <c r="R409" s="21">
        <v>2.3196512679568189E-2</v>
      </c>
      <c r="S409" s="22">
        <v>9.9499353095879256E-4</v>
      </c>
      <c r="T409" s="23">
        <f t="shared" si="24"/>
        <v>0.36823322300456363</v>
      </c>
      <c r="U409" s="24">
        <f t="shared" si="25"/>
        <v>0.28481367901244159</v>
      </c>
    </row>
    <row r="410" spans="2:21" x14ac:dyDescent="0.25">
      <c r="B410" s="26" vm="1131">
        <f ca="1"/>
        <v>40029</v>
      </c>
      <c r="C410" s="26" vm="1132">
        <f ca="1"/>
        <v>6.3113999999999999</v>
      </c>
      <c r="D410" s="26" vm="1133">
        <f ca="1"/>
        <v>40.21</v>
      </c>
      <c r="E410" s="22">
        <f t="shared" ca="1" si="23"/>
        <v>-1.7730153438375845E-2</v>
      </c>
      <c r="F410" s="50">
        <f t="shared" ca="1" si="23"/>
        <v>1.5286602648747698E-2</v>
      </c>
      <c r="G410" s="22"/>
      <c r="H410" s="5"/>
      <c r="I410" s="5"/>
      <c r="J410" s="5"/>
      <c r="K410" s="5"/>
      <c r="L410" s="5"/>
      <c r="M410" s="5"/>
      <c r="N410" s="5"/>
      <c r="O410" s="47">
        <v>404</v>
      </c>
      <c r="P410" s="48">
        <v>0.45134075810725532</v>
      </c>
      <c r="Q410" s="49">
        <v>0.54865924189274462</v>
      </c>
      <c r="R410" s="21">
        <v>2.0581573576873641E-2</v>
      </c>
      <c r="S410" s="22">
        <v>8.2928922983192105E-4</v>
      </c>
      <c r="T410" s="23">
        <f t="shared" si="24"/>
        <v>0.32672235164871466</v>
      </c>
      <c r="U410" s="24">
        <f t="shared" si="25"/>
        <v>0.23231471255911385</v>
      </c>
    </row>
    <row r="411" spans="2:21" x14ac:dyDescent="0.25">
      <c r="B411" s="26" vm="1134">
        <f ca="1"/>
        <v>40030</v>
      </c>
      <c r="C411" s="26" vm="1135">
        <f ca="1"/>
        <v>6.33</v>
      </c>
      <c r="D411" s="26" vm="1136">
        <f ca="1"/>
        <v>41.78</v>
      </c>
      <c r="E411" s="22">
        <f t="shared" ca="1" si="23"/>
        <v>2.9427141649383736E-3</v>
      </c>
      <c r="F411" s="50">
        <f t="shared" ca="1" si="23"/>
        <v>3.8302035219237036E-2</v>
      </c>
      <c r="G411" s="22"/>
      <c r="H411" s="5"/>
      <c r="I411" s="5"/>
      <c r="J411" s="5"/>
      <c r="K411" s="5"/>
      <c r="L411" s="5"/>
      <c r="M411" s="5"/>
      <c r="N411" s="5"/>
      <c r="O411" s="47">
        <v>405</v>
      </c>
      <c r="P411" s="48">
        <v>0.68286651881594118</v>
      </c>
      <c r="Q411" s="49">
        <v>0.31713348118405882</v>
      </c>
      <c r="R411" s="21">
        <v>2.3907987501827526E-2</v>
      </c>
      <c r="S411" s="22">
        <v>1.02613267950387E-3</v>
      </c>
      <c r="T411" s="23">
        <f t="shared" si="24"/>
        <v>0.37952753566725617</v>
      </c>
      <c r="U411" s="24">
        <f t="shared" si="25"/>
        <v>0.2949250984466405</v>
      </c>
    </row>
    <row r="412" spans="2:21" x14ac:dyDescent="0.25">
      <c r="B412" s="26" vm="1137">
        <f ca="1"/>
        <v>40031</v>
      </c>
      <c r="C412" s="26" vm="1138">
        <f ca="1"/>
        <v>6.2142999999999997</v>
      </c>
      <c r="D412" s="26" vm="417">
        <f ca="1"/>
        <v>40.75</v>
      </c>
      <c r="E412" s="22">
        <f t="shared" ca="1" si="23"/>
        <v>-1.8447148268827436E-2</v>
      </c>
      <c r="F412" s="50">
        <f t="shared" ca="1" si="23"/>
        <v>-2.4961916441548038E-2</v>
      </c>
      <c r="G412" s="22"/>
      <c r="H412" s="5"/>
      <c r="I412" s="5"/>
      <c r="J412" s="5"/>
      <c r="K412" s="5"/>
      <c r="L412" s="5"/>
      <c r="M412" s="5"/>
      <c r="N412" s="5"/>
      <c r="O412" s="47">
        <v>406</v>
      </c>
      <c r="P412" s="48">
        <v>0.14633846512851348</v>
      </c>
      <c r="Q412" s="49">
        <v>0.85366153487148655</v>
      </c>
      <c r="R412" s="21">
        <v>2.1453249909026636E-2</v>
      </c>
      <c r="S412" s="22">
        <v>5.6997595374541426E-4</v>
      </c>
      <c r="T412" s="23">
        <f t="shared" si="24"/>
        <v>0.34055978444042118</v>
      </c>
      <c r="U412" s="24">
        <f t="shared" si="25"/>
        <v>0.15441419166653381</v>
      </c>
    </row>
    <row r="413" spans="2:21" x14ac:dyDescent="0.25">
      <c r="B413" s="26" vm="1139">
        <f ca="1"/>
        <v>40032</v>
      </c>
      <c r="C413" s="26" vm="1140">
        <f ca="1"/>
        <v>6.4286000000000003</v>
      </c>
      <c r="D413" s="26" vm="1141">
        <f ca="1"/>
        <v>42.36</v>
      </c>
      <c r="E413" s="22">
        <f t="shared" ca="1" si="23"/>
        <v>3.3903697262317088E-2</v>
      </c>
      <c r="F413" s="50">
        <f t="shared" ca="1" si="23"/>
        <v>3.8748681046334076E-2</v>
      </c>
      <c r="G413" s="22"/>
      <c r="H413" s="5"/>
      <c r="I413" s="5"/>
      <c r="J413" s="5"/>
      <c r="K413" s="5"/>
      <c r="L413" s="5"/>
      <c r="M413" s="5"/>
      <c r="N413" s="5"/>
      <c r="O413" s="47">
        <v>407</v>
      </c>
      <c r="P413" s="48">
        <v>0.96989965870787465</v>
      </c>
      <c r="Q413" s="49">
        <v>3.0100341292125406E-2</v>
      </c>
      <c r="R413" s="21">
        <v>3.1075973250275661E-2</v>
      </c>
      <c r="S413" s="22">
        <v>1.270168562394631E-3</v>
      </c>
      <c r="T413" s="23">
        <f t="shared" si="24"/>
        <v>0.49331578181714991</v>
      </c>
      <c r="U413" s="24">
        <f t="shared" si="25"/>
        <v>0.376961651903998</v>
      </c>
    </row>
    <row r="414" spans="2:21" x14ac:dyDescent="0.25">
      <c r="B414" s="26" vm="1142">
        <f ca="1"/>
        <v>40035</v>
      </c>
      <c r="C414" s="26" vm="1143">
        <f ca="1"/>
        <v>6.5429000000000004</v>
      </c>
      <c r="D414" s="26" vm="1144">
        <f ca="1"/>
        <v>42.69</v>
      </c>
      <c r="E414" s="22">
        <f t="shared" ca="1" si="23"/>
        <v>1.7623707112139706E-2</v>
      </c>
      <c r="F414" s="50">
        <f t="shared" ca="1" si="23"/>
        <v>7.760180036664982E-3</v>
      </c>
      <c r="G414" s="22"/>
      <c r="H414" s="5"/>
      <c r="I414" s="5"/>
      <c r="J414" s="5"/>
      <c r="K414" s="5"/>
      <c r="L414" s="5"/>
      <c r="M414" s="5"/>
      <c r="N414" s="5"/>
      <c r="O414" s="47">
        <v>408</v>
      </c>
      <c r="P414" s="48">
        <v>0.48028280083576513</v>
      </c>
      <c r="Q414" s="49">
        <v>0.51971719916423487</v>
      </c>
      <c r="R414" s="21">
        <v>2.082793510267443E-2</v>
      </c>
      <c r="S414" s="22">
        <v>8.5389578555079436E-4</v>
      </c>
      <c r="T414" s="23">
        <f t="shared" si="24"/>
        <v>0.33063321962801451</v>
      </c>
      <c r="U414" s="24">
        <f t="shared" si="25"/>
        <v>0.2399733889157214</v>
      </c>
    </row>
    <row r="415" spans="2:21" x14ac:dyDescent="0.25">
      <c r="B415" s="26" vm="1145">
        <f ca="1"/>
        <v>40036</v>
      </c>
      <c r="C415" s="26" vm="1146">
        <f ca="1"/>
        <v>6.5842999999999998</v>
      </c>
      <c r="D415" s="26" vm="1147">
        <f ca="1"/>
        <v>41.24</v>
      </c>
      <c r="E415" s="22">
        <f t="shared" ca="1" si="23"/>
        <v>6.3075350810765053E-3</v>
      </c>
      <c r="F415" s="50">
        <f t="shared" ca="1" si="23"/>
        <v>-3.4556041621111415E-2</v>
      </c>
      <c r="G415" s="22"/>
      <c r="H415" s="5"/>
      <c r="I415" s="5"/>
      <c r="J415" s="5"/>
      <c r="K415" s="5"/>
      <c r="L415" s="5"/>
      <c r="M415" s="5"/>
      <c r="N415" s="5"/>
      <c r="O415" s="47">
        <v>409</v>
      </c>
      <c r="P415" s="48">
        <v>0.71540487749401827</v>
      </c>
      <c r="Q415" s="49">
        <v>0.28459512250598173</v>
      </c>
      <c r="R415" s="21">
        <v>2.4587610249674884E-2</v>
      </c>
      <c r="S415" s="22">
        <v>1.0537968268939948E-3</v>
      </c>
      <c r="T415" s="23">
        <f t="shared" si="24"/>
        <v>0.39031621232413494</v>
      </c>
      <c r="U415" s="24">
        <f t="shared" si="25"/>
        <v>0.30397459003100225</v>
      </c>
    </row>
    <row r="416" spans="2:21" x14ac:dyDescent="0.25">
      <c r="B416" s="26" vm="1148">
        <f ca="1"/>
        <v>40037</v>
      </c>
      <c r="C416" s="26" vm="1149">
        <f ca="1"/>
        <v>6.6113999999999997</v>
      </c>
      <c r="D416" s="26" vm="1150">
        <f ca="1"/>
        <v>42.21</v>
      </c>
      <c r="E416" s="22">
        <f t="shared" ca="1" si="23"/>
        <v>4.1074043968585697E-3</v>
      </c>
      <c r="F416" s="50">
        <f t="shared" ca="1" si="23"/>
        <v>2.3248500645648259E-2</v>
      </c>
      <c r="G416" s="22"/>
      <c r="H416" s="5"/>
      <c r="I416" s="5"/>
      <c r="J416" s="5"/>
      <c r="K416" s="5"/>
      <c r="L416" s="5"/>
      <c r="M416" s="5"/>
      <c r="N416" s="5"/>
      <c r="O416" s="47">
        <v>410</v>
      </c>
      <c r="P416" s="48">
        <v>0.53746001354760609</v>
      </c>
      <c r="Q416" s="49">
        <v>0.46253998645239391</v>
      </c>
      <c r="R416" s="21">
        <v>2.1469187056349908E-2</v>
      </c>
      <c r="S416" s="22">
        <v>9.0250791302367195E-4</v>
      </c>
      <c r="T416" s="23">
        <f t="shared" si="24"/>
        <v>0.34081277881097227</v>
      </c>
      <c r="U416" s="24">
        <f t="shared" si="25"/>
        <v>0.25524330987383159</v>
      </c>
    </row>
    <row r="417" spans="2:21" x14ac:dyDescent="0.25">
      <c r="B417" s="26" vm="1151">
        <f ca="1"/>
        <v>40038</v>
      </c>
      <c r="C417" s="26" vm="1149">
        <f ca="1"/>
        <v>6.6113999999999997</v>
      </c>
      <c r="D417" s="26" vm="1152">
        <f ca="1"/>
        <v>42.9</v>
      </c>
      <c r="E417" s="22">
        <f t="shared" ca="1" si="23"/>
        <v>0</v>
      </c>
      <c r="F417" s="50">
        <f t="shared" ca="1" si="23"/>
        <v>1.6214666139563912E-2</v>
      </c>
      <c r="G417" s="22"/>
      <c r="H417" s="5"/>
      <c r="I417" s="5"/>
      <c r="J417" s="5"/>
      <c r="K417" s="5"/>
      <c r="L417" s="5"/>
      <c r="M417" s="5"/>
      <c r="N417" s="5"/>
      <c r="O417" s="47">
        <v>411</v>
      </c>
      <c r="P417" s="48">
        <v>0.58353460598980567</v>
      </c>
      <c r="Q417" s="49">
        <v>0.41646539401019433</v>
      </c>
      <c r="R417" s="21">
        <v>2.2124990169075612E-2</v>
      </c>
      <c r="S417" s="22">
        <v>9.4168058085463183E-4</v>
      </c>
      <c r="T417" s="23">
        <f t="shared" si="24"/>
        <v>0.35122333048273791</v>
      </c>
      <c r="U417" s="24">
        <f t="shared" si="25"/>
        <v>0.26768429260392779</v>
      </c>
    </row>
    <row r="418" spans="2:21" x14ac:dyDescent="0.25">
      <c r="B418" s="26" vm="1153">
        <f ca="1"/>
        <v>40039</v>
      </c>
      <c r="C418" s="26" vm="1154">
        <f ca="1"/>
        <v>6.3556999999999997</v>
      </c>
      <c r="D418" s="26" vm="1155">
        <f ca="1"/>
        <v>42.45</v>
      </c>
      <c r="E418" s="22">
        <f t="shared" ca="1" si="23"/>
        <v>-3.9443383675649688E-2</v>
      </c>
      <c r="F418" s="50">
        <f t="shared" ca="1" si="23"/>
        <v>-1.0544913176614887E-2</v>
      </c>
      <c r="G418" s="22"/>
      <c r="H418" s="5"/>
      <c r="I418" s="5"/>
      <c r="J418" s="5"/>
      <c r="K418" s="5"/>
      <c r="L418" s="5"/>
      <c r="M418" s="5"/>
      <c r="N418" s="5"/>
      <c r="O418" s="47">
        <v>412</v>
      </c>
      <c r="P418" s="48">
        <v>0.44905308737580946</v>
      </c>
      <c r="Q418" s="49">
        <v>0.5509469126241906</v>
      </c>
      <c r="R418" s="21">
        <v>2.0564433052526712E-2</v>
      </c>
      <c r="S418" s="22">
        <v>8.2734424972641146E-4</v>
      </c>
      <c r="T418" s="23">
        <f t="shared" si="24"/>
        <v>0.3264502542601353</v>
      </c>
      <c r="U418" s="24">
        <f t="shared" si="25"/>
        <v>0.23171135964563772</v>
      </c>
    </row>
    <row r="419" spans="2:21" x14ac:dyDescent="0.25">
      <c r="B419" s="26" vm="1156">
        <f ca="1"/>
        <v>40042</v>
      </c>
      <c r="C419" s="26" vm="1157">
        <f ca="1"/>
        <v>6.1585999999999999</v>
      </c>
      <c r="D419" s="26" vm="601">
        <f ca="1"/>
        <v>40.729999999999997</v>
      </c>
      <c r="E419" s="22">
        <f t="shared" ca="1" si="23"/>
        <v>-3.150256907620394E-2</v>
      </c>
      <c r="F419" s="50">
        <f t="shared" ca="1" si="23"/>
        <v>-4.1361991097035228E-2</v>
      </c>
      <c r="G419" s="22"/>
      <c r="H419" s="5"/>
      <c r="I419" s="5"/>
      <c r="J419" s="5"/>
      <c r="K419" s="5"/>
      <c r="L419" s="5"/>
      <c r="M419" s="5"/>
      <c r="N419" s="5"/>
      <c r="O419" s="47">
        <v>413</v>
      </c>
      <c r="P419" s="48">
        <v>0.22801327864683255</v>
      </c>
      <c r="Q419" s="49">
        <v>0.77198672135316748</v>
      </c>
      <c r="R419" s="21">
        <v>2.0606196220239591E-2</v>
      </c>
      <c r="S419" s="22">
        <v>6.3941596765595228E-4</v>
      </c>
      <c r="T419" s="23">
        <f t="shared" si="24"/>
        <v>0.32711322399451864</v>
      </c>
      <c r="U419" s="24">
        <f t="shared" si="25"/>
        <v>0.17478051023678343</v>
      </c>
    </row>
    <row r="420" spans="2:21" x14ac:dyDescent="0.25">
      <c r="B420" s="26" vm="1158">
        <f ca="1"/>
        <v>40043</v>
      </c>
      <c r="C420" s="26" vm="1159">
        <f ca="1"/>
        <v>6.2214</v>
      </c>
      <c r="D420" s="26" vm="1160">
        <f ca="1"/>
        <v>41.7</v>
      </c>
      <c r="E420" s="22">
        <f t="shared" ca="1" si="23"/>
        <v>1.0145482822354753E-2</v>
      </c>
      <c r="F420" s="50">
        <f t="shared" ca="1" si="23"/>
        <v>2.3536207144434711E-2</v>
      </c>
      <c r="G420" s="22"/>
      <c r="H420" s="5"/>
      <c r="I420" s="5"/>
      <c r="J420" s="5"/>
      <c r="K420" s="5"/>
      <c r="L420" s="5"/>
      <c r="M420" s="5"/>
      <c r="N420" s="5"/>
      <c r="O420" s="47">
        <v>414</v>
      </c>
      <c r="P420" s="48">
        <v>2.0045226336782754E-2</v>
      </c>
      <c r="Q420" s="49">
        <v>0.97995477366321726</v>
      </c>
      <c r="R420" s="21">
        <v>2.3505383404019361E-2</v>
      </c>
      <c r="S420" s="22">
        <v>4.6260130689008131E-4</v>
      </c>
      <c r="T420" s="23">
        <f t="shared" si="24"/>
        <v>0.37313639374956059</v>
      </c>
      <c r="U420" s="24">
        <f t="shared" si="25"/>
        <v>0.12361208708533256</v>
      </c>
    </row>
    <row r="421" spans="2:21" x14ac:dyDescent="0.25">
      <c r="B421" s="26" vm="1161">
        <f ca="1"/>
        <v>40044</v>
      </c>
      <c r="C421" s="26" vm="1162">
        <f ca="1"/>
        <v>6.41</v>
      </c>
      <c r="D421" s="26" vm="1163">
        <f ca="1"/>
        <v>41.41</v>
      </c>
      <c r="E421" s="22">
        <f t="shared" ca="1" si="23"/>
        <v>2.9864309122428191E-2</v>
      </c>
      <c r="F421" s="50">
        <f t="shared" ca="1" si="23"/>
        <v>-6.9787312472800352E-3</v>
      </c>
      <c r="G421" s="22"/>
      <c r="H421" s="5"/>
      <c r="I421" s="5"/>
      <c r="J421" s="5"/>
      <c r="K421" s="5"/>
      <c r="L421" s="5"/>
      <c r="M421" s="5"/>
      <c r="N421" s="5"/>
      <c r="O421" s="47">
        <v>415</v>
      </c>
      <c r="P421" s="48">
        <v>0.80558664998086571</v>
      </c>
      <c r="Q421" s="49">
        <v>0.19441335001913426</v>
      </c>
      <c r="R421" s="21">
        <v>2.6675087714461185E-2</v>
      </c>
      <c r="S421" s="22">
        <v>1.1304694664288142E-3</v>
      </c>
      <c r="T421" s="23">
        <f t="shared" si="24"/>
        <v>0.42345388975979181</v>
      </c>
      <c r="U421" s="24">
        <f t="shared" si="25"/>
        <v>0.3293862953570279</v>
      </c>
    </row>
    <row r="422" spans="2:21" x14ac:dyDescent="0.25">
      <c r="B422" s="26" vm="1164">
        <f ca="1"/>
        <v>40045</v>
      </c>
      <c r="C422" s="26" vm="1165">
        <f ca="1"/>
        <v>6.4257</v>
      </c>
      <c r="D422" s="26" vm="284">
        <f ca="1"/>
        <v>42.42</v>
      </c>
      <c r="E422" s="22">
        <f t="shared" ca="1" si="23"/>
        <v>2.4463033304905793E-3</v>
      </c>
      <c r="F422" s="50">
        <f t="shared" ca="1" si="23"/>
        <v>2.4097551579060524E-2</v>
      </c>
      <c r="G422" s="22"/>
      <c r="H422" s="5"/>
      <c r="I422" s="5"/>
      <c r="J422" s="5"/>
      <c r="K422" s="5"/>
      <c r="L422" s="5"/>
      <c r="M422" s="5"/>
      <c r="N422" s="5"/>
      <c r="O422" s="47">
        <v>416</v>
      </c>
      <c r="P422" s="48">
        <v>0.83106350090302084</v>
      </c>
      <c r="Q422" s="49">
        <v>0.16893649909697919</v>
      </c>
      <c r="R422" s="21">
        <v>2.7312293852341542E-2</v>
      </c>
      <c r="S422" s="22">
        <v>1.1521299123634027E-3</v>
      </c>
      <c r="T422" s="23">
        <f t="shared" si="24"/>
        <v>0.43356922360808398</v>
      </c>
      <c r="U422" s="24">
        <f t="shared" si="25"/>
        <v>0.33665418332595642</v>
      </c>
    </row>
    <row r="423" spans="2:21" x14ac:dyDescent="0.25">
      <c r="B423" s="26" vm="1166">
        <f ca="1"/>
        <v>40046</v>
      </c>
      <c r="C423" s="26" vm="1167">
        <f ca="1"/>
        <v>6.4428999999999998</v>
      </c>
      <c r="D423" s="26" vm="1168">
        <f ca="1"/>
        <v>43.66</v>
      </c>
      <c r="E423" s="22">
        <f t="shared" ca="1" si="23"/>
        <v>2.6731750528269853E-3</v>
      </c>
      <c r="F423" s="50">
        <f t="shared" ca="1" si="23"/>
        <v>2.8812401985261422E-2</v>
      </c>
      <c r="G423" s="22"/>
      <c r="H423" s="5"/>
      <c r="I423" s="5"/>
      <c r="J423" s="5"/>
      <c r="K423" s="5"/>
      <c r="L423" s="5"/>
      <c r="M423" s="5"/>
      <c r="N423" s="5"/>
      <c r="O423" s="47">
        <v>417</v>
      </c>
      <c r="P423" s="48">
        <v>0.248457398044583</v>
      </c>
      <c r="Q423" s="49">
        <v>0.751542601955417</v>
      </c>
      <c r="R423" s="21">
        <v>2.0460994134480607E-2</v>
      </c>
      <c r="S423" s="22">
        <v>6.5679757985945091E-4</v>
      </c>
      <c r="T423" s="23">
        <f t="shared" si="24"/>
        <v>0.32480821234192181</v>
      </c>
      <c r="U423" s="24">
        <f t="shared" si="25"/>
        <v>0.17993418281555829</v>
      </c>
    </row>
    <row r="424" spans="2:21" x14ac:dyDescent="0.25">
      <c r="B424" s="26" vm="1169">
        <f ca="1"/>
        <v>40049</v>
      </c>
      <c r="C424" s="26" vm="1170">
        <f ca="1"/>
        <v>6.3314000000000004</v>
      </c>
      <c r="D424" s="26" vm="293">
        <f ca="1"/>
        <v>43.01</v>
      </c>
      <c r="E424" s="22">
        <f t="shared" ca="1" si="23"/>
        <v>-1.7457368577742185E-2</v>
      </c>
      <c r="F424" s="50">
        <f t="shared" ca="1" si="23"/>
        <v>-1.4999704326152809E-2</v>
      </c>
      <c r="G424" s="22"/>
      <c r="H424" s="5"/>
      <c r="I424" s="5"/>
      <c r="J424" s="5"/>
      <c r="K424" s="5"/>
      <c r="L424" s="5"/>
      <c r="M424" s="5"/>
      <c r="N424" s="5"/>
      <c r="O424" s="47">
        <v>418</v>
      </c>
      <c r="P424" s="48">
        <v>0.84786371893036805</v>
      </c>
      <c r="Q424" s="49">
        <v>0.15213628106963198</v>
      </c>
      <c r="R424" s="21">
        <v>2.7742598010854411E-2</v>
      </c>
      <c r="S424" s="22">
        <v>1.1664134757199006E-3</v>
      </c>
      <c r="T424" s="23">
        <f t="shared" si="24"/>
        <v>0.44040009035733579</v>
      </c>
      <c r="U424" s="24">
        <f t="shared" si="25"/>
        <v>0.34146849204101093</v>
      </c>
    </row>
    <row r="425" spans="2:21" x14ac:dyDescent="0.25">
      <c r="B425" s="26" vm="1171">
        <f ca="1"/>
        <v>40050</v>
      </c>
      <c r="C425" s="26" vm="1172">
        <f ca="1"/>
        <v>6.3513999999999999</v>
      </c>
      <c r="D425" s="26" vm="1173">
        <f ca="1"/>
        <v>43.58</v>
      </c>
      <c r="E425" s="22">
        <f t="shared" ca="1" si="23"/>
        <v>3.1538803069141642E-3</v>
      </c>
      <c r="F425" s="50">
        <f t="shared" ca="1" si="23"/>
        <v>1.3165682720828846E-2</v>
      </c>
      <c r="G425" s="22"/>
      <c r="H425" s="5"/>
      <c r="I425" s="5"/>
      <c r="J425" s="5"/>
      <c r="K425" s="5"/>
      <c r="L425" s="5"/>
      <c r="M425" s="5"/>
      <c r="N425" s="5"/>
      <c r="O425" s="47">
        <v>419</v>
      </c>
      <c r="P425" s="48">
        <v>0.92570260939345794</v>
      </c>
      <c r="Q425" s="49">
        <v>7.4297390606542002E-2</v>
      </c>
      <c r="R425" s="21">
        <v>2.9830181806727578E-2</v>
      </c>
      <c r="S425" s="22">
        <v>1.2325921837413824E-3</v>
      </c>
      <c r="T425" s="23">
        <f t="shared" si="24"/>
        <v>0.47353945574666756</v>
      </c>
      <c r="U425" s="24">
        <f t="shared" si="25"/>
        <v>0.36400054330793252</v>
      </c>
    </row>
    <row r="426" spans="2:21" x14ac:dyDescent="0.25">
      <c r="B426" s="26" vm="1174">
        <f ca="1"/>
        <v>40051</v>
      </c>
      <c r="C426" s="26" vm="1175">
        <f ca="1"/>
        <v>6.2813999999999997</v>
      </c>
      <c r="D426" s="26" vm="1176">
        <f ca="1"/>
        <v>43.3</v>
      </c>
      <c r="E426" s="22">
        <f t="shared" ca="1" si="23"/>
        <v>-1.1082375473841024E-2</v>
      </c>
      <c r="F426" s="50">
        <f t="shared" ca="1" si="23"/>
        <v>-6.4456945080296297E-3</v>
      </c>
      <c r="G426" s="22"/>
      <c r="H426" s="5"/>
      <c r="I426" s="5"/>
      <c r="J426" s="5"/>
      <c r="K426" s="5"/>
      <c r="L426" s="5"/>
      <c r="M426" s="5"/>
      <c r="N426" s="5"/>
      <c r="O426" s="47">
        <v>420</v>
      </c>
      <c r="P426" s="48">
        <v>0.99714737865623648</v>
      </c>
      <c r="Q426" s="49">
        <v>2.8526213437634947E-3</v>
      </c>
      <c r="R426" s="21">
        <v>3.1862978731136617E-2</v>
      </c>
      <c r="S426" s="22">
        <v>1.2933346030715442E-3</v>
      </c>
      <c r="T426" s="23">
        <f t="shared" si="24"/>
        <v>0.50580910651396727</v>
      </c>
      <c r="U426" s="24">
        <f t="shared" si="25"/>
        <v>0.38501329588189637</v>
      </c>
    </row>
    <row r="427" spans="2:21" x14ac:dyDescent="0.25">
      <c r="B427" s="26" vm="1177">
        <f ca="1"/>
        <v>40052</v>
      </c>
      <c r="C427" s="26" vm="1178">
        <f ca="1"/>
        <v>6.25</v>
      </c>
      <c r="D427" s="26" vm="1179">
        <f ca="1"/>
        <v>43.45</v>
      </c>
      <c r="E427" s="22">
        <f t="shared" ca="1" si="23"/>
        <v>-5.0114218229170455E-3</v>
      </c>
      <c r="F427" s="50">
        <f t="shared" ca="1" si="23"/>
        <v>3.4582167029571101E-3</v>
      </c>
      <c r="G427" s="22"/>
      <c r="H427" s="5"/>
      <c r="I427" s="5"/>
      <c r="J427" s="5"/>
      <c r="K427" s="5"/>
      <c r="L427" s="5"/>
      <c r="M427" s="5"/>
      <c r="N427" s="5"/>
      <c r="O427" s="47">
        <v>421</v>
      </c>
      <c r="P427" s="48">
        <v>0.49700080730033075</v>
      </c>
      <c r="Q427" s="49">
        <v>0.50299919269966931</v>
      </c>
      <c r="R427" s="21">
        <v>2.0994668526085541E-2</v>
      </c>
      <c r="S427" s="22">
        <v>8.681094525485834E-4</v>
      </c>
      <c r="T427" s="23">
        <f t="shared" si="24"/>
        <v>0.33328003066954393</v>
      </c>
      <c r="U427" s="24">
        <f t="shared" si="25"/>
        <v>0.2444189094896716</v>
      </c>
    </row>
    <row r="428" spans="2:21" x14ac:dyDescent="0.25">
      <c r="B428" s="26" vm="1180">
        <f ca="1"/>
        <v>40053</v>
      </c>
      <c r="C428" s="26" vm="1181">
        <f ca="1"/>
        <v>6.3170999999999999</v>
      </c>
      <c r="D428" s="26" vm="1182">
        <f ca="1"/>
        <v>42.92</v>
      </c>
      <c r="E428" s="22">
        <f t="shared" ca="1" si="23"/>
        <v>1.0678778342148075E-2</v>
      </c>
      <c r="F428" s="50">
        <f t="shared" ca="1" si="23"/>
        <v>-1.2272933948903367E-2</v>
      </c>
      <c r="G428" s="22"/>
      <c r="H428" s="5"/>
      <c r="I428" s="5"/>
      <c r="J428" s="5"/>
      <c r="K428" s="5"/>
      <c r="L428" s="5"/>
      <c r="M428" s="5"/>
      <c r="N428" s="5"/>
      <c r="O428" s="47">
        <v>422</v>
      </c>
      <c r="P428" s="48">
        <v>0.71823817331939721</v>
      </c>
      <c r="Q428" s="49">
        <v>0.28176182668060273</v>
      </c>
      <c r="R428" s="21">
        <v>2.4648779113190258E-2</v>
      </c>
      <c r="S428" s="22">
        <v>1.0562056980386208E-3</v>
      </c>
      <c r="T428" s="23">
        <f t="shared" si="24"/>
        <v>0.39128723792918774</v>
      </c>
      <c r="U428" s="24">
        <f t="shared" si="25"/>
        <v>0.30476555451429665</v>
      </c>
    </row>
    <row r="429" spans="2:21" x14ac:dyDescent="0.25">
      <c r="B429" s="26" vm="1183">
        <f ca="1"/>
        <v>40056</v>
      </c>
      <c r="C429" s="26" vm="1184">
        <f ca="1"/>
        <v>6.2328999999999999</v>
      </c>
      <c r="D429" s="26" vm="524">
        <f ca="1"/>
        <v>43.46</v>
      </c>
      <c r="E429" s="22">
        <f t="shared" ca="1" si="23"/>
        <v>-1.3418528031142398E-2</v>
      </c>
      <c r="F429" s="50">
        <f t="shared" ca="1" si="23"/>
        <v>1.250305706578576E-2</v>
      </c>
      <c r="G429" s="22"/>
      <c r="H429" s="5"/>
      <c r="I429" s="5"/>
      <c r="J429" s="5"/>
      <c r="K429" s="5"/>
      <c r="L429" s="5"/>
      <c r="M429" s="5"/>
      <c r="N429" s="5"/>
      <c r="O429" s="47">
        <v>423</v>
      </c>
      <c r="P429" s="48">
        <v>0.49574223109187743</v>
      </c>
      <c r="Q429" s="49">
        <v>0.50425776890812257</v>
      </c>
      <c r="R429" s="21">
        <v>2.0981506303829046E-2</v>
      </c>
      <c r="S429" s="22">
        <v>8.6703940970847483E-4</v>
      </c>
      <c r="T429" s="23">
        <f t="shared" si="24"/>
        <v>0.33307108686879405</v>
      </c>
      <c r="U429" s="24">
        <f t="shared" si="25"/>
        <v>0.24408368696954619</v>
      </c>
    </row>
    <row r="430" spans="2:21" x14ac:dyDescent="0.25">
      <c r="B430" s="26" vm="1185">
        <f ca="1"/>
        <v>40057</v>
      </c>
      <c r="C430" s="26" vm="1186">
        <f ca="1"/>
        <v>6.0213999999999999</v>
      </c>
      <c r="D430" s="26" vm="1187">
        <f ca="1"/>
        <v>41.67</v>
      </c>
      <c r="E430" s="22">
        <f t="shared" ca="1" si="23"/>
        <v>-3.4521923636503582E-2</v>
      </c>
      <c r="F430" s="50">
        <f t="shared" ca="1" si="23"/>
        <v>-4.205952939392147E-2</v>
      </c>
      <c r="G430" s="22"/>
      <c r="H430" s="5"/>
      <c r="I430" s="5"/>
      <c r="J430" s="5"/>
      <c r="K430" s="5"/>
      <c r="L430" s="5"/>
      <c r="M430" s="5"/>
      <c r="N430" s="5"/>
      <c r="O430" s="47">
        <v>424</v>
      </c>
      <c r="P430" s="48">
        <v>0.84595253476315091</v>
      </c>
      <c r="Q430" s="49">
        <v>0.15404746523684912</v>
      </c>
      <c r="R430" s="21">
        <v>2.7693256762120623E-2</v>
      </c>
      <c r="S430" s="22">
        <v>1.1647885848944397E-3</v>
      </c>
      <c r="T430" s="23">
        <f t="shared" si="24"/>
        <v>0.43961682231617388</v>
      </c>
      <c r="U430" s="24">
        <f t="shared" si="25"/>
        <v>0.3409199492962125</v>
      </c>
    </row>
    <row r="431" spans="2:21" x14ac:dyDescent="0.25">
      <c r="B431" s="26" vm="1188">
        <f ca="1"/>
        <v>40058</v>
      </c>
      <c r="C431" s="26" vm="1189">
        <f ca="1"/>
        <v>5.9686000000000003</v>
      </c>
      <c r="D431" s="26" vm="24">
        <f ca="1"/>
        <v>40.86</v>
      </c>
      <c r="E431" s="22">
        <f t="shared" ca="1" si="23"/>
        <v>-8.8073963817472765E-3</v>
      </c>
      <c r="F431" s="50">
        <f t="shared" ca="1" si="23"/>
        <v>-1.9629856044886092E-2</v>
      </c>
      <c r="G431" s="22"/>
      <c r="H431" s="5"/>
      <c r="I431" s="5"/>
      <c r="J431" s="5"/>
      <c r="K431" s="5"/>
      <c r="L431" s="5"/>
      <c r="M431" s="5"/>
      <c r="N431" s="5"/>
      <c r="O431" s="47">
        <v>425</v>
      </c>
      <c r="P431" s="48">
        <v>0.35528813363869871</v>
      </c>
      <c r="Q431" s="49">
        <v>0.64471186636130129</v>
      </c>
      <c r="R431" s="21">
        <v>2.0167687062370369E-2</v>
      </c>
      <c r="S431" s="22">
        <v>7.4762518565575338E-4</v>
      </c>
      <c r="T431" s="23">
        <f t="shared" si="24"/>
        <v>0.32015210691844076</v>
      </c>
      <c r="U431" s="24">
        <f t="shared" si="25"/>
        <v>0.20723323047870812</v>
      </c>
    </row>
    <row r="432" spans="2:21" x14ac:dyDescent="0.25">
      <c r="B432" s="26" vm="1190">
        <f ca="1"/>
        <v>40059</v>
      </c>
      <c r="C432" s="26" vm="1191">
        <f ca="1"/>
        <v>5.7557</v>
      </c>
      <c r="D432" s="26" vm="1192">
        <f ca="1"/>
        <v>42.11</v>
      </c>
      <c r="E432" s="22">
        <f t="shared" ca="1" si="23"/>
        <v>-3.6321725901662903E-2</v>
      </c>
      <c r="F432" s="50">
        <f t="shared" ca="1" si="23"/>
        <v>3.0133652784360459E-2</v>
      </c>
      <c r="G432" s="22"/>
      <c r="H432" s="5"/>
      <c r="I432" s="5"/>
      <c r="J432" s="5"/>
      <c r="K432" s="5"/>
      <c r="L432" s="5"/>
      <c r="M432" s="5"/>
      <c r="N432" s="5"/>
      <c r="O432" s="47">
        <v>426</v>
      </c>
      <c r="P432" s="48">
        <v>0.51455366185354934</v>
      </c>
      <c r="Q432" s="49">
        <v>0.48544633814645061</v>
      </c>
      <c r="R432" s="21">
        <v>2.1188414534844859E-2</v>
      </c>
      <c r="S432" s="22">
        <v>8.8303290828529914E-4</v>
      </c>
      <c r="T432" s="23">
        <f t="shared" si="24"/>
        <v>0.33635565320967487</v>
      </c>
      <c r="U432" s="24">
        <f t="shared" si="25"/>
        <v>0.24910351067632308</v>
      </c>
    </row>
    <row r="433" spans="2:21" x14ac:dyDescent="0.25">
      <c r="B433" s="26" vm="1193">
        <f ca="1"/>
        <v>40060</v>
      </c>
      <c r="C433" s="26" vm="1194">
        <f ca="1"/>
        <v>5.85</v>
      </c>
      <c r="D433" s="26" vm="1195">
        <f ca="1"/>
        <v>42.34</v>
      </c>
      <c r="E433" s="22">
        <f t="shared" ref="E433:F448" ca="1" si="26">LN(C433/C432)</f>
        <v>1.6250993104363152E-2</v>
      </c>
      <c r="F433" s="50">
        <f t="shared" ca="1" si="26"/>
        <v>5.4470235328828893E-3</v>
      </c>
      <c r="G433" s="22"/>
      <c r="H433" s="5"/>
      <c r="I433" s="5"/>
      <c r="J433" s="5"/>
      <c r="K433" s="5"/>
      <c r="L433" s="5"/>
      <c r="M433" s="5"/>
      <c r="N433" s="5"/>
      <c r="O433" s="47">
        <v>427</v>
      </c>
      <c r="P433" s="48">
        <v>0.61290230761766595</v>
      </c>
      <c r="Q433" s="49">
        <v>0.38709769238233399</v>
      </c>
      <c r="R433" s="21">
        <v>2.2602508951559994E-2</v>
      </c>
      <c r="S433" s="22">
        <v>9.6664903222552789E-4</v>
      </c>
      <c r="T433" s="23">
        <f t="shared" si="24"/>
        <v>0.35880370615163404</v>
      </c>
      <c r="U433" s="24">
        <f t="shared" si="25"/>
        <v>0.27567812023877147</v>
      </c>
    </row>
    <row r="434" spans="2:21" x14ac:dyDescent="0.25">
      <c r="B434" s="26" vm="1196">
        <f ca="1"/>
        <v>40064</v>
      </c>
      <c r="C434" s="26" vm="1197">
        <f ca="1"/>
        <v>5.9257</v>
      </c>
      <c r="D434" s="26" vm="1198">
        <f ca="1"/>
        <v>42.54</v>
      </c>
      <c r="E434" s="22">
        <f t="shared" ca="1" si="26"/>
        <v>1.2857162258956577E-2</v>
      </c>
      <c r="F434" s="50">
        <f t="shared" ca="1" si="26"/>
        <v>4.7125440653720072E-3</v>
      </c>
      <c r="G434" s="22"/>
      <c r="H434" s="5"/>
      <c r="I434" s="5"/>
      <c r="J434" s="5"/>
      <c r="K434" s="5"/>
      <c r="L434" s="5"/>
      <c r="M434" s="5"/>
      <c r="N434" s="5"/>
      <c r="O434" s="47">
        <v>428</v>
      </c>
      <c r="P434" s="48">
        <v>0.61994375901706489</v>
      </c>
      <c r="Q434" s="49">
        <v>0.38005624098293511</v>
      </c>
      <c r="R434" s="21">
        <v>2.2723496149288092E-2</v>
      </c>
      <c r="S434" s="22">
        <v>9.7263568174527201E-4</v>
      </c>
      <c r="T434" s="23">
        <f t="shared" si="24"/>
        <v>0.36072431837370089</v>
      </c>
      <c r="U434" s="24">
        <f t="shared" si="25"/>
        <v>0.27760223909127335</v>
      </c>
    </row>
    <row r="435" spans="2:21" x14ac:dyDescent="0.25">
      <c r="B435" s="26" vm="1199">
        <f ca="1"/>
        <v>40065</v>
      </c>
      <c r="C435" s="26" vm="1200">
        <f ca="1"/>
        <v>6.1757</v>
      </c>
      <c r="D435" s="26" vm="174">
        <f ca="1"/>
        <v>42.86</v>
      </c>
      <c r="E435" s="22">
        <f t="shared" ca="1" si="26"/>
        <v>4.1323412910410057E-2</v>
      </c>
      <c r="F435" s="50">
        <f t="shared" ca="1" si="26"/>
        <v>7.4941802733398157E-3</v>
      </c>
      <c r="G435" s="22"/>
      <c r="H435" s="5"/>
      <c r="I435" s="5"/>
      <c r="J435" s="5"/>
      <c r="K435" s="5"/>
      <c r="L435" s="5"/>
      <c r="M435" s="5"/>
      <c r="N435" s="5"/>
      <c r="O435" s="47">
        <v>429</v>
      </c>
      <c r="P435" s="48">
        <v>0.4202359092630355</v>
      </c>
      <c r="Q435" s="49">
        <v>0.57976409073696444</v>
      </c>
      <c r="R435" s="21">
        <v>2.0378431306916658E-2</v>
      </c>
      <c r="S435" s="22">
        <v>8.0284385403754156E-4</v>
      </c>
      <c r="T435" s="23">
        <f t="shared" si="24"/>
        <v>0.32349756808628671</v>
      </c>
      <c r="U435" s="24">
        <f t="shared" si="25"/>
        <v>0.22413623416586614</v>
      </c>
    </row>
    <row r="436" spans="2:21" x14ac:dyDescent="0.25">
      <c r="B436" s="51" vm="1201">
        <f ca="1"/>
        <v>40066</v>
      </c>
      <c r="C436" s="51" vm="1138">
        <f ca="1"/>
        <v>6.2142999999999997</v>
      </c>
      <c r="D436" s="51" vm="1202">
        <f ca="1"/>
        <v>43.02</v>
      </c>
      <c r="E436" s="28">
        <f t="shared" ca="1" si="26"/>
        <v>6.2308514741258002E-3</v>
      </c>
      <c r="F436" s="29">
        <f t="shared" ca="1" si="26"/>
        <v>3.7261337941530302E-3</v>
      </c>
      <c r="G436" s="28"/>
      <c r="H436" s="5"/>
      <c r="I436" s="5"/>
      <c r="J436" s="5"/>
      <c r="K436" s="5"/>
      <c r="L436" s="5"/>
      <c r="M436" s="5"/>
      <c r="N436" s="5"/>
      <c r="O436" s="47">
        <v>430</v>
      </c>
      <c r="P436" s="48">
        <v>0.529004508852428</v>
      </c>
      <c r="Q436" s="49">
        <v>0.470995491147572</v>
      </c>
      <c r="R436" s="21">
        <v>2.1361926848768566E-2</v>
      </c>
      <c r="S436" s="22">
        <v>8.9531903387769026E-4</v>
      </c>
      <c r="T436" s="23">
        <f t="shared" si="24"/>
        <v>0.33911007580197189</v>
      </c>
      <c r="U436" s="24">
        <f t="shared" si="25"/>
        <v>0.25297341130952611</v>
      </c>
    </row>
    <row r="437" spans="2:21" x14ac:dyDescent="0.25">
      <c r="B437" s="51" vm="1203">
        <f ca="1"/>
        <v>40067</v>
      </c>
      <c r="C437" s="51" vm="1204">
        <f ca="1"/>
        <v>6.0942999999999996</v>
      </c>
      <c r="D437" s="51" vm="1205">
        <f ca="1"/>
        <v>42.5</v>
      </c>
      <c r="E437" s="28">
        <f t="shared" ca="1" si="26"/>
        <v>-1.9499179785845519E-2</v>
      </c>
      <c r="F437" s="29">
        <f t="shared" ca="1" si="26"/>
        <v>-1.2161047909212915E-2</v>
      </c>
      <c r="G437" s="28"/>
      <c r="H437" s="5"/>
      <c r="I437" s="5"/>
      <c r="J437" s="5"/>
      <c r="K437" s="5"/>
      <c r="L437" s="5"/>
      <c r="M437" s="5"/>
      <c r="N437" s="5"/>
      <c r="O437" s="47">
        <v>431</v>
      </c>
      <c r="P437" s="48">
        <v>0.73570664239768824</v>
      </c>
      <c r="Q437" s="49">
        <v>0.26429335760231176</v>
      </c>
      <c r="R437" s="21">
        <v>2.5032635476723904E-2</v>
      </c>
      <c r="S437" s="22">
        <v>1.0710574091541932E-3</v>
      </c>
      <c r="T437" s="23">
        <f t="shared" si="24"/>
        <v>0.39738076879166556</v>
      </c>
      <c r="U437" s="24">
        <f t="shared" si="25"/>
        <v>0.30965275240200518</v>
      </c>
    </row>
    <row r="438" spans="2:21" x14ac:dyDescent="0.25">
      <c r="B438" s="51" vm="1206">
        <f ca="1"/>
        <v>40070</v>
      </c>
      <c r="C438" s="51" vm="1207">
        <f ca="1"/>
        <v>6.1829000000000001</v>
      </c>
      <c r="D438" s="51" vm="1208">
        <f ca="1"/>
        <v>43.75</v>
      </c>
      <c r="E438" s="28">
        <f t="shared" ca="1" si="26"/>
        <v>1.443350896561041E-2</v>
      </c>
      <c r="F438" s="29">
        <f t="shared" ca="1" si="26"/>
        <v>2.8987536873252187E-2</v>
      </c>
      <c r="G438" s="28"/>
      <c r="H438" s="5"/>
      <c r="I438" s="5"/>
      <c r="J438" s="5"/>
      <c r="K438" s="5"/>
      <c r="L438" s="5"/>
      <c r="M438" s="5"/>
      <c r="N438" s="5"/>
      <c r="O438" s="47">
        <v>432</v>
      </c>
      <c r="P438" s="48">
        <v>0.30128946355970593</v>
      </c>
      <c r="Q438" s="49">
        <v>0.69871053644029402</v>
      </c>
      <c r="R438" s="21">
        <v>2.0216860476206775E-2</v>
      </c>
      <c r="S438" s="22">
        <v>7.0171545853290186E-4</v>
      </c>
      <c r="T438" s="23">
        <f t="shared" si="24"/>
        <v>0.32093271066320389</v>
      </c>
      <c r="U438" s="24">
        <f t="shared" si="25"/>
        <v>0.1933569255722527</v>
      </c>
    </row>
    <row r="439" spans="2:21" x14ac:dyDescent="0.25">
      <c r="B439" s="51" vm="1209">
        <f ca="1"/>
        <v>40071</v>
      </c>
      <c r="C439" s="51" vm="1130">
        <f ca="1"/>
        <v>6.4242999999999997</v>
      </c>
      <c r="D439" s="51" vm="1210">
        <f ca="1"/>
        <v>43.19</v>
      </c>
      <c r="E439" s="28">
        <f t="shared" ca="1" si="26"/>
        <v>3.830025836249995E-2</v>
      </c>
      <c r="F439" s="29">
        <f t="shared" ca="1" si="26"/>
        <v>-1.2882625831013718E-2</v>
      </c>
      <c r="G439" s="28"/>
      <c r="H439" s="5"/>
      <c r="I439" s="5"/>
      <c r="J439" s="5"/>
      <c r="K439" s="5"/>
      <c r="L439" s="5"/>
      <c r="M439" s="5"/>
      <c r="N439" s="5"/>
      <c r="O439" s="47">
        <v>433</v>
      </c>
      <c r="P439" s="48">
        <v>0.30873257557337253</v>
      </c>
      <c r="Q439" s="49">
        <v>0.69126742442662747</v>
      </c>
      <c r="R439" s="21">
        <v>2.0197952994378005E-2</v>
      </c>
      <c r="S439" s="22">
        <v>7.0804360033699409E-4</v>
      </c>
      <c r="T439" s="23">
        <f t="shared" si="24"/>
        <v>0.32063256369417947</v>
      </c>
      <c r="U439" s="24">
        <f t="shared" si="25"/>
        <v>0.19526013757795591</v>
      </c>
    </row>
    <row r="440" spans="2:21" x14ac:dyDescent="0.25">
      <c r="B440" s="51" vm="1211">
        <f ca="1"/>
        <v>40072</v>
      </c>
      <c r="C440" s="51" vm="1212">
        <f ca="1"/>
        <v>6.6856999999999998</v>
      </c>
      <c r="D440" s="51" vm="1213">
        <f ca="1"/>
        <v>44.65</v>
      </c>
      <c r="E440" s="28">
        <f t="shared" ca="1" si="26"/>
        <v>3.9883241684345781E-2</v>
      </c>
      <c r="F440" s="29">
        <f t="shared" ca="1" si="26"/>
        <v>3.3245320349898369E-2</v>
      </c>
      <c r="G440" s="28"/>
      <c r="H440" s="5"/>
      <c r="I440" s="5"/>
      <c r="J440" s="5"/>
      <c r="K440" s="5"/>
      <c r="L440" s="5"/>
      <c r="M440" s="5"/>
      <c r="N440" s="5"/>
      <c r="O440" s="47">
        <v>434</v>
      </c>
      <c r="P440" s="48">
        <v>0.7276989440602869</v>
      </c>
      <c r="Q440" s="49">
        <v>0.2723010559397131</v>
      </c>
      <c r="R440" s="21">
        <v>2.4855251437516341E-2</v>
      </c>
      <c r="S440" s="22">
        <v>1.0642492554531037E-3</v>
      </c>
      <c r="T440" s="23">
        <f t="shared" si="24"/>
        <v>0.3945648844658935</v>
      </c>
      <c r="U440" s="24">
        <f t="shared" si="25"/>
        <v>0.30741015907885694</v>
      </c>
    </row>
    <row r="441" spans="2:21" x14ac:dyDescent="0.25">
      <c r="B441" s="51" vm="1214">
        <f ca="1"/>
        <v>40073</v>
      </c>
      <c r="C441" s="51" vm="1215">
        <f ca="1"/>
        <v>6.6342999999999996</v>
      </c>
      <c r="D441" s="51" vm="47">
        <f ca="1"/>
        <v>44.96</v>
      </c>
      <c r="E441" s="28">
        <f t="shared" ca="1" si="26"/>
        <v>-7.7177560257023301E-3</v>
      </c>
      <c r="F441" s="29">
        <f t="shared" ca="1" si="26"/>
        <v>6.9188982629277244E-3</v>
      </c>
      <c r="G441" s="28"/>
      <c r="H441" s="5"/>
      <c r="I441" s="5"/>
      <c r="J441" s="5"/>
      <c r="K441" s="5"/>
      <c r="L441" s="5"/>
      <c r="M441" s="5"/>
      <c r="N441" s="5"/>
      <c r="O441" s="47">
        <v>435</v>
      </c>
      <c r="P441" s="48">
        <v>0.99314152414819046</v>
      </c>
      <c r="Q441" s="49">
        <v>6.8584758518095805E-3</v>
      </c>
      <c r="R441" s="21">
        <v>3.1746424253603897E-2</v>
      </c>
      <c r="S441" s="22">
        <v>1.2899288212793408E-3</v>
      </c>
      <c r="T441" s="23">
        <f t="shared" si="24"/>
        <v>0.50395886154351144</v>
      </c>
      <c r="U441" s="24">
        <f t="shared" si="25"/>
        <v>0.38382664053160021</v>
      </c>
    </row>
    <row r="442" spans="2:21" x14ac:dyDescent="0.25">
      <c r="B442" s="51" vm="1216">
        <f ca="1"/>
        <v>40074</v>
      </c>
      <c r="C442" s="51" vm="1217">
        <f ca="1"/>
        <v>6.7713999999999999</v>
      </c>
      <c r="D442" s="51" vm="1218">
        <f ca="1"/>
        <v>44.95</v>
      </c>
      <c r="E442" s="28">
        <f t="shared" ca="1" si="26"/>
        <v>2.0454699139367146E-2</v>
      </c>
      <c r="F442" s="29">
        <f t="shared" ca="1" si="26"/>
        <v>-2.22444667806278E-4</v>
      </c>
      <c r="G442" s="28"/>
      <c r="H442" s="5"/>
      <c r="I442" s="5"/>
      <c r="J442" s="5"/>
      <c r="K442" s="5"/>
      <c r="L442" s="5"/>
      <c r="M442" s="5"/>
      <c r="N442" s="5"/>
      <c r="O442" s="47">
        <v>436</v>
      </c>
      <c r="P442" s="48">
        <v>0.78436370339627792</v>
      </c>
      <c r="Q442" s="49">
        <v>0.21563629660372211</v>
      </c>
      <c r="R442" s="21">
        <v>2.6159241036386456E-2</v>
      </c>
      <c r="S442" s="22">
        <v>1.1124256945170994E-3</v>
      </c>
      <c r="T442" s="23">
        <f t="shared" si="24"/>
        <v>0.41526507761084464</v>
      </c>
      <c r="U442" s="24">
        <f t="shared" si="25"/>
        <v>0.32336199793052667</v>
      </c>
    </row>
    <row r="443" spans="2:21" x14ac:dyDescent="0.25">
      <c r="B443" s="51" vm="1219">
        <f ca="1"/>
        <v>40077</v>
      </c>
      <c r="C443" s="51" vm="1220">
        <f ca="1"/>
        <v>6.7857000000000003</v>
      </c>
      <c r="D443" s="51" vm="1221">
        <f ca="1"/>
        <v>44.55</v>
      </c>
      <c r="E443" s="28">
        <f t="shared" ca="1" si="26"/>
        <v>2.1095964923751368E-3</v>
      </c>
      <c r="F443" s="29">
        <f t="shared" ca="1" si="26"/>
        <v>-8.9386070008111336E-3</v>
      </c>
      <c r="G443" s="28"/>
      <c r="H443" s="5"/>
      <c r="I443" s="5"/>
      <c r="J443" s="5"/>
      <c r="K443" s="5"/>
      <c r="L443" s="5"/>
      <c r="M443" s="5"/>
      <c r="N443" s="5"/>
      <c r="O443" s="47">
        <v>437</v>
      </c>
      <c r="P443" s="48">
        <v>0.71337693973418659</v>
      </c>
      <c r="Q443" s="49">
        <v>0.28662306026581336</v>
      </c>
      <c r="R443" s="21">
        <v>2.4544019121144879E-2</v>
      </c>
      <c r="S443" s="22">
        <v>1.0520726720390733E-3</v>
      </c>
      <c r="T443" s="23">
        <f t="shared" si="24"/>
        <v>0.38962422461138069</v>
      </c>
      <c r="U443" s="24">
        <f t="shared" si="25"/>
        <v>0.30340874872096113</v>
      </c>
    </row>
    <row r="444" spans="2:21" x14ac:dyDescent="0.25">
      <c r="B444" s="51" vm="1222">
        <f ca="1"/>
        <v>40078</v>
      </c>
      <c r="C444" s="51" vm="1223">
        <f ca="1"/>
        <v>6.8186</v>
      </c>
      <c r="D444" s="51" vm="1224">
        <f ca="1"/>
        <v>46.47</v>
      </c>
      <c r="E444" s="28">
        <f t="shared" ca="1" si="26"/>
        <v>4.8367154705530506E-3</v>
      </c>
      <c r="F444" s="29">
        <f t="shared" ca="1" si="26"/>
        <v>4.2194789180068623E-2</v>
      </c>
      <c r="G444" s="28"/>
      <c r="H444" s="5"/>
      <c r="I444" s="5"/>
      <c r="J444" s="5"/>
      <c r="K444" s="5"/>
      <c r="L444" s="5"/>
      <c r="M444" s="5"/>
      <c r="N444" s="5"/>
      <c r="O444" s="47">
        <v>438</v>
      </c>
      <c r="P444" s="48">
        <v>0.79506258854061285</v>
      </c>
      <c r="Q444" s="49">
        <v>0.20493741145938721</v>
      </c>
      <c r="R444" s="21">
        <v>2.6417532038769783E-2</v>
      </c>
      <c r="S444" s="22">
        <v>1.1215218981231625E-3</v>
      </c>
      <c r="T444" s="23">
        <f t="shared" si="24"/>
        <v>0.41936532015999589</v>
      </c>
      <c r="U444" s="24">
        <f t="shared" si="25"/>
        <v>0.32639555271011855</v>
      </c>
    </row>
    <row r="445" spans="2:21" x14ac:dyDescent="0.25">
      <c r="B445" s="51" vm="1225">
        <f ca="1"/>
        <v>40079</v>
      </c>
      <c r="C445" s="51" vm="1226">
        <f ca="1"/>
        <v>6.6928999999999998</v>
      </c>
      <c r="D445" s="51" vm="1227">
        <f ca="1"/>
        <v>45.06</v>
      </c>
      <c r="E445" s="28">
        <f t="shared" ca="1" si="26"/>
        <v>-1.8606909166690357E-2</v>
      </c>
      <c r="F445" s="29">
        <f t="shared" ca="1" si="26"/>
        <v>-3.0812008092788494E-2</v>
      </c>
      <c r="G445" s="28"/>
      <c r="H445" s="5"/>
      <c r="I445" s="5"/>
      <c r="J445" s="5"/>
      <c r="K445" s="5"/>
      <c r="L445" s="5"/>
      <c r="M445" s="5"/>
      <c r="N445" s="5"/>
      <c r="O445" s="47">
        <v>439</v>
      </c>
      <c r="P445" s="48">
        <v>0.26226962342938759</v>
      </c>
      <c r="Q445" s="49">
        <v>0.73773037657061236</v>
      </c>
      <c r="R445" s="21">
        <v>2.0378744819308195E-2</v>
      </c>
      <c r="S445" s="22">
        <v>6.6854074867172121E-4</v>
      </c>
      <c r="T445" s="23">
        <f t="shared" si="24"/>
        <v>0.32350254494121233</v>
      </c>
      <c r="U445" s="24">
        <f t="shared" si="25"/>
        <v>0.18342878916258276</v>
      </c>
    </row>
    <row r="446" spans="2:21" x14ac:dyDescent="0.25">
      <c r="B446" s="51" vm="1228">
        <f ca="1"/>
        <v>40080</v>
      </c>
      <c r="C446" s="51" vm="1229">
        <f ca="1"/>
        <v>6.66</v>
      </c>
      <c r="D446" s="51" vm="1230">
        <f ca="1"/>
        <v>44.37</v>
      </c>
      <c r="E446" s="28">
        <f t="shared" ca="1" si="26"/>
        <v>-4.9277784714730722E-3</v>
      </c>
      <c r="F446" s="29">
        <f t="shared" ca="1" si="26"/>
        <v>-1.5431369613280317E-2</v>
      </c>
      <c r="G446" s="28"/>
      <c r="H446" s="5"/>
      <c r="I446" s="5"/>
      <c r="J446" s="5"/>
      <c r="K446" s="5"/>
      <c r="L446" s="5"/>
      <c r="M446" s="5"/>
      <c r="N446" s="5"/>
      <c r="O446" s="47">
        <v>440</v>
      </c>
      <c r="P446" s="48">
        <v>0.30791924740539139</v>
      </c>
      <c r="Q446" s="49">
        <v>0.69208075259460855</v>
      </c>
      <c r="R446" s="21">
        <v>2.0199831028857571E-2</v>
      </c>
      <c r="S446" s="22">
        <v>7.0735210785766601E-4</v>
      </c>
      <c r="T446" s="23">
        <f t="shared" si="24"/>
        <v>0.32066237656729868</v>
      </c>
      <c r="U446" s="24">
        <f t="shared" si="25"/>
        <v>0.19505202161865753</v>
      </c>
    </row>
    <row r="447" spans="2:21" x14ac:dyDescent="0.25">
      <c r="B447" s="51" vm="1231">
        <f ca="1"/>
        <v>40081</v>
      </c>
      <c r="C447" s="51" vm="1232">
        <f ca="1"/>
        <v>6.6086</v>
      </c>
      <c r="D447" s="51" vm="1233">
        <f ca="1"/>
        <v>43.65</v>
      </c>
      <c r="E447" s="28">
        <f t="shared" ca="1" si="26"/>
        <v>-7.7476534241264451E-3</v>
      </c>
      <c r="F447" s="29">
        <f t="shared" ca="1" si="26"/>
        <v>-1.6360283105206909E-2</v>
      </c>
      <c r="G447" s="28"/>
      <c r="H447" s="5"/>
      <c r="I447" s="5"/>
      <c r="J447" s="5"/>
      <c r="K447" s="5"/>
      <c r="L447" s="5"/>
      <c r="M447" s="5"/>
      <c r="N447" s="5"/>
      <c r="O447" s="47">
        <v>441</v>
      </c>
      <c r="P447" s="48">
        <v>0.61611341673767994</v>
      </c>
      <c r="Q447" s="49">
        <v>0.38388658326232006</v>
      </c>
      <c r="R447" s="21">
        <v>2.2657378668044296E-2</v>
      </c>
      <c r="S447" s="22">
        <v>9.6937912063781444E-4</v>
      </c>
      <c r="T447" s="23">
        <f t="shared" si="24"/>
        <v>0.35967473589759053</v>
      </c>
      <c r="U447" s="24">
        <f t="shared" si="25"/>
        <v>0.2765552168173846</v>
      </c>
    </row>
    <row r="448" spans="2:21" x14ac:dyDescent="0.25">
      <c r="B448" s="51" vm="1234">
        <f ca="1"/>
        <v>40084</v>
      </c>
      <c r="C448" s="51" vm="1235">
        <f ca="1"/>
        <v>6.5670999999999999</v>
      </c>
      <c r="D448" s="51" vm="1236">
        <f ca="1"/>
        <v>44.81</v>
      </c>
      <c r="E448" s="28">
        <f t="shared" ca="1" si="26"/>
        <v>-6.2994963818567796E-3</v>
      </c>
      <c r="F448" s="29">
        <f t="shared" ca="1" si="26"/>
        <v>2.6228046512440571E-2</v>
      </c>
      <c r="G448" s="28"/>
      <c r="H448" s="5"/>
      <c r="I448" s="5"/>
      <c r="J448" s="5"/>
      <c r="K448" s="5"/>
      <c r="L448" s="5"/>
      <c r="M448" s="5"/>
      <c r="N448" s="5"/>
      <c r="O448" s="47">
        <v>442</v>
      </c>
      <c r="P448" s="48">
        <v>0.87371084347016559</v>
      </c>
      <c r="Q448" s="49">
        <v>0.12628915652983444</v>
      </c>
      <c r="R448" s="21">
        <v>2.8419348956351845E-2</v>
      </c>
      <c r="S448" s="22">
        <v>1.1883887286806972E-3</v>
      </c>
      <c r="T448" s="23">
        <f t="shared" si="24"/>
        <v>0.45114317856522002</v>
      </c>
      <c r="U448" s="24">
        <f t="shared" si="25"/>
        <v>0.34890905013579543</v>
      </c>
    </row>
    <row r="449" spans="2:21" x14ac:dyDescent="0.25">
      <c r="B449" s="51" vm="1237">
        <f ca="1"/>
        <v>40085</v>
      </c>
      <c r="C449" s="51" vm="1232">
        <f ca="1"/>
        <v>6.6086</v>
      </c>
      <c r="D449" s="51" vm="1238">
        <f ca="1"/>
        <v>44.88</v>
      </c>
      <c r="E449" s="28">
        <f t="shared" ref="E449:E512" ca="1" si="27">LN(C449/C448)</f>
        <v>6.2994963818566799E-3</v>
      </c>
      <c r="F449" s="29">
        <f t="shared" ref="F449:F512" ca="1" si="28">LN(D449/D448)</f>
        <v>1.5609324163892381E-3</v>
      </c>
      <c r="G449" s="28"/>
      <c r="H449" s="5"/>
      <c r="I449" s="5"/>
      <c r="J449" s="5"/>
      <c r="K449" s="5"/>
      <c r="L449" s="5"/>
      <c r="M449" s="5"/>
      <c r="N449" s="5"/>
      <c r="O449" s="47">
        <v>443</v>
      </c>
      <c r="P449" s="48">
        <v>0.51747244234455236</v>
      </c>
      <c r="Q449" s="49">
        <v>0.48252755765544769</v>
      </c>
      <c r="R449" s="21">
        <v>2.1222452554219069E-2</v>
      </c>
      <c r="S449" s="22">
        <v>8.8551445858417552E-4</v>
      </c>
      <c r="T449" s="23">
        <f t="shared" si="24"/>
        <v>0.33689599001598702</v>
      </c>
      <c r="U449" s="24">
        <f t="shared" si="25"/>
        <v>0.24988419213860524</v>
      </c>
    </row>
    <row r="450" spans="2:21" x14ac:dyDescent="0.25">
      <c r="B450" s="51" vm="1239">
        <f ca="1"/>
        <v>40086</v>
      </c>
      <c r="C450" s="51" vm="1240">
        <f ca="1"/>
        <v>6.5956999999999999</v>
      </c>
      <c r="D450" s="51" vm="79">
        <f ca="1"/>
        <v>43.82</v>
      </c>
      <c r="E450" s="28">
        <f t="shared" ca="1" si="27"/>
        <v>-1.9539095755314244E-3</v>
      </c>
      <c r="F450" s="29">
        <f t="shared" ca="1" si="28"/>
        <v>-2.3901927047120471E-2</v>
      </c>
      <c r="G450" s="28"/>
      <c r="H450" s="5"/>
      <c r="I450" s="5"/>
      <c r="J450" s="5"/>
      <c r="K450" s="5"/>
      <c r="L450" s="5"/>
      <c r="M450" s="5"/>
      <c r="N450" s="5"/>
      <c r="O450" s="47">
        <v>444</v>
      </c>
      <c r="P450" s="48">
        <v>0.40904961188884142</v>
      </c>
      <c r="Q450" s="49">
        <v>0.59095038811115852</v>
      </c>
      <c r="R450" s="21">
        <v>2.032135837546949E-2</v>
      </c>
      <c r="S450" s="22">
        <v>7.9333325203173209E-4</v>
      </c>
      <c r="T450" s="23">
        <f t="shared" si="24"/>
        <v>0.32259156338707085</v>
      </c>
      <c r="U450" s="24">
        <f t="shared" si="25"/>
        <v>0.22120822843237908</v>
      </c>
    </row>
    <row r="451" spans="2:21" x14ac:dyDescent="0.25">
      <c r="B451" s="51" vm="1241">
        <f ca="1"/>
        <v>40087</v>
      </c>
      <c r="C451" s="51" vm="1242">
        <f ca="1"/>
        <v>6.3742999999999999</v>
      </c>
      <c r="D451" s="51" vm="1243">
        <f ca="1"/>
        <v>41.37</v>
      </c>
      <c r="E451" s="28">
        <f t="shared" ca="1" si="27"/>
        <v>-3.4143640458610743E-2</v>
      </c>
      <c r="F451" s="29">
        <f t="shared" ca="1" si="28"/>
        <v>-5.7534353694000451E-2</v>
      </c>
      <c r="G451" s="28"/>
      <c r="H451" s="5"/>
      <c r="I451" s="5"/>
      <c r="J451" s="5"/>
      <c r="K451" s="5"/>
      <c r="L451" s="5"/>
      <c r="M451" s="5"/>
      <c r="N451" s="5"/>
      <c r="O451" s="47">
        <v>445</v>
      </c>
      <c r="P451" s="48">
        <v>0.50156804278651235</v>
      </c>
      <c r="Q451" s="49">
        <v>0.49843195721348765</v>
      </c>
      <c r="R451" s="21">
        <v>2.1043258419301002E-2</v>
      </c>
      <c r="S451" s="22">
        <v>8.7199252104952366E-4</v>
      </c>
      <c r="T451" s="23">
        <f t="shared" si="24"/>
        <v>0.33405137131161966</v>
      </c>
      <c r="U451" s="24">
        <f t="shared" si="25"/>
        <v>0.24563615118108029</v>
      </c>
    </row>
    <row r="452" spans="2:21" x14ac:dyDescent="0.25">
      <c r="B452" s="51" vm="1244">
        <f ca="1"/>
        <v>40088</v>
      </c>
      <c r="C452" s="51" vm="1245">
        <f ca="1"/>
        <v>6.3886000000000003</v>
      </c>
      <c r="D452" s="51" vm="1246">
        <f ca="1"/>
        <v>41.86</v>
      </c>
      <c r="E452" s="28">
        <f t="shared" ca="1" si="27"/>
        <v>2.2408709594148031E-3</v>
      </c>
      <c r="F452" s="29">
        <f t="shared" ca="1" si="28"/>
        <v>1.1774736544533537E-2</v>
      </c>
      <c r="G452" s="28"/>
      <c r="H452" s="5"/>
      <c r="I452" s="5"/>
      <c r="J452" s="5"/>
      <c r="K452" s="5"/>
      <c r="L452" s="5"/>
      <c r="M452" s="5"/>
      <c r="N452" s="5"/>
      <c r="O452" s="47">
        <v>446</v>
      </c>
      <c r="P452" s="48">
        <v>0.95166027056237146</v>
      </c>
      <c r="Q452" s="49">
        <v>4.8339729437628542E-2</v>
      </c>
      <c r="R452" s="21">
        <v>3.055704724808541E-2</v>
      </c>
      <c r="S452" s="22">
        <v>1.2546614150626158E-3</v>
      </c>
      <c r="T452" s="23">
        <f t="shared" si="24"/>
        <v>0.48507808691330773</v>
      </c>
      <c r="U452" s="24">
        <f t="shared" si="25"/>
        <v>0.3715980175653868</v>
      </c>
    </row>
    <row r="453" spans="2:21" x14ac:dyDescent="0.25">
      <c r="B453" s="51" vm="1247">
        <f ca="1"/>
        <v>40091</v>
      </c>
      <c r="C453" s="51" vm="1248">
        <f ca="1"/>
        <v>6.4885999999999999</v>
      </c>
      <c r="D453" s="51" vm="1249">
        <f ca="1"/>
        <v>43.8</v>
      </c>
      <c r="E453" s="28">
        <f t="shared" ca="1" si="27"/>
        <v>1.5531638905503809E-2</v>
      </c>
      <c r="F453" s="29">
        <f t="shared" ca="1" si="28"/>
        <v>4.5303100364546649E-2</v>
      </c>
      <c r="G453" s="28"/>
      <c r="H453" s="5"/>
      <c r="I453" s="5"/>
      <c r="J453" s="5"/>
      <c r="K453" s="5"/>
      <c r="L453" s="5"/>
      <c r="M453" s="5"/>
      <c r="N453" s="5"/>
      <c r="O453" s="47">
        <v>447</v>
      </c>
      <c r="P453" s="48">
        <v>0.5146848439629873</v>
      </c>
      <c r="Q453" s="49">
        <v>0.4853151560370127</v>
      </c>
      <c r="R453" s="21">
        <v>2.1189933306270118E-2</v>
      </c>
      <c r="S453" s="22">
        <v>8.8314443945521287E-4</v>
      </c>
      <c r="T453" s="23">
        <f t="shared" si="24"/>
        <v>0.33637976295861244</v>
      </c>
      <c r="U453" s="24">
        <f t="shared" si="25"/>
        <v>0.24913858731536553</v>
      </c>
    </row>
    <row r="454" spans="2:21" x14ac:dyDescent="0.25">
      <c r="B454" s="51" vm="1250">
        <f ca="1"/>
        <v>40092</v>
      </c>
      <c r="C454" s="51" vm="1240">
        <f ca="1"/>
        <v>6.5956999999999999</v>
      </c>
      <c r="D454" s="51" vm="1251">
        <f ca="1"/>
        <v>44.91</v>
      </c>
      <c r="E454" s="28">
        <f t="shared" ca="1" si="27"/>
        <v>1.637113059369226E-2</v>
      </c>
      <c r="F454" s="29">
        <f t="shared" ca="1" si="28"/>
        <v>2.5026669717246267E-2</v>
      </c>
      <c r="G454" s="28"/>
      <c r="H454" s="5"/>
      <c r="I454" s="5"/>
      <c r="J454" s="5"/>
      <c r="K454" s="5"/>
      <c r="L454" s="5"/>
      <c r="M454" s="5"/>
      <c r="N454" s="5"/>
      <c r="O454" s="47">
        <v>448</v>
      </c>
      <c r="P454" s="48">
        <v>0.98266559242212681</v>
      </c>
      <c r="Q454" s="49">
        <v>1.7334407577873238E-2</v>
      </c>
      <c r="R454" s="21">
        <v>3.1442988160168835E-2</v>
      </c>
      <c r="S454" s="22">
        <v>1.2810221729082302E-3</v>
      </c>
      <c r="T454" s="23">
        <f t="shared" si="24"/>
        <v>0.49914196289133056</v>
      </c>
      <c r="U454" s="24">
        <f t="shared" si="25"/>
        <v>0.38072813729975818</v>
      </c>
    </row>
    <row r="455" spans="2:21" x14ac:dyDescent="0.25">
      <c r="B455" s="51" vm="1252">
        <f ca="1"/>
        <v>40093</v>
      </c>
      <c r="C455" s="51" vm="1253">
        <f ca="1"/>
        <v>6.6071</v>
      </c>
      <c r="D455" s="51" vm="1254">
        <f ca="1"/>
        <v>45.7</v>
      </c>
      <c r="E455" s="28">
        <f t="shared" ca="1" si="27"/>
        <v>1.7269068429571364E-3</v>
      </c>
      <c r="F455" s="29">
        <f t="shared" ca="1" si="28"/>
        <v>1.7437810800512436E-2</v>
      </c>
      <c r="G455" s="28"/>
      <c r="H455" s="5"/>
      <c r="I455" s="5"/>
      <c r="J455" s="5"/>
      <c r="K455" s="5"/>
      <c r="L455" s="5"/>
      <c r="M455" s="5"/>
      <c r="N455" s="5"/>
      <c r="O455" s="47">
        <v>449</v>
      </c>
      <c r="P455" s="48">
        <v>0.64153964853293854</v>
      </c>
      <c r="Q455" s="49">
        <v>0.35846035146706151</v>
      </c>
      <c r="R455" s="21">
        <v>2.3109551638902815E-2</v>
      </c>
      <c r="S455" s="22">
        <v>9.9099653013651266E-4</v>
      </c>
      <c r="T455" s="23">
        <f t="shared" si="24"/>
        <v>0.36685275928045191</v>
      </c>
      <c r="U455" s="24">
        <f t="shared" si="25"/>
        <v>0.28352149189537745</v>
      </c>
    </row>
    <row r="456" spans="2:21" x14ac:dyDescent="0.25">
      <c r="B456" s="51" vm="1255">
        <f ca="1"/>
        <v>40094</v>
      </c>
      <c r="C456" s="51" vm="1256">
        <f ca="1"/>
        <v>6.5770999999999997</v>
      </c>
      <c r="D456" s="51" vm="1257">
        <f ca="1"/>
        <v>45.3</v>
      </c>
      <c r="E456" s="28">
        <f t="shared" ca="1" si="27"/>
        <v>-4.5509096914381816E-3</v>
      </c>
      <c r="F456" s="29">
        <f t="shared" ca="1" si="28"/>
        <v>-8.7912654111707705E-3</v>
      </c>
      <c r="G456" s="28"/>
      <c r="H456" s="5"/>
      <c r="I456" s="5"/>
      <c r="J456" s="5"/>
      <c r="K456" s="5"/>
      <c r="L456" s="5"/>
      <c r="M456" s="5"/>
      <c r="N456" s="5"/>
      <c r="O456" s="47">
        <v>450</v>
      </c>
      <c r="P456" s="48">
        <v>0.52312379285998512</v>
      </c>
      <c r="Q456" s="49">
        <v>0.47687620714001494</v>
      </c>
      <c r="R456" s="21">
        <v>2.1289812232417979E-2</v>
      </c>
      <c r="S456" s="22">
        <v>8.9031924284385384E-4</v>
      </c>
      <c r="T456" s="23">
        <f t="shared" si="24"/>
        <v>0.33796529175743295</v>
      </c>
      <c r="U456" s="24">
        <f t="shared" si="25"/>
        <v>0.25139713134833364</v>
      </c>
    </row>
    <row r="457" spans="2:21" x14ac:dyDescent="0.25">
      <c r="B457" s="51" vm="1258">
        <f ca="1"/>
        <v>40095</v>
      </c>
      <c r="C457" s="51" vm="1259">
        <f ca="1"/>
        <v>6.7013999999999996</v>
      </c>
      <c r="D457" s="51" vm="1260">
        <f ca="1"/>
        <v>45.85</v>
      </c>
      <c r="E457" s="28">
        <f t="shared" ca="1" si="27"/>
        <v>1.872254108854007E-2</v>
      </c>
      <c r="F457" s="29">
        <f t="shared" ca="1" si="28"/>
        <v>1.2068166213485691E-2</v>
      </c>
      <c r="G457" s="28"/>
      <c r="H457" s="5"/>
      <c r="I457" s="5"/>
      <c r="J457" s="5"/>
      <c r="K457" s="5"/>
      <c r="L457" s="5"/>
      <c r="M457" s="5"/>
      <c r="N457" s="5"/>
      <c r="O457" s="47">
        <v>451</v>
      </c>
      <c r="P457" s="48">
        <v>0.75283778313669014</v>
      </c>
      <c r="Q457" s="49">
        <v>0.24716221686330989</v>
      </c>
      <c r="R457" s="21">
        <v>2.5419952261505434E-2</v>
      </c>
      <c r="S457" s="22">
        <v>1.0856223233544915E-3</v>
      </c>
      <c r="T457" s="23">
        <f t="shared" si="24"/>
        <v>0.40352923213846387</v>
      </c>
      <c r="U457" s="24">
        <f t="shared" si="25"/>
        <v>0.3144632827586602</v>
      </c>
    </row>
    <row r="458" spans="2:21" x14ac:dyDescent="0.25">
      <c r="B458" s="51" vm="1261">
        <f ca="1"/>
        <v>40098</v>
      </c>
      <c r="C458" s="51" vm="1262">
        <f ca="1"/>
        <v>6.58</v>
      </c>
      <c r="D458" s="51" vm="1263">
        <f ca="1"/>
        <v>46.08</v>
      </c>
      <c r="E458" s="28">
        <f t="shared" ca="1" si="27"/>
        <v>-1.8281714455472994E-2</v>
      </c>
      <c r="F458" s="29">
        <f t="shared" ca="1" si="28"/>
        <v>5.0038176851617908E-3</v>
      </c>
      <c r="G458" s="28"/>
      <c r="H458" s="5"/>
      <c r="I458" s="5"/>
      <c r="J458" s="5"/>
      <c r="K458" s="5"/>
      <c r="L458" s="5"/>
      <c r="M458" s="5"/>
      <c r="N458" s="5"/>
      <c r="O458" s="47">
        <v>452</v>
      </c>
      <c r="P458" s="48">
        <v>0.4830203956974255</v>
      </c>
      <c r="Q458" s="49">
        <v>0.5169796043025745</v>
      </c>
      <c r="R458" s="21">
        <v>2.0854030526102421E-2</v>
      </c>
      <c r="S458" s="22">
        <v>8.5622329163359036E-4</v>
      </c>
      <c r="T458" s="23">
        <f t="shared" si="24"/>
        <v>0.33104747163249887</v>
      </c>
      <c r="U458" s="24">
        <f t="shared" si="25"/>
        <v>0.24070026403347589</v>
      </c>
    </row>
    <row r="459" spans="2:21" x14ac:dyDescent="0.25">
      <c r="B459" s="51" vm="1264">
        <f ca="1"/>
        <v>40099</v>
      </c>
      <c r="C459" s="51" vm="1265">
        <f ca="1"/>
        <v>6.6414</v>
      </c>
      <c r="D459" s="51" vm="1266">
        <f ca="1"/>
        <v>45.66</v>
      </c>
      <c r="E459" s="28">
        <f t="shared" ca="1" si="27"/>
        <v>9.2880393002703048E-3</v>
      </c>
      <c r="F459" s="29">
        <f t="shared" ca="1" si="28"/>
        <v>-9.1563752859863679E-3</v>
      </c>
      <c r="G459" s="28"/>
      <c r="H459" s="5"/>
      <c r="I459" s="5"/>
      <c r="J459" s="5"/>
      <c r="K459" s="5"/>
      <c r="L459" s="5"/>
      <c r="M459" s="5"/>
      <c r="N459" s="5"/>
      <c r="O459" s="47">
        <v>453</v>
      </c>
      <c r="P459" s="48">
        <v>0.57736257791582213</v>
      </c>
      <c r="Q459" s="49">
        <v>0.42263742208417787</v>
      </c>
      <c r="R459" s="21">
        <v>2.203036329166512E-2</v>
      </c>
      <c r="S459" s="22">
        <v>9.3643311597713303E-4</v>
      </c>
      <c r="T459" s="23">
        <f t="shared" si="24"/>
        <v>0.34972117537291336</v>
      </c>
      <c r="U459" s="24">
        <f t="shared" si="25"/>
        <v>0.26601063463978991</v>
      </c>
    </row>
    <row r="460" spans="2:21" x14ac:dyDescent="0.25">
      <c r="B460" s="51" vm="1267">
        <f ca="1"/>
        <v>40100</v>
      </c>
      <c r="C460" s="51" vm="1268">
        <f ca="1"/>
        <v>6.8670999999999998</v>
      </c>
      <c r="D460" s="51" vm="1269">
        <f ca="1"/>
        <v>47.16</v>
      </c>
      <c r="E460" s="28">
        <f t="shared" ca="1" si="27"/>
        <v>3.3419107294895792E-2</v>
      </c>
      <c r="F460" s="29">
        <f t="shared" ca="1" si="28"/>
        <v>3.2323434567520702E-2</v>
      </c>
      <c r="G460" s="28"/>
      <c r="H460" s="5"/>
      <c r="I460" s="5"/>
      <c r="J460" s="5"/>
      <c r="K460" s="5"/>
      <c r="L460" s="5"/>
      <c r="M460" s="5"/>
      <c r="N460" s="5"/>
      <c r="O460" s="47">
        <v>454</v>
      </c>
      <c r="P460" s="48">
        <v>8.1001264274722609E-2</v>
      </c>
      <c r="Q460" s="49">
        <v>0.91899873572527735</v>
      </c>
      <c r="R460" s="21">
        <v>2.2412857908886114E-2</v>
      </c>
      <c r="S460" s="22">
        <v>5.1442619561654825E-4</v>
      </c>
      <c r="T460" s="23">
        <f t="shared" si="24"/>
        <v>0.35579308918283892</v>
      </c>
      <c r="U460" s="24">
        <f t="shared" si="25"/>
        <v>0.13837529813733762</v>
      </c>
    </row>
    <row r="461" spans="2:21" x14ac:dyDescent="0.25">
      <c r="B461" s="51" vm="1270">
        <f ca="1"/>
        <v>40101</v>
      </c>
      <c r="C461" s="51" vm="1271">
        <f ca="1"/>
        <v>7.1928000000000001</v>
      </c>
      <c r="D461" s="51" vm="1269">
        <f ca="1"/>
        <v>47.16</v>
      </c>
      <c r="E461" s="28">
        <f t="shared" ca="1" si="27"/>
        <v>4.6338633756034101E-2</v>
      </c>
      <c r="F461" s="29">
        <f t="shared" ca="1" si="28"/>
        <v>0</v>
      </c>
      <c r="G461" s="28"/>
      <c r="H461" s="5"/>
      <c r="I461" s="5"/>
      <c r="J461" s="5"/>
      <c r="K461" s="5"/>
      <c r="L461" s="5"/>
      <c r="M461" s="5"/>
      <c r="N461" s="5"/>
      <c r="O461" s="47">
        <v>455</v>
      </c>
      <c r="P461" s="48">
        <v>0.31203245051946671</v>
      </c>
      <c r="Q461" s="49">
        <v>0.68796754948053329</v>
      </c>
      <c r="R461" s="21">
        <v>2.0190807253181432E-2</v>
      </c>
      <c r="S461" s="22">
        <v>7.1084915754966423E-4</v>
      </c>
      <c r="T461" s="23">
        <f t="shared" si="24"/>
        <v>0.32051912856934334</v>
      </c>
      <c r="U461" s="24">
        <f t="shared" si="25"/>
        <v>0.19610488627410327</v>
      </c>
    </row>
    <row r="462" spans="2:21" x14ac:dyDescent="0.25">
      <c r="B462" s="51" vm="1272">
        <f ca="1"/>
        <v>40102</v>
      </c>
      <c r="C462" s="51" vm="1273">
        <f ca="1"/>
        <v>6.9985999999999997</v>
      </c>
      <c r="D462" s="51" vm="168">
        <f ca="1"/>
        <v>46.06</v>
      </c>
      <c r="E462" s="28">
        <f t="shared" ca="1" si="27"/>
        <v>-2.7370396635779923E-2</v>
      </c>
      <c r="F462" s="29">
        <f t="shared" ca="1" si="28"/>
        <v>-2.3601181276630884E-2</v>
      </c>
      <c r="G462" s="28"/>
      <c r="H462" s="5"/>
      <c r="I462" s="5"/>
      <c r="J462" s="5"/>
      <c r="K462" s="5"/>
      <c r="L462" s="5"/>
      <c r="M462" s="5"/>
      <c r="N462" s="5"/>
      <c r="O462" s="47">
        <v>456</v>
      </c>
      <c r="P462" s="48">
        <v>0.53905098142032848</v>
      </c>
      <c r="Q462" s="49">
        <v>0.46094901857967158</v>
      </c>
      <c r="R462" s="21">
        <v>2.1489835367603967E-2</v>
      </c>
      <c r="S462" s="22">
        <v>9.0386055561266648E-4</v>
      </c>
      <c r="T462" s="23">
        <f t="shared" ref="T462:T525" si="29">R462*SQRT(252)</f>
        <v>0.34114056059040243</v>
      </c>
      <c r="U462" s="24">
        <f t="shared" ref="U462:U525" si="30">(1+S462)^252-1</f>
        <v>0.25567086625849145</v>
      </c>
    </row>
    <row r="463" spans="2:21" x14ac:dyDescent="0.25">
      <c r="B463" s="51" vm="1274">
        <f ca="1"/>
        <v>40105</v>
      </c>
      <c r="C463" s="51" vm="1275">
        <f ca="1"/>
        <v>7.1143000000000001</v>
      </c>
      <c r="D463" s="51" vm="1276">
        <f ca="1"/>
        <v>45.98</v>
      </c>
      <c r="E463" s="28">
        <f t="shared" ca="1" si="27"/>
        <v>1.6396713952760204E-2</v>
      </c>
      <c r="F463" s="29">
        <f t="shared" ca="1" si="28"/>
        <v>-1.7383750575037762E-3</v>
      </c>
      <c r="G463" s="28"/>
      <c r="H463" s="5"/>
      <c r="I463" s="5"/>
      <c r="J463" s="5"/>
      <c r="K463" s="5"/>
      <c r="L463" s="5"/>
      <c r="M463" s="5"/>
      <c r="N463" s="5"/>
      <c r="O463" s="47">
        <v>457</v>
      </c>
      <c r="P463" s="48">
        <v>2.089497129994811E-3</v>
      </c>
      <c r="Q463" s="49">
        <v>0.99791050287000516</v>
      </c>
      <c r="R463" s="21">
        <v>2.3859713750463758E-2</v>
      </c>
      <c r="S463" s="22">
        <v>4.4733532669150326E-4</v>
      </c>
      <c r="T463" s="23">
        <f t="shared" si="29"/>
        <v>0.37876121362149201</v>
      </c>
      <c r="U463" s="24">
        <f t="shared" si="30"/>
        <v>0.1192997830900917</v>
      </c>
    </row>
    <row r="464" spans="2:21" x14ac:dyDescent="0.25">
      <c r="B464" s="51" vm="1277">
        <f ca="1"/>
        <v>40106</v>
      </c>
      <c r="C464" s="51" vm="1278">
        <f ca="1"/>
        <v>6.9943</v>
      </c>
      <c r="D464" s="51" vm="1279">
        <f ca="1"/>
        <v>46.03</v>
      </c>
      <c r="E464" s="28">
        <f t="shared" ca="1" si="27"/>
        <v>-1.701131137507474E-2</v>
      </c>
      <c r="F464" s="29">
        <f t="shared" ca="1" si="28"/>
        <v>1.0868384941145695E-3</v>
      </c>
      <c r="G464" s="28"/>
      <c r="H464" s="5"/>
      <c r="I464" s="5"/>
      <c r="J464" s="5"/>
      <c r="K464" s="5"/>
      <c r="L464" s="5"/>
      <c r="M464" s="5"/>
      <c r="N464" s="5"/>
      <c r="O464" s="47">
        <v>458</v>
      </c>
      <c r="P464" s="48">
        <v>0.73040148624573431</v>
      </c>
      <c r="Q464" s="49">
        <v>0.26959851375426563</v>
      </c>
      <c r="R464" s="21">
        <v>2.4914851286961422E-2</v>
      </c>
      <c r="S464" s="22">
        <v>1.0665469597130491E-3</v>
      </c>
      <c r="T464" s="23">
        <f t="shared" si="29"/>
        <v>0.39551100274474493</v>
      </c>
      <c r="U464" s="24">
        <f t="shared" si="30"/>
        <v>0.30816659070880759</v>
      </c>
    </row>
    <row r="465" spans="2:21" x14ac:dyDescent="0.25">
      <c r="B465" s="51" vm="1280">
        <f ca="1"/>
        <v>40107</v>
      </c>
      <c r="C465" s="51" vm="1281">
        <f ca="1"/>
        <v>6.8357000000000001</v>
      </c>
      <c r="D465" s="51" vm="1213">
        <f ca="1"/>
        <v>44.65</v>
      </c>
      <c r="E465" s="28">
        <f t="shared" ca="1" si="27"/>
        <v>-2.2936652653024241E-2</v>
      </c>
      <c r="F465" s="29">
        <f t="shared" ca="1" si="28"/>
        <v>-3.0439050506642116E-2</v>
      </c>
      <c r="G465" s="28"/>
      <c r="H465" s="5"/>
      <c r="I465" s="5"/>
      <c r="J465" s="5"/>
      <c r="K465" s="5"/>
      <c r="L465" s="5"/>
      <c r="M465" s="5"/>
      <c r="N465" s="5"/>
      <c r="O465" s="47">
        <v>459</v>
      </c>
      <c r="P465" s="48">
        <v>0.50353485883526972</v>
      </c>
      <c r="Q465" s="49">
        <v>0.49646514116473034</v>
      </c>
      <c r="R465" s="21">
        <v>2.1064580174023247E-2</v>
      </c>
      <c r="S465" s="22">
        <v>8.7366471016024074E-4</v>
      </c>
      <c r="T465" s="23">
        <f t="shared" si="29"/>
        <v>0.33438984367468316</v>
      </c>
      <c r="U465" s="24">
        <f t="shared" si="30"/>
        <v>0.24616070452974315</v>
      </c>
    </row>
    <row r="466" spans="2:21" x14ac:dyDescent="0.25">
      <c r="B466" s="51" vm="1282">
        <f ca="1"/>
        <v>40108</v>
      </c>
      <c r="C466" s="51" vm="1283">
        <f ca="1"/>
        <v>7.09</v>
      </c>
      <c r="D466" s="51" vm="1284">
        <f ca="1"/>
        <v>45.71</v>
      </c>
      <c r="E466" s="28">
        <f t="shared" ca="1" si="27"/>
        <v>3.6526461566728702E-2</v>
      </c>
      <c r="F466" s="29">
        <f t="shared" ca="1" si="28"/>
        <v>2.3462785021145037E-2</v>
      </c>
      <c r="G466" s="28"/>
      <c r="H466" s="5"/>
      <c r="I466" s="5"/>
      <c r="J466" s="5"/>
      <c r="K466" s="5"/>
      <c r="L466" s="5"/>
      <c r="M466" s="5"/>
      <c r="N466" s="5"/>
      <c r="O466" s="47">
        <v>460</v>
      </c>
      <c r="P466" s="48">
        <v>0.55155766148663177</v>
      </c>
      <c r="Q466" s="49">
        <v>0.44844233851336818</v>
      </c>
      <c r="R466" s="21">
        <v>2.1657228697076904E-2</v>
      </c>
      <c r="S466" s="22">
        <v>9.14493748397171E-4</v>
      </c>
      <c r="T466" s="23">
        <f t="shared" si="29"/>
        <v>0.34379784731590135</v>
      </c>
      <c r="U466" s="24">
        <f t="shared" si="30"/>
        <v>0.25903696488511474</v>
      </c>
    </row>
    <row r="467" spans="2:21" x14ac:dyDescent="0.25">
      <c r="B467" s="51" vm="1285">
        <f ca="1"/>
        <v>40109</v>
      </c>
      <c r="C467" s="51" vm="1286">
        <f ca="1"/>
        <v>7.8414000000000001</v>
      </c>
      <c r="D467" s="51" vm="222">
        <f ca="1"/>
        <v>45.23</v>
      </c>
      <c r="E467" s="28">
        <f t="shared" ca="1" si="27"/>
        <v>0.10073204930487212</v>
      </c>
      <c r="F467" s="29">
        <f t="shared" ca="1" si="28"/>
        <v>-1.0556508853901265E-2</v>
      </c>
      <c r="G467" s="28"/>
      <c r="H467" s="5"/>
      <c r="I467" s="5"/>
      <c r="J467" s="5"/>
      <c r="K467" s="5"/>
      <c r="L467" s="5"/>
      <c r="M467" s="5"/>
      <c r="N467" s="5"/>
      <c r="O467" s="47">
        <v>461</v>
      </c>
      <c r="P467" s="48">
        <v>0.49259637089347258</v>
      </c>
      <c r="Q467" s="49">
        <v>0.50740362910652748</v>
      </c>
      <c r="R467" s="21">
        <v>2.0949038683064726E-2</v>
      </c>
      <c r="S467" s="22">
        <v>8.6436479599920888E-4</v>
      </c>
      <c r="T467" s="23">
        <f t="shared" si="29"/>
        <v>0.33255567936756797</v>
      </c>
      <c r="U467" s="24">
        <f t="shared" si="30"/>
        <v>0.2432461785677158</v>
      </c>
    </row>
    <row r="468" spans="2:21" x14ac:dyDescent="0.25">
      <c r="B468" s="51" vm="1287">
        <f ca="1"/>
        <v>40112</v>
      </c>
      <c r="C468" s="51" vm="1288">
        <f ca="1"/>
        <v>7.8814000000000002</v>
      </c>
      <c r="D468" s="51" vm="79">
        <f ca="1"/>
        <v>43.82</v>
      </c>
      <c r="E468" s="28">
        <f t="shared" ca="1" si="27"/>
        <v>5.0881632149464267E-3</v>
      </c>
      <c r="F468" s="29">
        <f t="shared" ca="1" si="28"/>
        <v>-3.1670249322431239E-2</v>
      </c>
      <c r="G468" s="28"/>
      <c r="H468" s="5"/>
      <c r="I468" s="5"/>
      <c r="J468" s="5"/>
      <c r="K468" s="5"/>
      <c r="L468" s="5"/>
      <c r="M468" s="5"/>
      <c r="N468" s="5"/>
      <c r="O468" s="47">
        <v>462</v>
      </c>
      <c r="P468" s="48">
        <v>0.58230205302000437</v>
      </c>
      <c r="Q468" s="49">
        <v>0.41769794697999563</v>
      </c>
      <c r="R468" s="21">
        <v>2.2105930678168399E-2</v>
      </c>
      <c r="S468" s="22">
        <v>9.4063266299989105E-4</v>
      </c>
      <c r="T468" s="23">
        <f t="shared" si="29"/>
        <v>0.35092077044440201</v>
      </c>
      <c r="U468" s="24">
        <f t="shared" si="30"/>
        <v>0.26734988737854981</v>
      </c>
    </row>
    <row r="469" spans="2:21" x14ac:dyDescent="0.25">
      <c r="B469" s="51" vm="1289">
        <f ca="1"/>
        <v>40113</v>
      </c>
      <c r="C469" s="51" vm="1290">
        <f ca="1"/>
        <v>7.7485999999999997</v>
      </c>
      <c r="D469" s="51" vm="1291">
        <f ca="1"/>
        <v>43.9</v>
      </c>
      <c r="E469" s="28">
        <f t="shared" ca="1" si="27"/>
        <v>-1.6993371178191718E-2</v>
      </c>
      <c r="F469" s="29">
        <f t="shared" ca="1" si="28"/>
        <v>1.8239859138050683E-3</v>
      </c>
      <c r="G469" s="28"/>
      <c r="H469" s="5"/>
      <c r="I469" s="5"/>
      <c r="J469" s="5"/>
      <c r="K469" s="5"/>
      <c r="L469" s="5"/>
      <c r="M469" s="5"/>
      <c r="N469" s="5"/>
      <c r="O469" s="47">
        <v>463</v>
      </c>
      <c r="P469" s="48">
        <v>0.22467109250471817</v>
      </c>
      <c r="Q469" s="49">
        <v>0.77532890749528183</v>
      </c>
      <c r="R469" s="21">
        <v>2.0632563257319929E-2</v>
      </c>
      <c r="S469" s="22">
        <v>6.3657443741911893E-4</v>
      </c>
      <c r="T469" s="23">
        <f t="shared" si="29"/>
        <v>0.32753178773206382</v>
      </c>
      <c r="U469" s="24">
        <f t="shared" si="30"/>
        <v>0.17394012738346998</v>
      </c>
    </row>
    <row r="470" spans="2:21" x14ac:dyDescent="0.25">
      <c r="B470" s="51" vm="1292">
        <f ca="1"/>
        <v>40114</v>
      </c>
      <c r="C470" s="51" vm="1293">
        <f ca="1"/>
        <v>7.6486000000000001</v>
      </c>
      <c r="D470" s="51" vm="1294">
        <f ca="1"/>
        <v>42.68</v>
      </c>
      <c r="E470" s="28">
        <f t="shared" ca="1" si="27"/>
        <v>-1.298955733090558E-2</v>
      </c>
      <c r="F470" s="29">
        <f t="shared" ca="1" si="28"/>
        <v>-2.8183893647572976E-2</v>
      </c>
      <c r="G470" s="28"/>
      <c r="H470" s="5"/>
      <c r="I470" s="5"/>
      <c r="J470" s="5"/>
      <c r="K470" s="5"/>
      <c r="L470" s="5"/>
      <c r="M470" s="5"/>
      <c r="N470" s="5"/>
      <c r="O470" s="47">
        <v>464</v>
      </c>
      <c r="P470" s="48">
        <v>0.68559035782059097</v>
      </c>
      <c r="Q470" s="49">
        <v>0.31440964217940909</v>
      </c>
      <c r="R470" s="21">
        <v>2.3963220986867158E-2</v>
      </c>
      <c r="S470" s="22">
        <v>1.0284484903423058E-3</v>
      </c>
      <c r="T470" s="23">
        <f t="shared" si="29"/>
        <v>0.38040434006000579</v>
      </c>
      <c r="U470" s="24">
        <f t="shared" si="30"/>
        <v>0.29568024101669366</v>
      </c>
    </row>
    <row r="471" spans="2:21" x14ac:dyDescent="0.25">
      <c r="B471" s="51" vm="1295">
        <f ca="1"/>
        <v>40115</v>
      </c>
      <c r="C471" s="51" vm="1296">
        <f ca="1"/>
        <v>7.9028</v>
      </c>
      <c r="D471" s="51" vm="1297">
        <f ca="1"/>
        <v>44.35</v>
      </c>
      <c r="E471" s="28">
        <f t="shared" ca="1" si="27"/>
        <v>3.2694502502355706E-2</v>
      </c>
      <c r="F471" s="29">
        <f t="shared" ca="1" si="28"/>
        <v>3.8382282322035902E-2</v>
      </c>
      <c r="G471" s="28"/>
      <c r="H471" s="5"/>
      <c r="I471" s="5"/>
      <c r="J471" s="5"/>
      <c r="K471" s="5"/>
      <c r="L471" s="5"/>
      <c r="M471" s="5"/>
      <c r="N471" s="5"/>
      <c r="O471" s="47">
        <v>465</v>
      </c>
      <c r="P471" s="48">
        <v>0.41145222975731388</v>
      </c>
      <c r="Q471" s="49">
        <v>0.58854777024268612</v>
      </c>
      <c r="R471" s="21">
        <v>2.0332895684959999E-2</v>
      </c>
      <c r="S471" s="22">
        <v>7.9537596031622679E-4</v>
      </c>
      <c r="T471" s="23">
        <f t="shared" si="29"/>
        <v>0.32277471249733486</v>
      </c>
      <c r="U471" s="24">
        <f t="shared" si="30"/>
        <v>0.22183652322660508</v>
      </c>
    </row>
    <row r="472" spans="2:21" x14ac:dyDescent="0.25">
      <c r="B472" s="51" vm="1298">
        <f ca="1"/>
        <v>40116</v>
      </c>
      <c r="C472" s="51" vm="1299">
        <f ca="1"/>
        <v>7.6356999999999999</v>
      </c>
      <c r="D472" s="51" vm="1300">
        <f ca="1"/>
        <v>41.77</v>
      </c>
      <c r="E472" s="28">
        <f t="shared" ca="1" si="27"/>
        <v>-3.4382509550512252E-2</v>
      </c>
      <c r="F472" s="29">
        <f t="shared" ca="1" si="28"/>
        <v>-5.9934330246504471E-2</v>
      </c>
      <c r="G472" s="28"/>
      <c r="H472" s="5"/>
      <c r="I472" s="5"/>
      <c r="J472" s="5"/>
      <c r="K472" s="5"/>
      <c r="L472" s="5"/>
      <c r="M472" s="5"/>
      <c r="N472" s="5"/>
      <c r="O472" s="47">
        <v>466</v>
      </c>
      <c r="P472" s="48">
        <v>0.96173884912550633</v>
      </c>
      <c r="Q472" s="49">
        <v>3.8261150874493707E-2</v>
      </c>
      <c r="R472" s="21">
        <v>3.0842983565025035E-2</v>
      </c>
      <c r="S472" s="22">
        <v>1.2632302333491195E-3</v>
      </c>
      <c r="T472" s="23">
        <f t="shared" si="29"/>
        <v>0.48961718522585168</v>
      </c>
      <c r="U472" s="24">
        <f t="shared" si="30"/>
        <v>0.37455923503683319</v>
      </c>
    </row>
    <row r="473" spans="2:21" x14ac:dyDescent="0.25">
      <c r="B473" s="51" vm="1301">
        <f ca="1"/>
        <v>40119</v>
      </c>
      <c r="C473" s="51" vm="1302">
        <f ca="1"/>
        <v>7.6856999999999998</v>
      </c>
      <c r="D473" s="51" vm="1303">
        <f ca="1"/>
        <v>42.58</v>
      </c>
      <c r="E473" s="28">
        <f t="shared" ca="1" si="27"/>
        <v>6.5268418680378693E-3</v>
      </c>
      <c r="F473" s="29">
        <f t="shared" ca="1" si="28"/>
        <v>1.9206280956249249E-2</v>
      </c>
      <c r="G473" s="28"/>
      <c r="H473" s="5"/>
      <c r="I473" s="5"/>
      <c r="J473" s="5"/>
      <c r="K473" s="5"/>
      <c r="L473" s="5"/>
      <c r="M473" s="5"/>
      <c r="N473" s="5"/>
      <c r="O473" s="47">
        <v>467</v>
      </c>
      <c r="P473" s="48">
        <v>0.18729860742987883</v>
      </c>
      <c r="Q473" s="49">
        <v>0.81270139257012119</v>
      </c>
      <c r="R473" s="21">
        <v>2.0976531641651846E-2</v>
      </c>
      <c r="S473" s="22">
        <v>6.0480031059009169E-4</v>
      </c>
      <c r="T473" s="23">
        <f t="shared" si="29"/>
        <v>0.33299211655492944</v>
      </c>
      <c r="U473" s="24">
        <f t="shared" si="30"/>
        <v>0.16458361152870982</v>
      </c>
    </row>
    <row r="474" spans="2:21" x14ac:dyDescent="0.25">
      <c r="B474" s="51" vm="1304">
        <f ca="1"/>
        <v>40120</v>
      </c>
      <c r="C474" s="51" vm="1305">
        <f ca="1"/>
        <v>7.6786000000000003</v>
      </c>
      <c r="D474" s="51" vm="1306">
        <f ca="1"/>
        <v>42.7</v>
      </c>
      <c r="E474" s="28">
        <f t="shared" ca="1" si="27"/>
        <v>-9.2422049886958161E-4</v>
      </c>
      <c r="F474" s="29">
        <f t="shared" ca="1" si="28"/>
        <v>2.8142607692456596E-3</v>
      </c>
      <c r="G474" s="28"/>
      <c r="H474" s="5"/>
      <c r="I474" s="5"/>
      <c r="J474" s="5"/>
      <c r="K474" s="5"/>
      <c r="L474" s="5"/>
      <c r="M474" s="5"/>
      <c r="N474" s="5"/>
      <c r="O474" s="47">
        <v>468</v>
      </c>
      <c r="P474" s="48">
        <v>0.47344142229565034</v>
      </c>
      <c r="Q474" s="49">
        <v>0.52655857770434966</v>
      </c>
      <c r="R474" s="21">
        <v>2.0764811411611395E-2</v>
      </c>
      <c r="S474" s="22">
        <v>8.4807923819025122E-4</v>
      </c>
      <c r="T474" s="23">
        <f t="shared" si="29"/>
        <v>0.32963116209767895</v>
      </c>
      <c r="U474" s="24">
        <f t="shared" si="30"/>
        <v>0.23815874768707634</v>
      </c>
    </row>
    <row r="475" spans="2:21" x14ac:dyDescent="0.25">
      <c r="B475" s="51" vm="1307">
        <f ca="1"/>
        <v>40121</v>
      </c>
      <c r="C475" s="51" vm="1308">
        <f ca="1"/>
        <v>7.7370999999999999</v>
      </c>
      <c r="D475" s="51" vm="1150">
        <f ca="1"/>
        <v>42.21</v>
      </c>
      <c r="E475" s="28">
        <f t="shared" ca="1" si="27"/>
        <v>7.5897015143171938E-3</v>
      </c>
      <c r="F475" s="29">
        <f t="shared" ca="1" si="28"/>
        <v>-1.1541760440171571E-2</v>
      </c>
      <c r="G475" s="28"/>
      <c r="H475" s="5"/>
      <c r="I475" s="5"/>
      <c r="J475" s="5"/>
      <c r="K475" s="5"/>
      <c r="L475" s="5"/>
      <c r="M475" s="5"/>
      <c r="N475" s="5"/>
      <c r="O475" s="47">
        <v>469</v>
      </c>
      <c r="P475" s="48">
        <v>0.65086639723102779</v>
      </c>
      <c r="Q475" s="49">
        <v>0.34913360276897221</v>
      </c>
      <c r="R475" s="21">
        <v>2.3283067015011431E-2</v>
      </c>
      <c r="S475" s="22">
        <v>9.9892614186669615E-4</v>
      </c>
      <c r="T475" s="23">
        <f t="shared" si="29"/>
        <v>0.36960723048342731</v>
      </c>
      <c r="U475" s="24">
        <f t="shared" si="30"/>
        <v>0.28608631416119312</v>
      </c>
    </row>
    <row r="476" spans="2:21" x14ac:dyDescent="0.25">
      <c r="B476" s="51" vm="1309">
        <f ca="1"/>
        <v>40122</v>
      </c>
      <c r="C476" s="51" vm="1310">
        <f ca="1"/>
        <v>8.0556999999999999</v>
      </c>
      <c r="D476" s="51" vm="1311">
        <f ca="1"/>
        <v>43.87</v>
      </c>
      <c r="E476" s="28">
        <f t="shared" ca="1" si="27"/>
        <v>4.0352975008047375E-2</v>
      </c>
      <c r="F476" s="29">
        <f t="shared" ca="1" si="28"/>
        <v>3.8573555383715208E-2</v>
      </c>
      <c r="G476" s="28"/>
      <c r="H476" s="5"/>
      <c r="I476" s="5"/>
      <c r="J476" s="5"/>
      <c r="K476" s="5"/>
      <c r="L476" s="5"/>
      <c r="M476" s="5"/>
      <c r="N476" s="5"/>
      <c r="O476" s="47">
        <v>470</v>
      </c>
      <c r="P476" s="48">
        <v>0.41644968439030078</v>
      </c>
      <c r="Q476" s="49">
        <v>0.58355031560969917</v>
      </c>
      <c r="R476" s="21">
        <v>2.0358157877984753E-2</v>
      </c>
      <c r="S476" s="22">
        <v>7.9962480159645878E-4</v>
      </c>
      <c r="T476" s="23">
        <f t="shared" si="29"/>
        <v>0.3231757373792285</v>
      </c>
      <c r="U476" s="24">
        <f t="shared" si="30"/>
        <v>0.22314441038714161</v>
      </c>
    </row>
    <row r="477" spans="2:21" x14ac:dyDescent="0.25">
      <c r="B477" s="51" vm="1312">
        <f ca="1"/>
        <v>40123</v>
      </c>
      <c r="C477" s="51" vm="1313">
        <f ca="1"/>
        <v>7.98</v>
      </c>
      <c r="D477" s="51" vm="1314">
        <f ca="1"/>
        <v>43.48</v>
      </c>
      <c r="E477" s="28">
        <f t="shared" ca="1" si="27"/>
        <v>-9.441503936415907E-3</v>
      </c>
      <c r="F477" s="29">
        <f t="shared" ca="1" si="28"/>
        <v>-8.9296529251139331E-3</v>
      </c>
      <c r="G477" s="28"/>
      <c r="H477" s="5"/>
      <c r="I477" s="5"/>
      <c r="J477" s="5"/>
      <c r="K477" s="5"/>
      <c r="L477" s="5"/>
      <c r="M477" s="5"/>
      <c r="N477" s="5"/>
      <c r="O477" s="47">
        <v>471</v>
      </c>
      <c r="P477" s="48">
        <v>5.2164770888560377E-2</v>
      </c>
      <c r="Q477" s="49">
        <v>0.94783522911143958</v>
      </c>
      <c r="R477" s="21">
        <v>2.2907592773401125E-2</v>
      </c>
      <c r="S477" s="22">
        <v>4.8990937806156097E-4</v>
      </c>
      <c r="T477" s="23">
        <f t="shared" si="29"/>
        <v>0.36364676168135862</v>
      </c>
      <c r="U477" s="24">
        <f t="shared" si="30"/>
        <v>0.13136733447233251</v>
      </c>
    </row>
    <row r="478" spans="2:21" x14ac:dyDescent="0.25">
      <c r="B478" s="51" vm="1315">
        <f ca="1"/>
        <v>40126</v>
      </c>
      <c r="C478" s="51" vm="1316">
        <f ca="1"/>
        <v>8.1714000000000002</v>
      </c>
      <c r="D478" s="51" vm="1297">
        <f ca="1"/>
        <v>44.35</v>
      </c>
      <c r="E478" s="28">
        <f t="shared" ca="1" si="27"/>
        <v>2.3701841359112297E-2</v>
      </c>
      <c r="F478" s="29">
        <f t="shared" ca="1" si="28"/>
        <v>1.9811646502579942E-2</v>
      </c>
      <c r="G478" s="28"/>
      <c r="H478" s="5"/>
      <c r="I478" s="5"/>
      <c r="J478" s="5"/>
      <c r="K478" s="5"/>
      <c r="L478" s="5"/>
      <c r="M478" s="5"/>
      <c r="N478" s="5"/>
      <c r="O478" s="47">
        <v>472</v>
      </c>
      <c r="P478" s="48">
        <v>0.72416462087055966</v>
      </c>
      <c r="Q478" s="49">
        <v>0.27583537912944034</v>
      </c>
      <c r="R478" s="21">
        <v>2.4777721313299483E-2</v>
      </c>
      <c r="S478" s="22">
        <v>1.0612443700926499E-3</v>
      </c>
      <c r="T478" s="23">
        <f t="shared" si="29"/>
        <v>0.39333413189913097</v>
      </c>
      <c r="U478" s="24">
        <f t="shared" si="30"/>
        <v>0.30642157239060253</v>
      </c>
    </row>
    <row r="479" spans="2:21" x14ac:dyDescent="0.25">
      <c r="B479" s="51" vm="1317">
        <f ca="1"/>
        <v>40127</v>
      </c>
      <c r="C479" s="51" vm="1318">
        <f ca="1"/>
        <v>8.3428000000000004</v>
      </c>
      <c r="D479" s="51" vm="1319">
        <f ca="1"/>
        <v>44.17</v>
      </c>
      <c r="E479" s="28">
        <f t="shared" ca="1" si="27"/>
        <v>2.0758638619513305E-2</v>
      </c>
      <c r="F479" s="29">
        <f t="shared" ca="1" si="28"/>
        <v>-4.066883147153407E-3</v>
      </c>
      <c r="G479" s="28"/>
      <c r="H479" s="5"/>
      <c r="I479" s="5"/>
      <c r="J479" s="5"/>
      <c r="K479" s="5"/>
      <c r="L479" s="5"/>
      <c r="M479" s="5"/>
      <c r="N479" s="5"/>
      <c r="O479" s="47">
        <v>473</v>
      </c>
      <c r="P479" s="48">
        <v>0.98196505550700819</v>
      </c>
      <c r="Q479" s="49">
        <v>1.8034944492991794E-2</v>
      </c>
      <c r="R479" s="21">
        <v>3.1422768856131073E-2</v>
      </c>
      <c r="S479" s="22">
        <v>1.2804265756728626E-3</v>
      </c>
      <c r="T479" s="23">
        <f t="shared" si="29"/>
        <v>0.49882099139033026</v>
      </c>
      <c r="U479" s="24">
        <f t="shared" si="30"/>
        <v>0.38052118370051446</v>
      </c>
    </row>
    <row r="480" spans="2:21" x14ac:dyDescent="0.25">
      <c r="B480" s="51" vm="1320">
        <f ca="1"/>
        <v>40128</v>
      </c>
      <c r="C480" s="51" vm="1321">
        <f ca="1"/>
        <v>8.4914000000000005</v>
      </c>
      <c r="D480" s="51" vm="1322">
        <f ca="1"/>
        <v>44.32</v>
      </c>
      <c r="E480" s="28">
        <f t="shared" ca="1" si="27"/>
        <v>1.7654995170636404E-2</v>
      </c>
      <c r="F480" s="29">
        <f t="shared" ca="1" si="28"/>
        <v>3.390216830593179E-3</v>
      </c>
      <c r="G480" s="28"/>
      <c r="H480" s="5"/>
      <c r="I480" s="5"/>
      <c r="J480" s="5"/>
      <c r="K480" s="5"/>
      <c r="L480" s="5"/>
      <c r="M480" s="5"/>
      <c r="N480" s="5"/>
      <c r="O480" s="47">
        <v>474</v>
      </c>
      <c r="P480" s="48">
        <v>0.12386594748622023</v>
      </c>
      <c r="Q480" s="49">
        <v>0.87613405251377974</v>
      </c>
      <c r="R480" s="21">
        <v>2.1756765013167138E-2</v>
      </c>
      <c r="S480" s="22">
        <v>5.5086979518239958E-4</v>
      </c>
      <c r="T480" s="23">
        <f t="shared" si="29"/>
        <v>0.34537793734866706</v>
      </c>
      <c r="U480" s="24">
        <f t="shared" si="30"/>
        <v>0.14887243120684412</v>
      </c>
    </row>
    <row r="481" spans="2:21" x14ac:dyDescent="0.25">
      <c r="B481" s="51" vm="1323">
        <f ca="1"/>
        <v>40129</v>
      </c>
      <c r="C481" s="51" vm="1324">
        <f ca="1"/>
        <v>8.3127999999999993</v>
      </c>
      <c r="D481" s="51" vm="1176">
        <f ca="1"/>
        <v>43.3</v>
      </c>
      <c r="E481" s="28">
        <f t="shared" ca="1" si="27"/>
        <v>-2.1257391054679473E-2</v>
      </c>
      <c r="F481" s="29">
        <f t="shared" ca="1" si="28"/>
        <v>-2.3283407430584314E-2</v>
      </c>
      <c r="G481" s="28"/>
      <c r="H481" s="5"/>
      <c r="I481" s="5"/>
      <c r="J481" s="5"/>
      <c r="K481" s="5"/>
      <c r="L481" s="5"/>
      <c r="M481" s="5"/>
      <c r="N481" s="5"/>
      <c r="O481" s="47">
        <v>475</v>
      </c>
      <c r="P481" s="48">
        <v>0.58904736665540747</v>
      </c>
      <c r="Q481" s="49">
        <v>0.41095263334459248</v>
      </c>
      <c r="R481" s="21">
        <v>2.2211220889450302E-2</v>
      </c>
      <c r="S481" s="22">
        <v>9.4636753587558201E-4</v>
      </c>
      <c r="T481" s="23">
        <f t="shared" si="29"/>
        <v>0.35259220073165015</v>
      </c>
      <c r="U481" s="24">
        <f t="shared" si="30"/>
        <v>0.2691810413512834</v>
      </c>
    </row>
    <row r="482" spans="2:21" x14ac:dyDescent="0.25">
      <c r="B482" s="51" vm="1325">
        <f ca="1"/>
        <v>40130</v>
      </c>
      <c r="C482" s="51" vm="1326">
        <f ca="1"/>
        <v>8.4756999999999998</v>
      </c>
      <c r="D482" s="51" vm="1152">
        <f ca="1"/>
        <v>42.9</v>
      </c>
      <c r="E482" s="28">
        <f t="shared" ca="1" si="27"/>
        <v>1.9406750169569532E-2</v>
      </c>
      <c r="F482" s="29">
        <f t="shared" ca="1" si="28"/>
        <v>-9.2808090744728559E-3</v>
      </c>
      <c r="G482" s="28"/>
      <c r="H482" s="5"/>
      <c r="I482" s="5"/>
      <c r="J482" s="5"/>
      <c r="K482" s="5"/>
      <c r="L482" s="5"/>
      <c r="M482" s="5"/>
      <c r="N482" s="5"/>
      <c r="O482" s="47">
        <v>476</v>
      </c>
      <c r="P482" s="48">
        <v>0.65128842023829037</v>
      </c>
      <c r="Q482" s="49">
        <v>0.34871157976170958</v>
      </c>
      <c r="R482" s="21">
        <v>2.3291012785514924E-2</v>
      </c>
      <c r="S482" s="22">
        <v>9.9928494627937237E-4</v>
      </c>
      <c r="T482" s="23">
        <f t="shared" si="29"/>
        <v>0.36973336567978954</v>
      </c>
      <c r="U482" s="24">
        <f t="shared" si="30"/>
        <v>0.28620248960981343</v>
      </c>
    </row>
    <row r="483" spans="2:21" x14ac:dyDescent="0.25">
      <c r="B483" s="51" vm="1327">
        <f ca="1"/>
        <v>40133</v>
      </c>
      <c r="C483" s="51" vm="1328">
        <f ca="1"/>
        <v>8.4943000000000008</v>
      </c>
      <c r="D483" s="51" vm="1329">
        <f ca="1"/>
        <v>43.04</v>
      </c>
      <c r="E483" s="28">
        <f t="shared" ca="1" si="27"/>
        <v>2.192104590247585E-3</v>
      </c>
      <c r="F483" s="29">
        <f t="shared" ca="1" si="28"/>
        <v>3.2580899195577776E-3</v>
      </c>
      <c r="G483" s="28"/>
      <c r="H483" s="5"/>
      <c r="I483" s="5"/>
      <c r="J483" s="5"/>
      <c r="K483" s="5"/>
      <c r="L483" s="5"/>
      <c r="M483" s="5"/>
      <c r="N483" s="5"/>
      <c r="O483" s="47">
        <v>477</v>
      </c>
      <c r="P483" s="48">
        <v>0.60960485444322554</v>
      </c>
      <c r="Q483" s="49">
        <v>0.39039514555677446</v>
      </c>
      <c r="R483" s="21">
        <v>2.2546698454921563E-2</v>
      </c>
      <c r="S483" s="22">
        <v>9.6384553400571092E-4</v>
      </c>
      <c r="T483" s="23">
        <f t="shared" si="29"/>
        <v>0.35791774198372023</v>
      </c>
      <c r="U483" s="24">
        <f t="shared" si="30"/>
        <v>0.2747780639322277</v>
      </c>
    </row>
    <row r="484" spans="2:21" x14ac:dyDescent="0.25">
      <c r="B484" s="51" vm="1330">
        <f ca="1"/>
        <v>40134</v>
      </c>
      <c r="C484" s="51" vm="1331">
        <f ca="1"/>
        <v>8.6785999999999994</v>
      </c>
      <c r="D484" s="51" vm="1332">
        <f ca="1"/>
        <v>43.16</v>
      </c>
      <c r="E484" s="28">
        <f t="shared" ca="1" si="27"/>
        <v>2.1464875024878212E-2</v>
      </c>
      <c r="F484" s="29">
        <f t="shared" ca="1" si="28"/>
        <v>2.7842245364048603E-3</v>
      </c>
      <c r="G484" s="28"/>
      <c r="H484" s="5"/>
      <c r="I484" s="5"/>
      <c r="J484" s="5"/>
      <c r="K484" s="5"/>
      <c r="L484" s="5"/>
      <c r="M484" s="5"/>
      <c r="N484" s="5"/>
      <c r="O484" s="47">
        <v>478</v>
      </c>
      <c r="P484" s="48">
        <v>0.2700818777671492</v>
      </c>
      <c r="Q484" s="49">
        <v>0.7299181222328508</v>
      </c>
      <c r="R484" s="21">
        <v>2.0337955697654665E-2</v>
      </c>
      <c r="S484" s="22">
        <v>6.7518273567503595E-4</v>
      </c>
      <c r="T484" s="23">
        <f t="shared" si="29"/>
        <v>0.32285503770866036</v>
      </c>
      <c r="U484" s="24">
        <f t="shared" si="30"/>
        <v>0.18540991593949974</v>
      </c>
    </row>
    <row r="485" spans="2:21" x14ac:dyDescent="0.25">
      <c r="B485" s="51" vm="1333">
        <f ca="1"/>
        <v>40135</v>
      </c>
      <c r="C485" s="51" vm="1334">
        <f ca="1"/>
        <v>8.7327999999999992</v>
      </c>
      <c r="D485" s="51" vm="1335">
        <f ca="1"/>
        <v>43.38</v>
      </c>
      <c r="E485" s="28">
        <f t="shared" ca="1" si="27"/>
        <v>6.2258261908870217E-3</v>
      </c>
      <c r="F485" s="29">
        <f t="shared" ca="1" si="28"/>
        <v>5.0843650087945402E-3</v>
      </c>
      <c r="G485" s="28"/>
      <c r="H485" s="5"/>
      <c r="I485" s="5"/>
      <c r="J485" s="5"/>
      <c r="K485" s="5"/>
      <c r="L485" s="5"/>
      <c r="M485" s="5"/>
      <c r="N485" s="5"/>
      <c r="O485" s="47">
        <v>479</v>
      </c>
      <c r="P485" s="48">
        <v>0.51341864478017263</v>
      </c>
      <c r="Q485" s="49">
        <v>0.48658135521982737</v>
      </c>
      <c r="R485" s="21">
        <v>2.1175317261492535E-2</v>
      </c>
      <c r="S485" s="22">
        <v>8.8206791555413971E-4</v>
      </c>
      <c r="T485" s="23">
        <f t="shared" si="29"/>
        <v>0.33614774044081519</v>
      </c>
      <c r="U485" s="24">
        <f t="shared" si="30"/>
        <v>0.2488000606802161</v>
      </c>
    </row>
    <row r="486" spans="2:21" x14ac:dyDescent="0.25">
      <c r="B486" s="51" vm="1336">
        <f ca="1"/>
        <v>40136</v>
      </c>
      <c r="C486" s="51" vm="1337">
        <f ca="1"/>
        <v>8.6085999999999991</v>
      </c>
      <c r="D486" s="51" vm="1338">
        <f ca="1"/>
        <v>42.55</v>
      </c>
      <c r="E486" s="28">
        <f t="shared" ca="1" si="27"/>
        <v>-1.4324347939336683E-2</v>
      </c>
      <c r="F486" s="29">
        <f t="shared" ca="1" si="28"/>
        <v>-1.9318650379345336E-2</v>
      </c>
      <c r="G486" s="28"/>
      <c r="H486" s="5"/>
      <c r="I486" s="5"/>
      <c r="J486" s="5"/>
      <c r="K486" s="5"/>
      <c r="L486" s="5"/>
      <c r="M486" s="5"/>
      <c r="N486" s="5"/>
      <c r="O486" s="47">
        <v>480</v>
      </c>
      <c r="P486" s="48">
        <v>0.43139258264961433</v>
      </c>
      <c r="Q486" s="49">
        <v>0.56860741735038567</v>
      </c>
      <c r="R486" s="21">
        <v>2.0443824384145892E-2</v>
      </c>
      <c r="S486" s="22">
        <v>8.1232926969735937E-4</v>
      </c>
      <c r="T486" s="23">
        <f t="shared" si="29"/>
        <v>0.32453565100516946</v>
      </c>
      <c r="U486" s="24">
        <f t="shared" si="30"/>
        <v>0.2270634504248239</v>
      </c>
    </row>
    <row r="487" spans="2:21" x14ac:dyDescent="0.25">
      <c r="B487" s="51" vm="1339">
        <f ca="1"/>
        <v>40137</v>
      </c>
      <c r="C487" s="51" vm="1340">
        <f ca="1"/>
        <v>8.5670999999999999</v>
      </c>
      <c r="D487" s="51" vm="1341">
        <f ca="1"/>
        <v>42.46</v>
      </c>
      <c r="E487" s="22">
        <f t="shared" ca="1" si="27"/>
        <v>-4.8324179812035918E-3</v>
      </c>
      <c r="F487" s="50">
        <f t="shared" ca="1" si="28"/>
        <v>-2.1173987442730442E-3</v>
      </c>
      <c r="G487" s="22"/>
      <c r="H487" s="5"/>
      <c r="I487" s="5"/>
      <c r="J487" s="5"/>
      <c r="K487" s="5"/>
      <c r="L487" s="5"/>
      <c r="M487" s="5"/>
      <c r="N487" s="5"/>
      <c r="O487" s="47">
        <v>481</v>
      </c>
      <c r="P487" s="48">
        <v>0.88821189820609114</v>
      </c>
      <c r="Q487" s="49">
        <v>0.11178810179390883</v>
      </c>
      <c r="R487" s="21">
        <v>2.8806439381238714E-2</v>
      </c>
      <c r="S487" s="22">
        <v>1.2007175409448879E-3</v>
      </c>
      <c r="T487" s="23">
        <f t="shared" si="29"/>
        <v>0.45728804856008992</v>
      </c>
      <c r="U487" s="24">
        <f t="shared" si="30"/>
        <v>0.35310142381798193</v>
      </c>
    </row>
    <row r="488" spans="2:21" x14ac:dyDescent="0.25">
      <c r="B488" s="51" vm="1342">
        <f ca="1"/>
        <v>40140</v>
      </c>
      <c r="C488" s="51" vm="1343">
        <f ca="1"/>
        <v>8.6257000000000001</v>
      </c>
      <c r="D488" s="51" vm="1344">
        <f ca="1"/>
        <v>43.28</v>
      </c>
      <c r="E488" s="22">
        <f t="shared" ca="1" si="27"/>
        <v>6.8168334331237803E-3</v>
      </c>
      <c r="F488" s="50">
        <f t="shared" ca="1" si="28"/>
        <v>1.9128178263116091E-2</v>
      </c>
      <c r="G488" s="22"/>
      <c r="H488" s="5"/>
      <c r="I488" s="5"/>
      <c r="J488" s="5"/>
      <c r="K488" s="5"/>
      <c r="L488" s="5"/>
      <c r="M488" s="5"/>
      <c r="N488" s="5"/>
      <c r="O488" s="47">
        <v>482</v>
      </c>
      <c r="P488" s="48">
        <v>0.69102455475845614</v>
      </c>
      <c r="Q488" s="49">
        <v>0.30897544524154391</v>
      </c>
      <c r="R488" s="21">
        <v>2.4074339101291163E-2</v>
      </c>
      <c r="S488" s="22">
        <v>1.0330686503978084E-3</v>
      </c>
      <c r="T488" s="23">
        <f t="shared" si="29"/>
        <v>0.38216828544152781</v>
      </c>
      <c r="U488" s="24">
        <f t="shared" si="30"/>
        <v>0.29718809941731394</v>
      </c>
    </row>
    <row r="489" spans="2:21" x14ac:dyDescent="0.25">
      <c r="B489" s="51" vm="1345">
        <f ca="1"/>
        <v>40141</v>
      </c>
      <c r="C489" s="51" vm="1346">
        <f ca="1"/>
        <v>8.5243000000000002</v>
      </c>
      <c r="D489" s="51" vm="1347">
        <f ca="1"/>
        <v>42.48</v>
      </c>
      <c r="E489" s="22">
        <f t="shared" ca="1" si="27"/>
        <v>-1.1825210683163946E-2</v>
      </c>
      <c r="F489" s="50">
        <f t="shared" ca="1" si="28"/>
        <v>-1.8657257604542815E-2</v>
      </c>
      <c r="G489" s="22"/>
      <c r="H489" s="5"/>
      <c r="I489" s="5"/>
      <c r="J489" s="5"/>
      <c r="K489" s="5"/>
      <c r="L489" s="5"/>
      <c r="M489" s="5"/>
      <c r="N489" s="5"/>
      <c r="O489" s="47">
        <v>483</v>
      </c>
      <c r="P489" s="48">
        <v>0.19236845999359062</v>
      </c>
      <c r="Q489" s="49">
        <v>0.80763154000640935</v>
      </c>
      <c r="R489" s="21">
        <v>2.0924663559184358E-2</v>
      </c>
      <c r="S489" s="22">
        <v>6.0911070466854959E-4</v>
      </c>
      <c r="T489" s="23">
        <f t="shared" si="29"/>
        <v>0.33216873627178489</v>
      </c>
      <c r="U489" s="24">
        <f t="shared" si="30"/>
        <v>0.16584852384937276</v>
      </c>
    </row>
    <row r="490" spans="2:21" x14ac:dyDescent="0.25">
      <c r="B490" s="51" vm="1348">
        <f ca="1"/>
        <v>40142</v>
      </c>
      <c r="C490" s="51" vm="1349">
        <f ca="1"/>
        <v>8.4600000000000009</v>
      </c>
      <c r="D490" s="51" vm="1350">
        <f ca="1"/>
        <v>42.16</v>
      </c>
      <c r="E490" s="22">
        <f t="shared" ca="1" si="27"/>
        <v>-7.5717347431697888E-3</v>
      </c>
      <c r="F490" s="50">
        <f t="shared" ca="1" si="28"/>
        <v>-7.5614727005764749E-3</v>
      </c>
      <c r="G490" s="22"/>
      <c r="H490" s="5"/>
      <c r="I490" s="5"/>
      <c r="J490" s="5"/>
      <c r="K490" s="5"/>
      <c r="L490" s="5"/>
      <c r="M490" s="5"/>
      <c r="N490" s="5"/>
      <c r="O490" s="47">
        <v>484</v>
      </c>
      <c r="P490" s="48">
        <v>0.56197573513184063</v>
      </c>
      <c r="Q490" s="49">
        <v>0.43802426486815937</v>
      </c>
      <c r="R490" s="21">
        <v>2.1803438693280126E-2</v>
      </c>
      <c r="S490" s="22">
        <v>9.2335120576598464E-4</v>
      </c>
      <c r="T490" s="23">
        <f t="shared" si="29"/>
        <v>0.34611885905077394</v>
      </c>
      <c r="U490" s="24">
        <f t="shared" si="30"/>
        <v>0.26184778807372711</v>
      </c>
    </row>
    <row r="491" spans="2:21" x14ac:dyDescent="0.25">
      <c r="B491" s="51" vm="1351">
        <f ca="1"/>
        <v>40144</v>
      </c>
      <c r="C491" s="51" vm="1352">
        <f ca="1"/>
        <v>8.2643000000000004</v>
      </c>
      <c r="D491" s="51" vm="21">
        <f ca="1"/>
        <v>41.33</v>
      </c>
      <c r="E491" s="22">
        <f t="shared" ca="1" si="27"/>
        <v>-2.3404140426783588E-2</v>
      </c>
      <c r="F491" s="50">
        <f t="shared" ca="1" si="28"/>
        <v>-1.9883275709465863E-2</v>
      </c>
      <c r="G491" s="22"/>
      <c r="H491" s="5"/>
      <c r="I491" s="5"/>
      <c r="J491" s="5"/>
      <c r="K491" s="5"/>
      <c r="L491" s="5"/>
      <c r="M491" s="5"/>
      <c r="N491" s="5"/>
      <c r="O491" s="47">
        <v>485</v>
      </c>
      <c r="P491" s="48">
        <v>0.13581406154817788</v>
      </c>
      <c r="Q491" s="49">
        <v>0.86418593845182212</v>
      </c>
      <c r="R491" s="21">
        <v>2.1591803444836896E-2</v>
      </c>
      <c r="S491" s="22">
        <v>5.6102809455189798E-4</v>
      </c>
      <c r="T491" s="23">
        <f t="shared" si="29"/>
        <v>0.342759253634557</v>
      </c>
      <c r="U491" s="24">
        <f t="shared" si="30"/>
        <v>0.15181554911200257</v>
      </c>
    </row>
    <row r="492" spans="2:21" x14ac:dyDescent="0.25">
      <c r="B492" s="51" vm="1353">
        <f ca="1"/>
        <v>40147</v>
      </c>
      <c r="C492" s="51" vm="1354">
        <f ca="1"/>
        <v>8.3757000000000001</v>
      </c>
      <c r="D492" s="51" vm="1355">
        <f ca="1"/>
        <v>42.49</v>
      </c>
      <c r="E492" s="22">
        <f t="shared" ca="1" si="27"/>
        <v>1.3389623116545785E-2</v>
      </c>
      <c r="F492" s="50">
        <f t="shared" ca="1" si="28"/>
        <v>2.7680125603079291E-2</v>
      </c>
      <c r="G492" s="22"/>
      <c r="H492" s="5"/>
      <c r="I492" s="5"/>
      <c r="J492" s="5"/>
      <c r="K492" s="5"/>
      <c r="L492" s="5"/>
      <c r="M492" s="5"/>
      <c r="N492" s="5"/>
      <c r="O492" s="47">
        <v>486</v>
      </c>
      <c r="P492" s="48">
        <v>0.27891008364733938</v>
      </c>
      <c r="Q492" s="49">
        <v>0.72108991635266062</v>
      </c>
      <c r="R492" s="21">
        <v>2.0296885816079649E-2</v>
      </c>
      <c r="S492" s="22">
        <v>6.8268848576760266E-4</v>
      </c>
      <c r="T492" s="23">
        <f t="shared" si="29"/>
        <v>0.32220307355052613</v>
      </c>
      <c r="U492" s="24">
        <f t="shared" si="30"/>
        <v>0.18765265603724179</v>
      </c>
    </row>
    <row r="493" spans="2:21" x14ac:dyDescent="0.25">
      <c r="B493" s="51" vm="1356">
        <f ca="1"/>
        <v>40148</v>
      </c>
      <c r="C493" s="51" vm="1357">
        <f ca="1"/>
        <v>8.3186</v>
      </c>
      <c r="D493" s="51" vm="1358">
        <f ca="1"/>
        <v>42.22</v>
      </c>
      <c r="E493" s="22">
        <f t="shared" ca="1" si="27"/>
        <v>-6.8406848644015751E-3</v>
      </c>
      <c r="F493" s="50">
        <f t="shared" ca="1" si="28"/>
        <v>-6.3747117065457307E-3</v>
      </c>
      <c r="G493" s="22"/>
      <c r="H493" s="5"/>
      <c r="I493" s="5"/>
      <c r="J493" s="5"/>
      <c r="K493" s="5"/>
      <c r="L493" s="5"/>
      <c r="M493" s="5"/>
      <c r="N493" s="5"/>
      <c r="O493" s="47">
        <v>487</v>
      </c>
      <c r="P493" s="48">
        <v>0.45955301986983726</v>
      </c>
      <c r="Q493" s="49">
        <v>0.54044698013016268</v>
      </c>
      <c r="R493" s="21">
        <v>2.0645942899627547E-2</v>
      </c>
      <c r="S493" s="22">
        <v>8.3627130357614532E-4</v>
      </c>
      <c r="T493" s="23">
        <f t="shared" si="29"/>
        <v>0.32774418296912555</v>
      </c>
      <c r="U493" s="24">
        <f t="shared" si="30"/>
        <v>0.23448305010180004</v>
      </c>
    </row>
    <row r="494" spans="2:21" x14ac:dyDescent="0.25">
      <c r="B494" s="51" vm="1359">
        <f ca="1"/>
        <v>40149</v>
      </c>
      <c r="C494" s="51" vm="1360">
        <f ca="1"/>
        <v>8.4285999999999994</v>
      </c>
      <c r="D494" s="51" vm="1361">
        <f ca="1"/>
        <v>41.93</v>
      </c>
      <c r="E494" s="22">
        <f t="shared" ca="1" si="27"/>
        <v>1.3136713231676388E-2</v>
      </c>
      <c r="F494" s="50">
        <f t="shared" ca="1" si="28"/>
        <v>-6.8924812375032746E-3</v>
      </c>
      <c r="G494" s="22"/>
      <c r="H494" s="5"/>
      <c r="I494" s="5"/>
      <c r="J494" s="5"/>
      <c r="K494" s="5"/>
      <c r="L494" s="5"/>
      <c r="M494" s="5"/>
      <c r="N494" s="5"/>
      <c r="O494" s="47">
        <v>488</v>
      </c>
      <c r="P494" s="48">
        <v>0.63057863968362293</v>
      </c>
      <c r="Q494" s="49">
        <v>0.36942136031637707</v>
      </c>
      <c r="R494" s="21">
        <v>2.2910821635260661E-2</v>
      </c>
      <c r="S494" s="22">
        <v>9.816774686757933E-4</v>
      </c>
      <c r="T494" s="23">
        <f t="shared" si="29"/>
        <v>0.36369801827434733</v>
      </c>
      <c r="U494" s="24">
        <f t="shared" si="30"/>
        <v>0.28051376523767502</v>
      </c>
    </row>
    <row r="495" spans="2:21" x14ac:dyDescent="0.25">
      <c r="B495" s="51" vm="1362">
        <f ca="1"/>
        <v>40150</v>
      </c>
      <c r="C495" s="51" vm="1363">
        <f ca="1"/>
        <v>8.2843</v>
      </c>
      <c r="D495" s="51" vm="1364">
        <f ca="1"/>
        <v>41.4</v>
      </c>
      <c r="E495" s="22">
        <f t="shared" ca="1" si="27"/>
        <v>-1.7268527408372505E-2</v>
      </c>
      <c r="F495" s="50">
        <f t="shared" ca="1" si="28"/>
        <v>-1.27206803514026E-2</v>
      </c>
      <c r="G495" s="22"/>
      <c r="H495" s="5"/>
      <c r="I495" s="5"/>
      <c r="J495" s="5"/>
      <c r="K495" s="5"/>
      <c r="L495" s="5"/>
      <c r="M495" s="5"/>
      <c r="N495" s="5"/>
      <c r="O495" s="47">
        <v>489</v>
      </c>
      <c r="P495" s="48">
        <v>0.56870912737937562</v>
      </c>
      <c r="Q495" s="49">
        <v>0.43129087262062438</v>
      </c>
      <c r="R495" s="21">
        <v>2.1901149275053215E-2</v>
      </c>
      <c r="S495" s="22">
        <v>9.2907594306494484E-4</v>
      </c>
      <c r="T495" s="23">
        <f t="shared" si="29"/>
        <v>0.34766996644976011</v>
      </c>
      <c r="U495" s="24">
        <f t="shared" si="30"/>
        <v>0.26366779911285443</v>
      </c>
    </row>
    <row r="496" spans="2:21" x14ac:dyDescent="0.25">
      <c r="B496" s="51" vm="1365">
        <f ca="1"/>
        <v>40151</v>
      </c>
      <c r="C496" s="51" vm="1366">
        <f ca="1"/>
        <v>8.0327999999999999</v>
      </c>
      <c r="D496" s="51" vm="1367">
        <f ca="1"/>
        <v>41.74</v>
      </c>
      <c r="E496" s="22">
        <f t="shared" ca="1" si="27"/>
        <v>-3.0828997683707018E-2</v>
      </c>
      <c r="F496" s="50">
        <f t="shared" ca="1" si="28"/>
        <v>8.1790208177861153E-3</v>
      </c>
      <c r="G496" s="22"/>
      <c r="H496" s="5"/>
      <c r="I496" s="5"/>
      <c r="J496" s="5"/>
      <c r="K496" s="5"/>
      <c r="L496" s="5"/>
      <c r="M496" s="5"/>
      <c r="N496" s="5"/>
      <c r="O496" s="47">
        <v>490</v>
      </c>
      <c r="P496" s="48">
        <v>0.3055109051034211</v>
      </c>
      <c r="Q496" s="49">
        <v>0.69448909489657884</v>
      </c>
      <c r="R496" s="21">
        <v>2.0205662774319701E-2</v>
      </c>
      <c r="S496" s="22">
        <v>7.053045326536816E-4</v>
      </c>
      <c r="T496" s="23">
        <f t="shared" si="29"/>
        <v>0.32075495265651205</v>
      </c>
      <c r="U496" s="24">
        <f t="shared" si="30"/>
        <v>0.19443598205379953</v>
      </c>
    </row>
    <row r="497" spans="2:21" x14ac:dyDescent="0.25">
      <c r="B497" s="51" vm="1368">
        <f ca="1"/>
        <v>40154</v>
      </c>
      <c r="C497" s="51" vm="1369">
        <f ca="1"/>
        <v>7.9870999999999999</v>
      </c>
      <c r="D497" s="51" vm="598">
        <f ca="1"/>
        <v>41.25</v>
      </c>
      <c r="E497" s="22">
        <f t="shared" ca="1" si="27"/>
        <v>-5.7054193806548911E-3</v>
      </c>
      <c r="F497" s="50">
        <f t="shared" ca="1" si="28"/>
        <v>-1.1808788868364697E-2</v>
      </c>
      <c r="G497" s="22"/>
      <c r="H497" s="5"/>
      <c r="I497" s="5"/>
      <c r="J497" s="5"/>
      <c r="K497" s="5"/>
      <c r="L497" s="5"/>
      <c r="M497" s="5"/>
      <c r="N497" s="5"/>
      <c r="O497" s="47">
        <v>491</v>
      </c>
      <c r="P497" s="48">
        <v>0.26586284983143643</v>
      </c>
      <c r="Q497" s="49">
        <v>0.73413715016856351</v>
      </c>
      <c r="R497" s="21">
        <v>2.0359467210061048E-2</v>
      </c>
      <c r="S497" s="22">
        <v>6.7159571360636441E-4</v>
      </c>
      <c r="T497" s="23">
        <f t="shared" si="29"/>
        <v>0.32319652238157337</v>
      </c>
      <c r="U497" s="24">
        <f t="shared" si="30"/>
        <v>0.18433959343873596</v>
      </c>
    </row>
    <row r="498" spans="2:21" x14ac:dyDescent="0.25">
      <c r="B498" s="51" vm="1370">
        <f ca="1"/>
        <v>40155</v>
      </c>
      <c r="C498" s="51" vm="1371">
        <f ca="1"/>
        <v>7.9885999999999999</v>
      </c>
      <c r="D498" s="51" vm="1372">
        <f ca="1"/>
        <v>41.21</v>
      </c>
      <c r="E498" s="22">
        <f t="shared" ca="1" si="27"/>
        <v>1.8778519932251568E-4</v>
      </c>
      <c r="F498" s="50">
        <f t="shared" ca="1" si="28"/>
        <v>-9.7016742996399298E-4</v>
      </c>
      <c r="G498" s="22"/>
      <c r="H498" s="5"/>
      <c r="I498" s="5"/>
      <c r="J498" s="5"/>
      <c r="K498" s="5"/>
      <c r="L498" s="5"/>
      <c r="M498" s="5"/>
      <c r="N498" s="5"/>
      <c r="O498" s="47">
        <v>492</v>
      </c>
      <c r="P498" s="48">
        <v>0.89665005478517845</v>
      </c>
      <c r="Q498" s="49">
        <v>0.10334994521482159</v>
      </c>
      <c r="R498" s="21">
        <v>2.9034029588919645E-2</v>
      </c>
      <c r="S498" s="22">
        <v>1.207891670703993E-3</v>
      </c>
      <c r="T498" s="23">
        <f t="shared" si="29"/>
        <v>0.46090093110223362</v>
      </c>
      <c r="U498" s="24">
        <f t="shared" si="30"/>
        <v>0.35554693455693087</v>
      </c>
    </row>
    <row r="499" spans="2:21" x14ac:dyDescent="0.25">
      <c r="B499" s="51" vm="1373">
        <f ca="1"/>
        <v>40156</v>
      </c>
      <c r="C499" s="51" vm="1374">
        <f ca="1"/>
        <v>7.9943</v>
      </c>
      <c r="D499" s="51" vm="1375">
        <f ca="1"/>
        <v>41.19</v>
      </c>
      <c r="E499" s="22">
        <f t="shared" ca="1" si="27"/>
        <v>7.1326232932109285E-4</v>
      </c>
      <c r="F499" s="50">
        <f t="shared" ca="1" si="28"/>
        <v>-4.8543690273666624E-4</v>
      </c>
      <c r="G499" s="22"/>
      <c r="H499" s="5"/>
      <c r="I499" s="5"/>
      <c r="J499" s="5"/>
      <c r="K499" s="5"/>
      <c r="L499" s="5"/>
      <c r="M499" s="5"/>
      <c r="N499" s="5"/>
      <c r="O499" s="47">
        <v>493</v>
      </c>
      <c r="P499" s="48">
        <v>0.4178506299083547</v>
      </c>
      <c r="Q499" s="49">
        <v>0.58214937009164536</v>
      </c>
      <c r="R499" s="21">
        <v>2.0365545514963876E-2</v>
      </c>
      <c r="S499" s="22">
        <v>8.008158869760387E-4</v>
      </c>
      <c r="T499" s="23">
        <f t="shared" si="29"/>
        <v>0.32329301248056763</v>
      </c>
      <c r="U499" s="24">
        <f t="shared" si="30"/>
        <v>0.22351130294651811</v>
      </c>
    </row>
    <row r="500" spans="2:21" x14ac:dyDescent="0.25">
      <c r="B500" s="51" vm="1376">
        <f ca="1"/>
        <v>40157</v>
      </c>
      <c r="C500" s="51" vm="1377">
        <f ca="1"/>
        <v>8.1057000000000006</v>
      </c>
      <c r="D500" s="51" vm="1378">
        <f ca="1"/>
        <v>41.27</v>
      </c>
      <c r="E500" s="22">
        <f t="shared" ca="1" si="27"/>
        <v>1.3838730167663946E-2</v>
      </c>
      <c r="F500" s="50">
        <f t="shared" ca="1" si="28"/>
        <v>1.9403353165012532E-3</v>
      </c>
      <c r="G500" s="22"/>
      <c r="H500" s="5"/>
      <c r="I500" s="5"/>
      <c r="J500" s="5"/>
      <c r="K500" s="5"/>
      <c r="L500" s="5"/>
      <c r="M500" s="5"/>
      <c r="N500" s="5"/>
      <c r="O500" s="47">
        <v>494</v>
      </c>
      <c r="P500" s="48">
        <v>0.48921720943288372</v>
      </c>
      <c r="Q500" s="49">
        <v>0.51078279056711628</v>
      </c>
      <c r="R500" s="21">
        <v>2.0914853093159418E-2</v>
      </c>
      <c r="S500" s="22">
        <v>8.6149182930701535E-4</v>
      </c>
      <c r="T500" s="23">
        <f t="shared" si="29"/>
        <v>0.33201299995169903</v>
      </c>
      <c r="U500" s="24">
        <f t="shared" si="30"/>
        <v>0.2423471849790646</v>
      </c>
    </row>
    <row r="501" spans="2:21" x14ac:dyDescent="0.25">
      <c r="B501" s="51" vm="1379">
        <f ca="1"/>
        <v>40158</v>
      </c>
      <c r="C501" s="51" vm="1380">
        <f ca="1"/>
        <v>7.9570999999999996</v>
      </c>
      <c r="D501" s="51" vm="1381">
        <f ca="1"/>
        <v>40.96</v>
      </c>
      <c r="E501" s="22">
        <f t="shared" ca="1" si="27"/>
        <v>-1.8502906031730923E-2</v>
      </c>
      <c r="F501" s="50">
        <f t="shared" ca="1" si="28"/>
        <v>-7.539863033238196E-3</v>
      </c>
      <c r="G501" s="22"/>
      <c r="H501" s="5"/>
      <c r="I501" s="5"/>
      <c r="J501" s="5"/>
      <c r="K501" s="5"/>
      <c r="L501" s="5"/>
      <c r="M501" s="5"/>
      <c r="N501" s="5"/>
      <c r="O501" s="47">
        <v>495</v>
      </c>
      <c r="P501" s="48">
        <v>0.32405006059080249</v>
      </c>
      <c r="Q501" s="49">
        <v>0.67594993940919745</v>
      </c>
      <c r="R501" s="21">
        <v>2.0171221008394798E-2</v>
      </c>
      <c r="S501" s="22">
        <v>7.2106654250075203E-4</v>
      </c>
      <c r="T501" s="23">
        <f t="shared" si="29"/>
        <v>0.3202082065724049</v>
      </c>
      <c r="U501" s="24">
        <f t="shared" si="30"/>
        <v>0.19918635356840175</v>
      </c>
    </row>
    <row r="502" spans="2:21" x14ac:dyDescent="0.25">
      <c r="B502" s="51" vm="1382">
        <f ca="1"/>
        <v>40161</v>
      </c>
      <c r="C502" s="51" vm="1383">
        <f ca="1"/>
        <v>8.0586000000000002</v>
      </c>
      <c r="D502" s="51" vm="1300">
        <f ca="1"/>
        <v>41.77</v>
      </c>
      <c r="E502" s="22">
        <f t="shared" ca="1" si="27"/>
        <v>1.267523229393632E-2</v>
      </c>
      <c r="F502" s="50">
        <f t="shared" ca="1" si="28"/>
        <v>1.9582397777831623E-2</v>
      </c>
      <c r="G502" s="22"/>
      <c r="H502" s="5"/>
      <c r="I502" s="5"/>
      <c r="J502" s="5"/>
      <c r="K502" s="5"/>
      <c r="L502" s="5"/>
      <c r="M502" s="5"/>
      <c r="N502" s="5"/>
      <c r="O502" s="47">
        <v>496</v>
      </c>
      <c r="P502" s="48">
        <v>0.77030479906518934</v>
      </c>
      <c r="Q502" s="49">
        <v>0.22969520093481069</v>
      </c>
      <c r="R502" s="21">
        <v>2.5825443192344935E-2</v>
      </c>
      <c r="S502" s="22">
        <v>1.1004727990005551E-3</v>
      </c>
      <c r="T502" s="23">
        <f t="shared" si="29"/>
        <v>0.40996620110982435</v>
      </c>
      <c r="U502" s="24">
        <f t="shared" si="30"/>
        <v>0.31938624969301577</v>
      </c>
    </row>
    <row r="503" spans="2:21" x14ac:dyDescent="0.25">
      <c r="B503" s="51" vm="1384">
        <f ca="1"/>
        <v>40162</v>
      </c>
      <c r="C503" s="51" vm="1385">
        <f ca="1"/>
        <v>8.1313999999999993</v>
      </c>
      <c r="D503" s="51" vm="24">
        <f ca="1"/>
        <v>40.86</v>
      </c>
      <c r="E503" s="22">
        <f t="shared" ca="1" si="27"/>
        <v>8.9932662957743145E-3</v>
      </c>
      <c r="F503" s="50">
        <f t="shared" ca="1" si="28"/>
        <v>-2.2026789119608037E-2</v>
      </c>
      <c r="G503" s="22"/>
      <c r="H503" s="5"/>
      <c r="I503" s="5"/>
      <c r="J503" s="5"/>
      <c r="K503" s="5"/>
      <c r="L503" s="5"/>
      <c r="M503" s="5"/>
      <c r="N503" s="5"/>
      <c r="O503" s="47">
        <v>497</v>
      </c>
      <c r="P503" s="48">
        <v>0.5501777128272336</v>
      </c>
      <c r="Q503" s="49">
        <v>0.44982228717276646</v>
      </c>
      <c r="R503" s="21">
        <v>2.1638320464652354E-2</v>
      </c>
      <c r="S503" s="22">
        <v>9.1332051456930385E-4</v>
      </c>
      <c r="T503" s="23">
        <f t="shared" si="29"/>
        <v>0.34349768843153838</v>
      </c>
      <c r="U503" s="24">
        <f t="shared" si="30"/>
        <v>0.25866511921029689</v>
      </c>
    </row>
    <row r="504" spans="2:21" x14ac:dyDescent="0.25">
      <c r="B504" s="51" vm="1386">
        <f ca="1"/>
        <v>40163</v>
      </c>
      <c r="C504" s="51" vm="1387">
        <f ca="1"/>
        <v>7.8685999999999998</v>
      </c>
      <c r="D504" s="51" vm="27">
        <f ca="1"/>
        <v>41.36</v>
      </c>
      <c r="E504" s="22">
        <f t="shared" ca="1" si="27"/>
        <v>-3.2852954576110913E-2</v>
      </c>
      <c r="F504" s="50">
        <f t="shared" ca="1" si="28"/>
        <v>1.2162640810697713E-2</v>
      </c>
      <c r="G504" s="22"/>
      <c r="H504" s="5"/>
      <c r="I504" s="5"/>
      <c r="J504" s="5"/>
      <c r="K504" s="5"/>
      <c r="L504" s="5"/>
      <c r="M504" s="5"/>
      <c r="N504" s="5"/>
      <c r="O504" s="47">
        <v>498</v>
      </c>
      <c r="P504" s="48">
        <v>0.26268835708085903</v>
      </c>
      <c r="Q504" s="49">
        <v>0.73731164291914097</v>
      </c>
      <c r="R504" s="21">
        <v>2.0376453095255778E-2</v>
      </c>
      <c r="S504" s="22">
        <v>6.6889675647058158E-4</v>
      </c>
      <c r="T504" s="23">
        <f t="shared" si="29"/>
        <v>0.3234661649497147</v>
      </c>
      <c r="U504" s="24">
        <f t="shared" si="30"/>
        <v>0.18353489305765791</v>
      </c>
    </row>
    <row r="505" spans="2:21" x14ac:dyDescent="0.25">
      <c r="B505" s="51" vm="1388">
        <f ca="1"/>
        <v>40164</v>
      </c>
      <c r="C505" s="51" vm="1389">
        <f ca="1"/>
        <v>7.6757</v>
      </c>
      <c r="D505" s="51" vm="1390">
        <f ca="1"/>
        <v>40.270000000000003</v>
      </c>
      <c r="E505" s="22">
        <f t="shared" ca="1" si="27"/>
        <v>-2.4820661354566027E-2</v>
      </c>
      <c r="F505" s="50">
        <f t="shared" ca="1" si="28"/>
        <v>-2.6707455336810799E-2</v>
      </c>
      <c r="G505" s="22"/>
      <c r="H505" s="5"/>
      <c r="I505" s="5"/>
      <c r="J505" s="5"/>
      <c r="K505" s="5"/>
      <c r="L505" s="5"/>
      <c r="M505" s="5"/>
      <c r="N505" s="5"/>
      <c r="O505" s="47">
        <v>499</v>
      </c>
      <c r="P505" s="48">
        <v>0.7068387203522738</v>
      </c>
      <c r="Q505" s="49">
        <v>0.29316127964772615</v>
      </c>
      <c r="R505" s="21">
        <v>2.4404571962534597E-2</v>
      </c>
      <c r="S505" s="22">
        <v>1.0465138709194559E-3</v>
      </c>
      <c r="T505" s="23">
        <f t="shared" si="29"/>
        <v>0.38741056959507636</v>
      </c>
      <c r="U505" s="24">
        <f t="shared" si="30"/>
        <v>0.30158609982856266</v>
      </c>
    </row>
    <row r="506" spans="2:21" x14ac:dyDescent="0.25">
      <c r="B506" s="51" vm="1391">
        <f ca="1"/>
        <v>40165</v>
      </c>
      <c r="C506" s="51" vm="1392">
        <f ca="1"/>
        <v>7.61</v>
      </c>
      <c r="D506" s="51" vm="1393">
        <f ca="1"/>
        <v>40.950000000000003</v>
      </c>
      <c r="E506" s="22">
        <f t="shared" ca="1" si="27"/>
        <v>-8.5963226524502223E-3</v>
      </c>
      <c r="F506" s="50">
        <f t="shared" ca="1" si="28"/>
        <v>1.6745035435715608E-2</v>
      </c>
      <c r="G506" s="22"/>
      <c r="H506" s="5"/>
      <c r="I506" s="5"/>
      <c r="J506" s="5"/>
      <c r="K506" s="5"/>
      <c r="L506" s="5"/>
      <c r="M506" s="5"/>
      <c r="N506" s="5"/>
      <c r="O506" s="47">
        <v>500</v>
      </c>
      <c r="P506" s="48">
        <v>0.16678403551702528</v>
      </c>
      <c r="Q506" s="49">
        <v>0.83321596448297475</v>
      </c>
      <c r="R506" s="21">
        <v>2.1202637445428347E-2</v>
      </c>
      <c r="S506" s="22">
        <v>5.8735879958281192E-4</v>
      </c>
      <c r="T506" s="23">
        <f t="shared" si="29"/>
        <v>0.33658143491561537</v>
      </c>
      <c r="U506" s="24">
        <f t="shared" si="30"/>
        <v>0.15947923123338437</v>
      </c>
    </row>
    <row r="507" spans="2:21" x14ac:dyDescent="0.25">
      <c r="B507" s="51" vm="1394">
        <f ca="1"/>
        <v>40168</v>
      </c>
      <c r="C507" s="51" vm="1395">
        <f ca="1"/>
        <v>7.7085999999999997</v>
      </c>
      <c r="D507" s="51" vm="1396">
        <f ca="1"/>
        <v>41.9</v>
      </c>
      <c r="E507" s="22">
        <f t="shared" ca="1" si="27"/>
        <v>1.2873416853000103E-2</v>
      </c>
      <c r="F507" s="50">
        <f t="shared" ca="1" si="28"/>
        <v>2.2934016629013537E-2</v>
      </c>
      <c r="G507" s="22"/>
      <c r="H507" s="5"/>
      <c r="I507" s="5"/>
      <c r="J507" s="5"/>
      <c r="K507" s="5"/>
      <c r="L507" s="5"/>
      <c r="M507" s="5"/>
      <c r="N507" s="5"/>
      <c r="O507" s="47">
        <v>501</v>
      </c>
      <c r="P507" s="48">
        <v>0.44860343639284106</v>
      </c>
      <c r="Q507" s="49">
        <v>0.55139656360715894</v>
      </c>
      <c r="R507" s="21">
        <v>2.0561104693233044E-2</v>
      </c>
      <c r="S507" s="22">
        <v>8.2696195597920614E-4</v>
      </c>
      <c r="T507" s="23">
        <f t="shared" si="29"/>
        <v>0.32639741819434581</v>
      </c>
      <c r="U507" s="24">
        <f t="shared" si="30"/>
        <v>0.2315928027823031</v>
      </c>
    </row>
    <row r="508" spans="2:21" x14ac:dyDescent="0.25">
      <c r="B508" s="51" vm="1397">
        <f ca="1"/>
        <v>40169</v>
      </c>
      <c r="C508" s="51" vm="1398">
        <f ca="1"/>
        <v>7.6585999999999999</v>
      </c>
      <c r="D508" s="51" vm="1399">
        <f ca="1"/>
        <v>41.94</v>
      </c>
      <c r="E508" s="22">
        <f t="shared" ca="1" si="27"/>
        <v>-6.5073893021530306E-3</v>
      </c>
      <c r="F508" s="50">
        <f t="shared" ca="1" si="28"/>
        <v>9.5419854568181794E-4</v>
      </c>
      <c r="G508" s="22"/>
      <c r="H508" s="5"/>
      <c r="I508" s="5"/>
      <c r="J508" s="5"/>
      <c r="K508" s="5"/>
      <c r="L508" s="5"/>
      <c r="M508" s="5"/>
      <c r="N508" s="5"/>
      <c r="O508" s="47">
        <v>502</v>
      </c>
      <c r="P508" s="48">
        <v>0.69520719689024491</v>
      </c>
      <c r="Q508" s="49">
        <v>0.30479280310975509</v>
      </c>
      <c r="R508" s="21">
        <v>2.4160695565204816E-2</v>
      </c>
      <c r="S508" s="22">
        <v>1.0366247372170217E-3</v>
      </c>
      <c r="T508" s="23">
        <f t="shared" si="29"/>
        <v>0.38353915180723852</v>
      </c>
      <c r="U508" s="24">
        <f t="shared" si="30"/>
        <v>0.2983498718377473</v>
      </c>
    </row>
    <row r="509" spans="2:21" x14ac:dyDescent="0.25">
      <c r="B509" s="51" vm="1400">
        <f ca="1"/>
        <v>40170</v>
      </c>
      <c r="C509" s="51" vm="1401">
        <f ca="1"/>
        <v>8.1213999999999995</v>
      </c>
      <c r="D509" s="51" vm="1402">
        <f ca="1"/>
        <v>41.56</v>
      </c>
      <c r="E509" s="22">
        <f t="shared" ca="1" si="27"/>
        <v>5.8673353680698599E-2</v>
      </c>
      <c r="F509" s="50">
        <f t="shared" ca="1" si="28"/>
        <v>-9.1018592427471821E-3</v>
      </c>
      <c r="G509" s="22"/>
      <c r="H509" s="5"/>
      <c r="I509" s="5"/>
      <c r="J509" s="5"/>
      <c r="K509" s="5"/>
      <c r="L509" s="5"/>
      <c r="M509" s="5"/>
      <c r="N509" s="5"/>
      <c r="O509" s="47">
        <v>503</v>
      </c>
      <c r="P509" s="48">
        <v>0.56327418780505523</v>
      </c>
      <c r="Q509" s="49">
        <v>0.43672581219494477</v>
      </c>
      <c r="R509" s="21">
        <v>2.1822086198550764E-2</v>
      </c>
      <c r="S509" s="22">
        <v>9.2445515161913286E-4</v>
      </c>
      <c r="T509" s="23">
        <f t="shared" si="29"/>
        <v>0.34641487901988116</v>
      </c>
      <c r="U509" s="24">
        <f t="shared" si="30"/>
        <v>0.26219855172158413</v>
      </c>
    </row>
    <row r="510" spans="2:21" x14ac:dyDescent="0.25">
      <c r="B510" s="51" vm="1403">
        <f ca="1"/>
        <v>40171</v>
      </c>
      <c r="C510" s="51" vm="1404">
        <f ca="1"/>
        <v>8.1271000000000004</v>
      </c>
      <c r="D510" s="51" vm="307">
        <f ca="1"/>
        <v>41.89</v>
      </c>
      <c r="E510" s="22">
        <f t="shared" ca="1" si="27"/>
        <v>7.0160325369328206E-4</v>
      </c>
      <c r="F510" s="50">
        <f t="shared" ca="1" si="28"/>
        <v>7.9089687279168038E-3</v>
      </c>
      <c r="G510" s="22"/>
      <c r="H510" s="5"/>
      <c r="I510" s="5"/>
      <c r="J510" s="5"/>
      <c r="K510" s="5"/>
      <c r="L510" s="5"/>
      <c r="M510" s="5"/>
      <c r="N510" s="5"/>
      <c r="O510" s="47">
        <v>504</v>
      </c>
      <c r="P510" s="48">
        <v>0.84879212960201689</v>
      </c>
      <c r="Q510" s="49">
        <v>0.15120787039798306</v>
      </c>
      <c r="R510" s="21">
        <v>2.7766602434652204E-2</v>
      </c>
      <c r="S510" s="22">
        <v>1.1672028114670771E-3</v>
      </c>
      <c r="T510" s="23">
        <f t="shared" si="29"/>
        <v>0.44078114877174196</v>
      </c>
      <c r="U510" s="24">
        <f t="shared" si="30"/>
        <v>0.34173504253367804</v>
      </c>
    </row>
    <row r="511" spans="2:21" x14ac:dyDescent="0.25">
      <c r="B511" s="51" vm="1405">
        <f ca="1"/>
        <v>40175</v>
      </c>
      <c r="C511" s="51" vm="1406">
        <f ca="1"/>
        <v>8.1913999999999998</v>
      </c>
      <c r="D511" s="51" vm="1407">
        <f ca="1"/>
        <v>41.72</v>
      </c>
      <c r="E511" s="22">
        <f t="shared" ca="1" si="27"/>
        <v>7.8806670684783958E-3</v>
      </c>
      <c r="F511" s="50">
        <f t="shared" ca="1" si="28"/>
        <v>-4.0665048263718809E-3</v>
      </c>
      <c r="G511" s="22"/>
      <c r="H511" s="5"/>
      <c r="I511" s="5"/>
      <c r="J511" s="5"/>
      <c r="K511" s="5"/>
      <c r="L511" s="5"/>
      <c r="M511" s="5"/>
      <c r="N511" s="5"/>
      <c r="O511" s="47">
        <v>505</v>
      </c>
      <c r="P511" s="48">
        <v>0.50733851013625997</v>
      </c>
      <c r="Q511" s="49">
        <v>0.49266148986374009</v>
      </c>
      <c r="R511" s="21">
        <v>2.1106489374180356E-2</v>
      </c>
      <c r="S511" s="22">
        <v>8.7689857856928653E-4</v>
      </c>
      <c r="T511" s="23">
        <f t="shared" si="29"/>
        <v>0.3350551316022512</v>
      </c>
      <c r="U511" s="24">
        <f t="shared" si="30"/>
        <v>0.2471757693850376</v>
      </c>
    </row>
    <row r="512" spans="2:21" x14ac:dyDescent="0.25">
      <c r="B512" s="51" vm="1408">
        <f ca="1"/>
        <v>40176</v>
      </c>
      <c r="C512" s="51" vm="1409">
        <f ca="1"/>
        <v>8.14</v>
      </c>
      <c r="D512" s="51" vm="1410">
        <f ca="1"/>
        <v>41.49</v>
      </c>
      <c r="E512" s="22">
        <f t="shared" ca="1" si="27"/>
        <v>-6.2946434128629773E-3</v>
      </c>
      <c r="F512" s="50">
        <f t="shared" ca="1" si="28"/>
        <v>-5.5281957877951361E-3</v>
      </c>
      <c r="G512" s="22"/>
      <c r="H512" s="5"/>
      <c r="I512" s="5"/>
      <c r="J512" s="5"/>
      <c r="K512" s="5"/>
      <c r="L512" s="5"/>
      <c r="M512" s="5"/>
      <c r="N512" s="5"/>
      <c r="O512" s="47">
        <v>506</v>
      </c>
      <c r="P512" s="48">
        <v>0.26693295315804799</v>
      </c>
      <c r="Q512" s="49">
        <v>0.73306704684195201</v>
      </c>
      <c r="R512" s="21">
        <v>2.0353896086248109E-2</v>
      </c>
      <c r="S512" s="22">
        <v>6.7250551660051443E-4</v>
      </c>
      <c r="T512" s="23">
        <f t="shared" si="29"/>
        <v>0.32310808353278025</v>
      </c>
      <c r="U512" s="24">
        <f t="shared" si="30"/>
        <v>0.1846109761231578</v>
      </c>
    </row>
    <row r="513" spans="2:21" x14ac:dyDescent="0.25">
      <c r="B513" s="51" vm="1411">
        <f ca="1"/>
        <v>40177</v>
      </c>
      <c r="C513" s="51" vm="1412">
        <f ca="1"/>
        <v>7.9474</v>
      </c>
      <c r="D513" s="51" vm="1413">
        <f ca="1"/>
        <v>41.53</v>
      </c>
      <c r="E513" s="22">
        <f t="shared" ref="E513:E576" ca="1" si="31">LN(C513/C512)</f>
        <v>-2.3945348863925686E-2</v>
      </c>
      <c r="F513" s="50">
        <f t="shared" ref="F513:F576" ca="1" si="32">LN(D513/D512)</f>
        <v>9.6362329788566984E-4</v>
      </c>
      <c r="G513" s="22"/>
      <c r="H513" s="5"/>
      <c r="I513" s="5"/>
      <c r="J513" s="5"/>
      <c r="K513" s="5"/>
      <c r="L513" s="5"/>
      <c r="M513" s="5"/>
      <c r="N513" s="5"/>
      <c r="O513" s="47">
        <v>507</v>
      </c>
      <c r="P513" s="48">
        <v>0.6748697699552636</v>
      </c>
      <c r="Q513" s="49">
        <v>0.32513023004473646</v>
      </c>
      <c r="R513" s="21">
        <v>2.374764340835487E-2</v>
      </c>
      <c r="S513" s="22">
        <v>1.0193338350596155E-3</v>
      </c>
      <c r="T513" s="23">
        <f t="shared" si="29"/>
        <v>0.37698215209409569</v>
      </c>
      <c r="U513" s="24">
        <f t="shared" si="30"/>
        <v>0.29271065422053444</v>
      </c>
    </row>
    <row r="514" spans="2:21" x14ac:dyDescent="0.25">
      <c r="B514" s="51" vm="1414">
        <f ca="1"/>
        <v>40178</v>
      </c>
      <c r="C514" s="51" vm="1415">
        <f ca="1"/>
        <v>7.87</v>
      </c>
      <c r="D514" s="51" vm="1187">
        <f ca="1"/>
        <v>41.67</v>
      </c>
      <c r="E514" s="22">
        <f t="shared" ca="1" si="31"/>
        <v>-9.7867687212113766E-3</v>
      </c>
      <c r="F514" s="50">
        <f t="shared" ca="1" si="32"/>
        <v>3.3653877916998941E-3</v>
      </c>
      <c r="G514" s="22"/>
      <c r="H514" s="5"/>
      <c r="I514" s="5"/>
      <c r="J514" s="5"/>
      <c r="K514" s="5"/>
      <c r="L514" s="5"/>
      <c r="M514" s="5"/>
      <c r="N514" s="5"/>
      <c r="O514" s="47">
        <v>508</v>
      </c>
      <c r="P514" s="48">
        <v>0.26587648111483264</v>
      </c>
      <c r="Q514" s="49">
        <v>0.73412351888516736</v>
      </c>
      <c r="R514" s="21">
        <v>2.0359395752533135E-2</v>
      </c>
      <c r="S514" s="22">
        <v>6.7160730293810414E-4</v>
      </c>
      <c r="T514" s="23">
        <f t="shared" si="29"/>
        <v>0.32319538802848441</v>
      </c>
      <c r="U514" s="24">
        <f t="shared" si="30"/>
        <v>0.18434304999986972</v>
      </c>
    </row>
    <row r="515" spans="2:21" x14ac:dyDescent="0.25">
      <c r="B515" s="51" vm="1416">
        <f ca="1"/>
        <v>40182</v>
      </c>
      <c r="C515" s="51" vm="1417">
        <f ca="1"/>
        <v>7.64</v>
      </c>
      <c r="D515" s="51" vm="1418">
        <f ca="1"/>
        <v>42.85</v>
      </c>
      <c r="E515" s="22">
        <f t="shared" ca="1" si="31"/>
        <v>-2.9660459250882735E-2</v>
      </c>
      <c r="F515" s="50">
        <f t="shared" ca="1" si="32"/>
        <v>2.7924199609426749E-2</v>
      </c>
      <c r="G515" s="22"/>
      <c r="H515" s="5"/>
      <c r="I515" s="5"/>
      <c r="J515" s="5"/>
      <c r="K515" s="5"/>
      <c r="L515" s="5"/>
      <c r="M515" s="5"/>
      <c r="N515" s="5"/>
      <c r="O515" s="47">
        <v>509</v>
      </c>
      <c r="P515" s="48">
        <v>0.85961961042832791</v>
      </c>
      <c r="Q515" s="49">
        <v>0.14038038957167212</v>
      </c>
      <c r="R515" s="21">
        <v>2.8048245729987431E-2</v>
      </c>
      <c r="S515" s="22">
        <v>1.1764083472596565E-3</v>
      </c>
      <c r="T515" s="23">
        <f t="shared" si="29"/>
        <v>0.44525209747905631</v>
      </c>
      <c r="U515" s="24">
        <f t="shared" si="30"/>
        <v>0.34484755434496539</v>
      </c>
    </row>
    <row r="516" spans="2:21" x14ac:dyDescent="0.25">
      <c r="B516" s="51" vm="1419">
        <f ca="1"/>
        <v>40183</v>
      </c>
      <c r="C516" s="51" vm="1420">
        <f ca="1"/>
        <v>7.3586</v>
      </c>
      <c r="D516" s="51" vm="1421">
        <f ca="1"/>
        <v>43.68</v>
      </c>
      <c r="E516" s="22">
        <f t="shared" ca="1" si="31"/>
        <v>-3.7527905922571096E-2</v>
      </c>
      <c r="F516" s="50">
        <f t="shared" ca="1" si="32"/>
        <v>1.9184686392860698E-2</v>
      </c>
      <c r="G516" s="22"/>
      <c r="H516" s="5"/>
      <c r="I516" s="5"/>
      <c r="J516" s="5"/>
      <c r="K516" s="5"/>
      <c r="L516" s="5"/>
      <c r="M516" s="5"/>
      <c r="N516" s="5"/>
      <c r="O516" s="47">
        <v>510</v>
      </c>
      <c r="P516" s="48">
        <v>0.67792297357859621</v>
      </c>
      <c r="Q516" s="49">
        <v>0.32207702642140379</v>
      </c>
      <c r="R516" s="21">
        <v>2.3808542516429391E-2</v>
      </c>
      <c r="S516" s="22">
        <v>1.0219296720495386E-3</v>
      </c>
      <c r="T516" s="23">
        <f t="shared" si="29"/>
        <v>0.37794889546428068</v>
      </c>
      <c r="U516" s="24">
        <f t="shared" si="30"/>
        <v>0.29355569597202624</v>
      </c>
    </row>
    <row r="517" spans="2:21" x14ac:dyDescent="0.25">
      <c r="B517" s="51" vm="1422">
        <f ca="1"/>
        <v>40184</v>
      </c>
      <c r="C517" s="51" vm="1423">
        <f ca="1"/>
        <v>7.6170999999999998</v>
      </c>
      <c r="D517" s="51" vm="1424">
        <f ca="1"/>
        <v>43.92</v>
      </c>
      <c r="E517" s="22">
        <f t="shared" ca="1" si="31"/>
        <v>3.4526022576906672E-2</v>
      </c>
      <c r="F517" s="50">
        <f t="shared" ca="1" si="32"/>
        <v>5.4794657646255705E-3</v>
      </c>
      <c r="G517" s="22"/>
      <c r="H517" s="5"/>
      <c r="I517" s="5"/>
      <c r="J517" s="5"/>
      <c r="K517" s="5"/>
      <c r="L517" s="5"/>
      <c r="M517" s="5"/>
      <c r="N517" s="5"/>
      <c r="O517" s="47">
        <v>511</v>
      </c>
      <c r="P517" s="48">
        <v>0.41811299425881437</v>
      </c>
      <c r="Q517" s="49">
        <v>0.58188700574118568</v>
      </c>
      <c r="R517" s="21">
        <v>2.0366943910922895E-2</v>
      </c>
      <c r="S517" s="22">
        <v>8.010389494277387E-4</v>
      </c>
      <c r="T517" s="23">
        <f t="shared" si="29"/>
        <v>0.32331521132821939</v>
      </c>
      <c r="U517" s="24">
        <f t="shared" si="30"/>
        <v>0.22358002553274714</v>
      </c>
    </row>
    <row r="518" spans="2:21" x14ac:dyDescent="0.25">
      <c r="B518" s="51" vm="1425">
        <f ca="1"/>
        <v>40185</v>
      </c>
      <c r="C518" s="51" vm="1426">
        <f ca="1"/>
        <v>7.4856999999999996</v>
      </c>
      <c r="D518" s="51" vm="1427">
        <f ca="1"/>
        <v>44.79</v>
      </c>
      <c r="E518" s="22">
        <f t="shared" ca="1" si="31"/>
        <v>-1.7401185959849096E-2</v>
      </c>
      <c r="F518" s="50">
        <f t="shared" ca="1" si="32"/>
        <v>1.9615103017933566E-2</v>
      </c>
      <c r="G518" s="22"/>
      <c r="H518" s="5"/>
      <c r="I518" s="5"/>
      <c r="J518" s="5"/>
      <c r="K518" s="5"/>
      <c r="L518" s="5"/>
      <c r="M518" s="5"/>
      <c r="N518" s="5"/>
      <c r="O518" s="47">
        <v>512</v>
      </c>
      <c r="P518" s="48">
        <v>0.3957839420953666</v>
      </c>
      <c r="Q518" s="49">
        <v>0.6042160579046334</v>
      </c>
      <c r="R518" s="21">
        <v>2.0264797968334407E-2</v>
      </c>
      <c r="S518" s="22">
        <v>7.8205476536846123E-4</v>
      </c>
      <c r="T518" s="23">
        <f t="shared" si="29"/>
        <v>0.32169369475907889</v>
      </c>
      <c r="U518" s="24">
        <f t="shared" si="30"/>
        <v>0.21774498836794431</v>
      </c>
    </row>
    <row r="519" spans="2:21" x14ac:dyDescent="0.25">
      <c r="B519" s="51" vm="1428">
        <f ca="1"/>
        <v>40186</v>
      </c>
      <c r="C519" s="51" vm="1429">
        <f ca="1"/>
        <v>7.6143000000000001</v>
      </c>
      <c r="D519" s="51" vm="1430">
        <f ca="1"/>
        <v>44.68</v>
      </c>
      <c r="E519" s="22">
        <f t="shared" ca="1" si="31"/>
        <v>1.7033524414417862E-2</v>
      </c>
      <c r="F519" s="50">
        <f t="shared" ca="1" si="32"/>
        <v>-2.4589260182087229E-3</v>
      </c>
      <c r="G519" s="22"/>
      <c r="H519" s="5"/>
      <c r="I519" s="5"/>
      <c r="J519" s="5"/>
      <c r="K519" s="5"/>
      <c r="L519" s="5"/>
      <c r="M519" s="5"/>
      <c r="N519" s="5"/>
      <c r="O519" s="47">
        <v>513</v>
      </c>
      <c r="P519" s="48">
        <v>0.42571640505718961</v>
      </c>
      <c r="Q519" s="49">
        <v>0.57428359494281045</v>
      </c>
      <c r="R519" s="21">
        <v>2.0409501997630988E-2</v>
      </c>
      <c r="S519" s="22">
        <v>8.0750337743023788E-4</v>
      </c>
      <c r="T519" s="23">
        <f t="shared" si="29"/>
        <v>0.32399080001044545</v>
      </c>
      <c r="U519" s="24">
        <f t="shared" si="30"/>
        <v>0.22557330125199515</v>
      </c>
    </row>
    <row r="520" spans="2:21" x14ac:dyDescent="0.25">
      <c r="B520" s="51" vm="1431">
        <f ca="1"/>
        <v>40189</v>
      </c>
      <c r="C520" s="51" vm="1432">
        <f ca="1"/>
        <v>7.6043000000000003</v>
      </c>
      <c r="D520" s="51" vm="1433">
        <f ca="1"/>
        <v>44.53</v>
      </c>
      <c r="E520" s="22">
        <f t="shared" ca="1" si="31"/>
        <v>-1.3141815198805418E-3</v>
      </c>
      <c r="F520" s="50">
        <f t="shared" ca="1" si="32"/>
        <v>-3.362854867388966E-3</v>
      </c>
      <c r="G520" s="22"/>
      <c r="H520" s="5"/>
      <c r="I520" s="5"/>
      <c r="J520" s="5"/>
      <c r="K520" s="5"/>
      <c r="L520" s="5"/>
      <c r="M520" s="5"/>
      <c r="N520" s="5"/>
      <c r="O520" s="47">
        <v>514</v>
      </c>
      <c r="P520" s="48">
        <v>0.5311472446470723</v>
      </c>
      <c r="Q520" s="49">
        <v>0.46885275535292775</v>
      </c>
      <c r="R520" s="21">
        <v>2.1388711359109133E-2</v>
      </c>
      <c r="S520" s="22">
        <v>8.9714079014473506E-4</v>
      </c>
      <c r="T520" s="23">
        <f t="shared" si="29"/>
        <v>0.33953526672207057</v>
      </c>
      <c r="U520" s="24">
        <f t="shared" si="30"/>
        <v>0.25354824632897976</v>
      </c>
    </row>
    <row r="521" spans="2:21" x14ac:dyDescent="0.25">
      <c r="B521" s="51" vm="1434">
        <f ca="1"/>
        <v>40190</v>
      </c>
      <c r="C521" s="51" vm="1435">
        <f ca="1"/>
        <v>7.4813999999999998</v>
      </c>
      <c r="D521" s="51" vm="1436">
        <f ca="1"/>
        <v>43.49</v>
      </c>
      <c r="E521" s="22">
        <f t="shared" ca="1" si="31"/>
        <v>-1.6293936518994422E-2</v>
      </c>
      <c r="F521" s="50">
        <f t="shared" ca="1" si="32"/>
        <v>-2.3632092724063917E-2</v>
      </c>
      <c r="G521" s="22"/>
      <c r="H521" s="5"/>
      <c r="I521" s="5"/>
      <c r="J521" s="5"/>
      <c r="K521" s="5"/>
      <c r="L521" s="5"/>
      <c r="M521" s="5"/>
      <c r="N521" s="5"/>
      <c r="O521" s="47">
        <v>515</v>
      </c>
      <c r="P521" s="48">
        <v>0.48999862843169689</v>
      </c>
      <c r="Q521" s="49">
        <v>0.51000137156830305</v>
      </c>
      <c r="R521" s="21">
        <v>2.0922694698639676E-2</v>
      </c>
      <c r="S521" s="22">
        <v>8.6215619257654866E-4</v>
      </c>
      <c r="T521" s="23">
        <f t="shared" si="29"/>
        <v>0.33213748157958051</v>
      </c>
      <c r="U521" s="24">
        <f t="shared" si="30"/>
        <v>0.24255501646103217</v>
      </c>
    </row>
    <row r="522" spans="2:21" x14ac:dyDescent="0.25">
      <c r="B522" s="51" vm="1437">
        <f ca="1"/>
        <v>40191</v>
      </c>
      <c r="C522" s="51" vm="1395">
        <f ca="1"/>
        <v>7.7085999999999997</v>
      </c>
      <c r="D522" s="51" vm="1438">
        <f ca="1"/>
        <v>44.25</v>
      </c>
      <c r="E522" s="22">
        <f t="shared" ca="1" si="31"/>
        <v>2.9916648478136212E-2</v>
      </c>
      <c r="F522" s="50">
        <f t="shared" ca="1" si="32"/>
        <v>1.7324344844391527E-2</v>
      </c>
      <c r="G522" s="22"/>
      <c r="H522" s="5"/>
      <c r="I522" s="5"/>
      <c r="J522" s="5"/>
      <c r="K522" s="5"/>
      <c r="L522" s="5"/>
      <c r="M522" s="5"/>
      <c r="N522" s="5"/>
      <c r="O522" s="47">
        <v>516</v>
      </c>
      <c r="P522" s="48">
        <v>0.27173161761674564</v>
      </c>
      <c r="Q522" s="49">
        <v>0.72826838238325431</v>
      </c>
      <c r="R522" s="21">
        <v>2.0329875003862921E-2</v>
      </c>
      <c r="S522" s="22">
        <v>6.7658534626170177E-4</v>
      </c>
      <c r="T522" s="23">
        <f t="shared" si="29"/>
        <v>0.32272676067149747</v>
      </c>
      <c r="U522" s="24">
        <f t="shared" si="30"/>
        <v>0.18582869935870083</v>
      </c>
    </row>
    <row r="523" spans="2:21" x14ac:dyDescent="0.25">
      <c r="B523" s="51" vm="1439">
        <f ca="1"/>
        <v>40192</v>
      </c>
      <c r="C523" s="51" vm="1440">
        <f ca="1"/>
        <v>7.2843</v>
      </c>
      <c r="D523" s="51" vm="1441">
        <f ca="1"/>
        <v>44.69</v>
      </c>
      <c r="E523" s="22">
        <f t="shared" ca="1" si="31"/>
        <v>-5.6615241547909936E-2</v>
      </c>
      <c r="F523" s="50">
        <f t="shared" ca="1" si="32"/>
        <v>9.8943914914215308E-3</v>
      </c>
      <c r="G523" s="22"/>
      <c r="H523" s="5"/>
      <c r="I523" s="5"/>
      <c r="J523" s="5"/>
      <c r="K523" s="5"/>
      <c r="L523" s="5"/>
      <c r="M523" s="5"/>
      <c r="N523" s="5"/>
      <c r="O523" s="47">
        <v>517</v>
      </c>
      <c r="P523" s="48">
        <v>0.58708692346967795</v>
      </c>
      <c r="Q523" s="49">
        <v>0.412913076530322</v>
      </c>
      <c r="R523" s="21">
        <v>2.2180371826415118E-2</v>
      </c>
      <c r="S523" s="22">
        <v>9.4470076497983526E-4</v>
      </c>
      <c r="T523" s="23">
        <f t="shared" si="29"/>
        <v>0.35210248703782743</v>
      </c>
      <c r="U523" s="24">
        <f t="shared" si="30"/>
        <v>0.26864856728475095</v>
      </c>
    </row>
    <row r="524" spans="2:21" x14ac:dyDescent="0.25">
      <c r="B524" s="51" vm="1442">
        <f ca="1"/>
        <v>40193</v>
      </c>
      <c r="C524" s="51" vm="1443">
        <f ca="1"/>
        <v>7.2786</v>
      </c>
      <c r="D524" s="51" vm="1421">
        <f ca="1"/>
        <v>43.68</v>
      </c>
      <c r="E524" s="22">
        <f t="shared" ca="1" si="31"/>
        <v>-7.8281115589293583E-4</v>
      </c>
      <c r="F524" s="50">
        <f t="shared" ca="1" si="32"/>
        <v>-2.2859431508710486E-2</v>
      </c>
      <c r="G524" s="22"/>
      <c r="H524" s="5"/>
      <c r="I524" s="5"/>
      <c r="J524" s="5"/>
      <c r="K524" s="5"/>
      <c r="L524" s="5"/>
      <c r="M524" s="5"/>
      <c r="N524" s="5"/>
      <c r="O524" s="47">
        <v>518</v>
      </c>
      <c r="P524" s="48">
        <v>0.58298847450590596</v>
      </c>
      <c r="Q524" s="49">
        <v>0.41701152549409409</v>
      </c>
      <c r="R524" s="21">
        <v>2.2116535137721167E-2</v>
      </c>
      <c r="S524" s="22">
        <v>9.4121625928222366E-4</v>
      </c>
      <c r="T524" s="23">
        <f t="shared" si="29"/>
        <v>0.35108911102099122</v>
      </c>
      <c r="U524" s="24">
        <f t="shared" si="30"/>
        <v>0.26753611026207236</v>
      </c>
    </row>
    <row r="525" spans="2:21" x14ac:dyDescent="0.25">
      <c r="B525" s="51" vm="1444">
        <f ca="1"/>
        <v>40197</v>
      </c>
      <c r="C525" s="51" vm="1445">
        <f ca="1"/>
        <v>7.3143000000000002</v>
      </c>
      <c r="D525" s="51" vm="1344">
        <f ca="1"/>
        <v>43.28</v>
      </c>
      <c r="E525" s="22">
        <f t="shared" ca="1" si="31"/>
        <v>4.8928000904497771E-3</v>
      </c>
      <c r="F525" s="50">
        <f t="shared" ca="1" si="32"/>
        <v>-9.1996968984234869E-3</v>
      </c>
      <c r="G525" s="22"/>
      <c r="H525" s="5"/>
      <c r="I525" s="5"/>
      <c r="J525" s="5"/>
      <c r="K525" s="5"/>
      <c r="L525" s="5"/>
      <c r="M525" s="5"/>
      <c r="N525" s="5"/>
      <c r="O525" s="47">
        <v>519</v>
      </c>
      <c r="P525" s="48">
        <v>0.52534062558063999</v>
      </c>
      <c r="Q525" s="49">
        <v>0.47465937441936001</v>
      </c>
      <c r="R525" s="21">
        <v>2.1316756048836649E-2</v>
      </c>
      <c r="S525" s="22">
        <v>8.9220399639673557E-4</v>
      </c>
      <c r="T525" s="23">
        <f t="shared" si="29"/>
        <v>0.33839301158312163</v>
      </c>
      <c r="U525" s="24">
        <f t="shared" si="30"/>
        <v>0.25199110395591506</v>
      </c>
    </row>
    <row r="526" spans="2:21" x14ac:dyDescent="0.25">
      <c r="B526" s="51" vm="1446">
        <f ca="1"/>
        <v>40198</v>
      </c>
      <c r="C526" s="51" vm="1447">
        <f ca="1"/>
        <v>7.32</v>
      </c>
      <c r="D526" s="51" vm="1448">
        <f ca="1"/>
        <v>43.4</v>
      </c>
      <c r="E526" s="22">
        <f t="shared" ca="1" si="31"/>
        <v>7.7899185997883558E-4</v>
      </c>
      <c r="F526" s="50">
        <f t="shared" ca="1" si="32"/>
        <v>2.7688065681330189E-3</v>
      </c>
      <c r="G526" s="22"/>
      <c r="H526" s="5"/>
      <c r="I526" s="5"/>
      <c r="J526" s="5"/>
      <c r="K526" s="5"/>
      <c r="L526" s="5"/>
      <c r="M526" s="5"/>
      <c r="N526" s="5"/>
      <c r="O526" s="47">
        <v>520</v>
      </c>
      <c r="P526" s="48">
        <v>0.48202394880290672</v>
      </c>
      <c r="Q526" s="49">
        <v>0.51797605119709322</v>
      </c>
      <c r="R526" s="21">
        <v>2.0844477033360689E-2</v>
      </c>
      <c r="S526" s="22">
        <v>8.5537611141687673E-4</v>
      </c>
      <c r="T526" s="23">
        <f t="shared" ref="T526:T589" si="33">R526*SQRT(252)</f>
        <v>0.33089581463681877</v>
      </c>
      <c r="U526" s="24">
        <f t="shared" ref="U526:U589" si="34">(1+S526)^252-1</f>
        <v>0.24043564237151371</v>
      </c>
    </row>
    <row r="527" spans="2:21" x14ac:dyDescent="0.25">
      <c r="B527" s="51" vm="1449">
        <f ca="1"/>
        <v>40199</v>
      </c>
      <c r="C527" s="51" vm="1450">
        <f ca="1"/>
        <v>7.3128000000000002</v>
      </c>
      <c r="D527" s="51" vm="1451">
        <f ca="1"/>
        <v>40.54</v>
      </c>
      <c r="E527" s="22">
        <f t="shared" ca="1" si="31"/>
        <v>-9.8409061574827351E-4</v>
      </c>
      <c r="F527" s="50">
        <f t="shared" ca="1" si="32"/>
        <v>-6.8170300082505172E-2</v>
      </c>
      <c r="G527" s="22"/>
      <c r="H527" s="5"/>
      <c r="I527" s="5"/>
      <c r="J527" s="5"/>
      <c r="K527" s="5"/>
      <c r="L527" s="5"/>
      <c r="M527" s="5"/>
      <c r="N527" s="5"/>
      <c r="O527" s="47">
        <v>521</v>
      </c>
      <c r="P527" s="48">
        <v>0.44231861220358371</v>
      </c>
      <c r="Q527" s="49">
        <v>0.55768138779641629</v>
      </c>
      <c r="R527" s="21">
        <v>2.0515987223096034E-2</v>
      </c>
      <c r="S527" s="22">
        <v>8.2161859172371959E-4</v>
      </c>
      <c r="T527" s="23">
        <f t="shared" si="33"/>
        <v>0.32568120055974437</v>
      </c>
      <c r="U527" s="24">
        <f t="shared" si="34"/>
        <v>0.22993690888523943</v>
      </c>
    </row>
    <row r="528" spans="2:21" x14ac:dyDescent="0.25">
      <c r="B528" s="51" vm="1452">
        <f ca="1"/>
        <v>40200</v>
      </c>
      <c r="C528" s="51" vm="1453">
        <f ca="1"/>
        <v>7.27</v>
      </c>
      <c r="D528" s="51" vm="1454">
        <f ca="1"/>
        <v>39.159999999999997</v>
      </c>
      <c r="E528" s="22">
        <f t="shared" ca="1" si="31"/>
        <v>-5.869945812044061E-3</v>
      </c>
      <c r="F528" s="50">
        <f t="shared" ca="1" si="32"/>
        <v>-3.4633323361544413E-2</v>
      </c>
      <c r="G528" s="22"/>
      <c r="H528" s="5"/>
      <c r="I528" s="5"/>
      <c r="J528" s="5"/>
      <c r="K528" s="5"/>
      <c r="L528" s="5"/>
      <c r="M528" s="5"/>
      <c r="N528" s="5"/>
      <c r="O528" s="47">
        <v>522</v>
      </c>
      <c r="P528" s="48">
        <v>0.6716644031548139</v>
      </c>
      <c r="Q528" s="49">
        <v>0.3283355968451861</v>
      </c>
      <c r="R528" s="21">
        <v>2.3684140153243164E-2</v>
      </c>
      <c r="S528" s="22">
        <v>1.0166086287735714E-3</v>
      </c>
      <c r="T528" s="23">
        <f t="shared" si="33"/>
        <v>0.37597406917128373</v>
      </c>
      <c r="U528" s="24">
        <f t="shared" si="34"/>
        <v>0.29182408957096539</v>
      </c>
    </row>
    <row r="529" spans="2:21" x14ac:dyDescent="0.25">
      <c r="B529" s="51" vm="1455">
        <f ca="1"/>
        <v>40203</v>
      </c>
      <c r="C529" s="51" vm="1456">
        <f ca="1"/>
        <v>7.0186000000000002</v>
      </c>
      <c r="D529" s="51" vm="1457">
        <f ca="1"/>
        <v>39.21</v>
      </c>
      <c r="E529" s="22">
        <f t="shared" ca="1" si="31"/>
        <v>-3.5192523595984876E-2</v>
      </c>
      <c r="F529" s="50">
        <f t="shared" ca="1" si="32"/>
        <v>1.2759986419307065E-3</v>
      </c>
      <c r="G529" s="22"/>
      <c r="H529" s="5"/>
      <c r="I529" s="5"/>
      <c r="J529" s="5"/>
      <c r="K529" s="5"/>
      <c r="L529" s="5"/>
      <c r="M529" s="5"/>
      <c r="N529" s="5"/>
      <c r="O529" s="47">
        <v>523</v>
      </c>
      <c r="P529" s="48">
        <v>0.40339882762955304</v>
      </c>
      <c r="Q529" s="49">
        <v>0.59660117237044696</v>
      </c>
      <c r="R529" s="21">
        <v>2.0295784346701807E-2</v>
      </c>
      <c r="S529" s="22">
        <v>7.8852894920363402E-4</v>
      </c>
      <c r="T529" s="23">
        <f t="shared" si="33"/>
        <v>0.32218558826622301</v>
      </c>
      <c r="U529" s="24">
        <f t="shared" si="34"/>
        <v>0.21973179247590324</v>
      </c>
    </row>
    <row r="530" spans="2:21" x14ac:dyDescent="0.25">
      <c r="B530" s="51" vm="1458">
        <f ca="1"/>
        <v>40204</v>
      </c>
      <c r="C530" s="51" vm="1459">
        <f ca="1"/>
        <v>7.1356999999999999</v>
      </c>
      <c r="D530" s="51" vm="1460">
        <f ca="1"/>
        <v>38.44</v>
      </c>
      <c r="E530" s="22">
        <f t="shared" ca="1" si="31"/>
        <v>1.6546586085800234E-2</v>
      </c>
      <c r="F530" s="50">
        <f t="shared" ca="1" si="32"/>
        <v>-1.9833232202148558E-2</v>
      </c>
      <c r="G530" s="22"/>
      <c r="H530" s="5"/>
      <c r="I530" s="5"/>
      <c r="J530" s="5"/>
      <c r="K530" s="5"/>
      <c r="L530" s="5"/>
      <c r="M530" s="5"/>
      <c r="N530" s="5"/>
      <c r="O530" s="47">
        <v>524</v>
      </c>
      <c r="P530" s="48">
        <v>0.16787980270317418</v>
      </c>
      <c r="Q530" s="49">
        <v>0.83212019729682585</v>
      </c>
      <c r="R530" s="21">
        <v>2.118991062130816E-2</v>
      </c>
      <c r="S530" s="22">
        <v>5.8829042201782151E-4</v>
      </c>
      <c r="T530" s="23">
        <f t="shared" si="33"/>
        <v>0.33637940284600537</v>
      </c>
      <c r="U530" s="24">
        <f t="shared" si="34"/>
        <v>0.15975131284392385</v>
      </c>
    </row>
    <row r="531" spans="2:21" x14ac:dyDescent="0.25">
      <c r="B531" s="51" vm="1461">
        <f ca="1"/>
        <v>40205</v>
      </c>
      <c r="C531" s="51" vm="1462">
        <f ca="1"/>
        <v>7.2813999999999997</v>
      </c>
      <c r="D531" s="51" vm="568">
        <f ca="1"/>
        <v>39.33</v>
      </c>
      <c r="E531" s="22">
        <f t="shared" ca="1" si="31"/>
        <v>2.0212797376904998E-2</v>
      </c>
      <c r="F531" s="50">
        <f t="shared" ca="1" si="32"/>
        <v>2.2889002341626465E-2</v>
      </c>
      <c r="G531" s="22"/>
      <c r="H531" s="5"/>
      <c r="I531" s="5"/>
      <c r="J531" s="5"/>
      <c r="K531" s="5"/>
      <c r="L531" s="5"/>
      <c r="M531" s="5"/>
      <c r="N531" s="5"/>
      <c r="O531" s="47">
        <v>525</v>
      </c>
      <c r="P531" s="48">
        <v>0.57108717729854741</v>
      </c>
      <c r="Q531" s="49">
        <v>0.42891282270145253</v>
      </c>
      <c r="R531" s="21">
        <v>2.1936252950426095E-2</v>
      </c>
      <c r="S531" s="22">
        <v>9.3109776365263677E-4</v>
      </c>
      <c r="T531" s="23">
        <f t="shared" si="33"/>
        <v>0.34822722002060602</v>
      </c>
      <c r="U531" s="24">
        <f t="shared" si="34"/>
        <v>0.26431120179728151</v>
      </c>
    </row>
    <row r="532" spans="2:21" x14ac:dyDescent="0.25">
      <c r="B532" s="51" vm="1463">
        <f ca="1"/>
        <v>40206</v>
      </c>
      <c r="C532" s="51" vm="1464">
        <f ca="1"/>
        <v>9.0056999999999992</v>
      </c>
      <c r="D532" s="51" vm="1465">
        <f ca="1"/>
        <v>39.479999999999997</v>
      </c>
      <c r="E532" s="22">
        <f t="shared" ca="1" si="31"/>
        <v>0.21253455878648764</v>
      </c>
      <c r="F532" s="50">
        <f t="shared" ca="1" si="32"/>
        <v>3.8066281215625459E-3</v>
      </c>
      <c r="G532" s="22"/>
      <c r="H532" s="5"/>
      <c r="I532" s="5"/>
      <c r="J532" s="5"/>
      <c r="K532" s="5"/>
      <c r="L532" s="5"/>
      <c r="M532" s="5"/>
      <c r="N532" s="5"/>
      <c r="O532" s="47">
        <v>526</v>
      </c>
      <c r="P532" s="48">
        <v>0.49974026018756923</v>
      </c>
      <c r="Q532" s="49">
        <v>0.50025973981243077</v>
      </c>
      <c r="R532" s="21">
        <v>2.1023657955004178E-2</v>
      </c>
      <c r="S532" s="22">
        <v>8.7043853832671552E-4</v>
      </c>
      <c r="T532" s="23">
        <f t="shared" si="33"/>
        <v>0.33374022358695488</v>
      </c>
      <c r="U532" s="24">
        <f t="shared" si="34"/>
        <v>0.24514887546039454</v>
      </c>
    </row>
    <row r="533" spans="2:21" x14ac:dyDescent="0.25">
      <c r="B533" s="51" vm="1466">
        <f ca="1"/>
        <v>40207</v>
      </c>
      <c r="C533" s="51" vm="1467">
        <f ca="1"/>
        <v>8.8927999999999994</v>
      </c>
      <c r="D533" s="51" vm="966">
        <f ca="1"/>
        <v>38.94</v>
      </c>
      <c r="E533" s="22">
        <f t="shared" ca="1" si="31"/>
        <v>-1.2615749632588416E-2</v>
      </c>
      <c r="F533" s="50">
        <f t="shared" ca="1" si="32"/>
        <v>-1.3772214621227139E-2</v>
      </c>
      <c r="G533" s="22"/>
      <c r="H533" s="5"/>
      <c r="I533" s="5"/>
      <c r="J533" s="5"/>
      <c r="K533" s="5"/>
      <c r="L533" s="5"/>
      <c r="M533" s="5"/>
      <c r="N533" s="5"/>
      <c r="O533" s="47">
        <v>527</v>
      </c>
      <c r="P533" s="48">
        <v>0.49219389177964007</v>
      </c>
      <c r="Q533" s="49">
        <v>0.50780610822035999</v>
      </c>
      <c r="R533" s="21">
        <v>2.0944929417427923E-2</v>
      </c>
      <c r="S533" s="22">
        <v>8.6402260782565449E-4</v>
      </c>
      <c r="T533" s="23">
        <f t="shared" si="33"/>
        <v>0.33249044679789147</v>
      </c>
      <c r="U533" s="24">
        <f t="shared" si="34"/>
        <v>0.24313906886633951</v>
      </c>
    </row>
    <row r="534" spans="2:21" x14ac:dyDescent="0.25">
      <c r="B534" s="51" vm="1468">
        <f ca="1"/>
        <v>40210</v>
      </c>
      <c r="C534" s="51" vm="1469">
        <f ca="1"/>
        <v>8.7186000000000003</v>
      </c>
      <c r="D534" s="51" vm="1470">
        <f ca="1"/>
        <v>39.630000000000003</v>
      </c>
      <c r="E534" s="22">
        <f t="shared" ca="1" si="31"/>
        <v>-1.9783285993479238E-2</v>
      </c>
      <c r="F534" s="50">
        <f t="shared" ca="1" si="32"/>
        <v>1.7564407258290206E-2</v>
      </c>
      <c r="G534" s="22"/>
      <c r="H534" s="5"/>
      <c r="I534" s="5"/>
      <c r="J534" s="5"/>
      <c r="K534" s="5"/>
      <c r="L534" s="5"/>
      <c r="M534" s="5"/>
      <c r="N534" s="5"/>
      <c r="O534" s="47">
        <v>528</v>
      </c>
      <c r="P534" s="48">
        <v>0.64521702315340801</v>
      </c>
      <c r="Q534" s="49">
        <v>0.35478297684659199</v>
      </c>
      <c r="R534" s="21">
        <v>2.3177486573017325E-2</v>
      </c>
      <c r="S534" s="22">
        <v>9.9412303797656284E-4</v>
      </c>
      <c r="T534" s="23">
        <f t="shared" si="33"/>
        <v>0.36793119292645521</v>
      </c>
      <c r="U534" s="24">
        <f t="shared" si="34"/>
        <v>0.28453214772646862</v>
      </c>
    </row>
    <row r="535" spans="2:21" x14ac:dyDescent="0.25">
      <c r="B535" s="51" vm="1471">
        <f ca="1"/>
        <v>40211</v>
      </c>
      <c r="C535" s="51" vm="1472">
        <f ca="1"/>
        <v>8.8356999999999992</v>
      </c>
      <c r="D535" s="51" vm="1473">
        <f ca="1"/>
        <v>40.549999999999997</v>
      </c>
      <c r="E535" s="22">
        <f t="shared" ca="1" si="31"/>
        <v>1.3341658394433508E-2</v>
      </c>
      <c r="F535" s="50">
        <f t="shared" ca="1" si="32"/>
        <v>2.2949373359078141E-2</v>
      </c>
      <c r="G535" s="22"/>
      <c r="H535" s="5"/>
      <c r="I535" s="5"/>
      <c r="J535" s="5"/>
      <c r="K535" s="5"/>
      <c r="L535" s="5"/>
      <c r="M535" s="5"/>
      <c r="N535" s="5"/>
      <c r="O535" s="47">
        <v>529</v>
      </c>
      <c r="P535" s="48">
        <v>0.38135749617240955</v>
      </c>
      <c r="Q535" s="49">
        <v>0.61864250382759045</v>
      </c>
      <c r="R535" s="21">
        <v>2.0217096650933106E-2</v>
      </c>
      <c r="S535" s="22">
        <v>7.6978938559694727E-4</v>
      </c>
      <c r="T535" s="23">
        <f t="shared" si="33"/>
        <v>0.32093645982075486</v>
      </c>
      <c r="U535" s="24">
        <f t="shared" si="34"/>
        <v>0.21398981007926321</v>
      </c>
    </row>
    <row r="536" spans="2:21" x14ac:dyDescent="0.25">
      <c r="B536" s="51" vm="1474">
        <f ca="1"/>
        <v>40212</v>
      </c>
      <c r="C536" s="51" vm="1475">
        <f ca="1"/>
        <v>8.85</v>
      </c>
      <c r="D536" s="51" vm="1476">
        <f ca="1"/>
        <v>40.29</v>
      </c>
      <c r="E536" s="22">
        <f t="shared" ca="1" si="31"/>
        <v>1.6171260528362568E-3</v>
      </c>
      <c r="F536" s="50">
        <f t="shared" ca="1" si="32"/>
        <v>-6.432481358166005E-3</v>
      </c>
      <c r="G536" s="22"/>
      <c r="H536" s="5"/>
      <c r="I536" s="5"/>
      <c r="J536" s="5"/>
      <c r="K536" s="5"/>
      <c r="L536" s="5"/>
      <c r="M536" s="5"/>
      <c r="N536" s="5"/>
      <c r="O536" s="47">
        <v>530</v>
      </c>
      <c r="P536" s="48">
        <v>0.73475865729107004</v>
      </c>
      <c r="Q536" s="49">
        <v>0.26524134270892991</v>
      </c>
      <c r="R536" s="21">
        <v>2.5011512309536965E-2</v>
      </c>
      <c r="S536" s="22">
        <v>1.0702514312014456E-3</v>
      </c>
      <c r="T536" s="23">
        <f t="shared" si="33"/>
        <v>0.39704544890799343</v>
      </c>
      <c r="U536" s="24">
        <f t="shared" si="34"/>
        <v>0.30938706493029255</v>
      </c>
    </row>
    <row r="537" spans="2:21" x14ac:dyDescent="0.25">
      <c r="B537" s="51" vm="1477">
        <f ca="1"/>
        <v>40213</v>
      </c>
      <c r="C537" s="51" vm="1478">
        <f ca="1"/>
        <v>8.6199999999999992</v>
      </c>
      <c r="D537" s="51" vm="1479">
        <f ca="1"/>
        <v>38.35</v>
      </c>
      <c r="E537" s="22">
        <f t="shared" ca="1" si="31"/>
        <v>-2.6332374344236492E-2</v>
      </c>
      <c r="F537" s="50">
        <f t="shared" ca="1" si="32"/>
        <v>-4.9348771389990657E-2</v>
      </c>
      <c r="G537" s="22"/>
      <c r="H537" s="5"/>
      <c r="I537" s="5"/>
      <c r="J537" s="5"/>
      <c r="K537" s="5"/>
      <c r="L537" s="5"/>
      <c r="M537" s="5"/>
      <c r="N537" s="5"/>
      <c r="O537" s="47">
        <v>531</v>
      </c>
      <c r="P537" s="48">
        <v>0.36650500045890905</v>
      </c>
      <c r="Q537" s="49">
        <v>0.6334949995410909</v>
      </c>
      <c r="R537" s="21">
        <v>2.0183121146128757E-2</v>
      </c>
      <c r="S537" s="22">
        <v>7.5716177783729979E-4</v>
      </c>
      <c r="T537" s="23">
        <f t="shared" si="33"/>
        <v>0.32039711540247373</v>
      </c>
      <c r="U537" s="24">
        <f t="shared" si="34"/>
        <v>0.21013578148719581</v>
      </c>
    </row>
    <row r="538" spans="2:21" x14ac:dyDescent="0.25">
      <c r="B538" s="51" vm="1480">
        <f ca="1"/>
        <v>40214</v>
      </c>
      <c r="C538" s="51" vm="1481">
        <f ca="1"/>
        <v>8.6913999999999998</v>
      </c>
      <c r="D538" s="51" vm="1482">
        <f ca="1"/>
        <v>38.299999999999997</v>
      </c>
      <c r="E538" s="22">
        <f t="shared" ca="1" si="31"/>
        <v>8.2489463437942952E-3</v>
      </c>
      <c r="F538" s="50">
        <f t="shared" ca="1" si="32"/>
        <v>-1.3046316266649694E-3</v>
      </c>
      <c r="G538" s="22"/>
      <c r="H538" s="5"/>
      <c r="I538" s="5"/>
      <c r="J538" s="5"/>
      <c r="K538" s="5"/>
      <c r="L538" s="5"/>
      <c r="M538" s="5"/>
      <c r="N538" s="5"/>
      <c r="O538" s="47">
        <v>532</v>
      </c>
      <c r="P538" s="48">
        <v>0.51383288174333441</v>
      </c>
      <c r="Q538" s="49">
        <v>0.48616711825666559</v>
      </c>
      <c r="R538" s="21">
        <v>2.118008821853384E-2</v>
      </c>
      <c r="S538" s="22">
        <v>8.8242010026378412E-4</v>
      </c>
      <c r="T538" s="23">
        <f t="shared" si="33"/>
        <v>0.33622347703589761</v>
      </c>
      <c r="U538" s="24">
        <f t="shared" si="34"/>
        <v>0.24891079958374873</v>
      </c>
    </row>
    <row r="539" spans="2:21" x14ac:dyDescent="0.25">
      <c r="B539" s="51" vm="1483">
        <f ca="1"/>
        <v>40217</v>
      </c>
      <c r="C539" s="51" vm="1484">
        <f ca="1"/>
        <v>8.6999999999999993</v>
      </c>
      <c r="D539" s="51" vm="1485">
        <f ca="1"/>
        <v>37.700000000000003</v>
      </c>
      <c r="E539" s="22">
        <f t="shared" ca="1" si="31"/>
        <v>9.889946411420342E-4</v>
      </c>
      <c r="F539" s="50">
        <f t="shared" ca="1" si="32"/>
        <v>-1.578980173263508E-2</v>
      </c>
      <c r="G539" s="22"/>
      <c r="H539" s="5"/>
      <c r="I539" s="5"/>
      <c r="J539" s="5"/>
      <c r="K539" s="5"/>
      <c r="L539" s="5"/>
      <c r="M539" s="5"/>
      <c r="N539" s="5"/>
      <c r="O539" s="47">
        <v>533</v>
      </c>
      <c r="P539" s="48">
        <v>0.67484446885174076</v>
      </c>
      <c r="Q539" s="49">
        <v>0.32515553114825929</v>
      </c>
      <c r="R539" s="21">
        <v>2.3747140421855786E-2</v>
      </c>
      <c r="S539" s="22">
        <v>1.0193123240343081E-3</v>
      </c>
      <c r="T539" s="23">
        <f t="shared" si="33"/>
        <v>0.37697416743095929</v>
      </c>
      <c r="U539" s="24">
        <f t="shared" si="34"/>
        <v>0.29270365387713038</v>
      </c>
    </row>
    <row r="540" spans="2:21" x14ac:dyDescent="0.25">
      <c r="B540" s="51" vm="1486">
        <f ca="1"/>
        <v>40218</v>
      </c>
      <c r="C540" s="51" vm="1487">
        <f ca="1"/>
        <v>8.8757000000000001</v>
      </c>
      <c r="D540" s="51" vm="1488">
        <f ca="1"/>
        <v>38.39</v>
      </c>
      <c r="E540" s="22">
        <f t="shared" ca="1" si="31"/>
        <v>1.999417983004774E-2</v>
      </c>
      <c r="F540" s="50">
        <f t="shared" ca="1" si="32"/>
        <v>1.8136914558741203E-2</v>
      </c>
      <c r="G540" s="22"/>
      <c r="H540" s="5"/>
      <c r="I540" s="5"/>
      <c r="J540" s="5"/>
      <c r="K540" s="5"/>
      <c r="L540" s="5"/>
      <c r="M540" s="5"/>
      <c r="N540" s="5"/>
      <c r="O540" s="47">
        <v>534</v>
      </c>
      <c r="P540" s="48">
        <v>0.5001066403573069</v>
      </c>
      <c r="Q540" s="49">
        <v>0.4998933596426931</v>
      </c>
      <c r="R540" s="21">
        <v>2.1027570325875402E-2</v>
      </c>
      <c r="S540" s="22">
        <v>8.7075003513934575E-4</v>
      </c>
      <c r="T540" s="23">
        <f t="shared" si="33"/>
        <v>0.33380233054912639</v>
      </c>
      <c r="U540" s="24">
        <f t="shared" si="34"/>
        <v>0.24524653496779591</v>
      </c>
    </row>
    <row r="541" spans="2:21" x14ac:dyDescent="0.25">
      <c r="B541" s="51" vm="1489">
        <f ca="1"/>
        <v>40219</v>
      </c>
      <c r="C541" s="51" vm="1490">
        <f ca="1"/>
        <v>8.7843</v>
      </c>
      <c r="D541" s="51" vm="1491">
        <f ca="1"/>
        <v>38.869999999999997</v>
      </c>
      <c r="E541" s="22">
        <f t="shared" ca="1" si="31"/>
        <v>-1.0351168301147042E-2</v>
      </c>
      <c r="F541" s="50">
        <f t="shared" ca="1" si="32"/>
        <v>1.2425735851425371E-2</v>
      </c>
      <c r="G541" s="22"/>
      <c r="H541" s="5"/>
      <c r="I541" s="5"/>
      <c r="J541" s="5"/>
      <c r="K541" s="5"/>
      <c r="L541" s="5"/>
      <c r="M541" s="5"/>
      <c r="N541" s="5"/>
      <c r="O541" s="47">
        <v>535</v>
      </c>
      <c r="P541" s="48">
        <v>0.22752209986785568</v>
      </c>
      <c r="Q541" s="49">
        <v>0.77247790013214435</v>
      </c>
      <c r="R541" s="21">
        <v>2.0610025241717286E-2</v>
      </c>
      <c r="S541" s="22">
        <v>6.3899836693211273E-4</v>
      </c>
      <c r="T541" s="23">
        <f t="shared" si="33"/>
        <v>0.32717400782608691</v>
      </c>
      <c r="U541" s="24">
        <f t="shared" si="34"/>
        <v>0.17465696723079449</v>
      </c>
    </row>
    <row r="542" spans="2:21" x14ac:dyDescent="0.25">
      <c r="B542" s="51" vm="1492">
        <f ca="1"/>
        <v>40220</v>
      </c>
      <c r="C542" s="51" vm="1493">
        <f ca="1"/>
        <v>9.0513999999999992</v>
      </c>
      <c r="D542" s="51" vm="1494">
        <f ca="1"/>
        <v>39.020000000000003</v>
      </c>
      <c r="E542" s="22">
        <f t="shared" ca="1" si="31"/>
        <v>2.9953404690779912E-2</v>
      </c>
      <c r="F542" s="50">
        <f t="shared" ca="1" si="32"/>
        <v>3.851590330833406E-3</v>
      </c>
      <c r="G542" s="22"/>
      <c r="H542" s="5"/>
      <c r="I542" s="5"/>
      <c r="J542" s="5"/>
      <c r="K542" s="5"/>
      <c r="L542" s="5"/>
      <c r="M542" s="5"/>
      <c r="N542" s="5"/>
      <c r="O542" s="47">
        <v>536</v>
      </c>
      <c r="P542" s="48">
        <v>0.61336509336884437</v>
      </c>
      <c r="Q542" s="49">
        <v>0.38663490663115557</v>
      </c>
      <c r="R542" s="21">
        <v>2.2610385193508914E-2</v>
      </c>
      <c r="S542" s="22">
        <v>9.670424931667301E-4</v>
      </c>
      <c r="T542" s="23">
        <f t="shared" si="33"/>
        <v>0.3589287376164097</v>
      </c>
      <c r="U542" s="24">
        <f t="shared" si="34"/>
        <v>0.27580449056049572</v>
      </c>
    </row>
    <row r="543" spans="2:21" x14ac:dyDescent="0.25">
      <c r="B543" s="51" vm="1495">
        <f ca="1"/>
        <v>40221</v>
      </c>
      <c r="C543" s="51" vm="1496">
        <f ca="1"/>
        <v>9.0257000000000005</v>
      </c>
      <c r="D543" s="51" vm="1497">
        <f ca="1"/>
        <v>38.950000000000003</v>
      </c>
      <c r="E543" s="22">
        <f t="shared" ca="1" si="31"/>
        <v>-2.8433783422057908E-3</v>
      </c>
      <c r="F543" s="50">
        <f t="shared" ca="1" si="32"/>
        <v>-1.7955628782079327E-3</v>
      </c>
      <c r="G543" s="22"/>
      <c r="H543" s="5"/>
      <c r="I543" s="5"/>
      <c r="J543" s="5"/>
      <c r="K543" s="5"/>
      <c r="L543" s="5"/>
      <c r="M543" s="5"/>
      <c r="N543" s="5"/>
      <c r="O543" s="47">
        <v>537</v>
      </c>
      <c r="P543" s="48">
        <v>0.37462080768773426</v>
      </c>
      <c r="Q543" s="49">
        <v>0.62537919231226569</v>
      </c>
      <c r="R543" s="21">
        <v>2.0199778143396605E-2</v>
      </c>
      <c r="S543" s="22">
        <v>7.6406184583364077E-4</v>
      </c>
      <c r="T543" s="23">
        <f t="shared" si="33"/>
        <v>0.32066153703663258</v>
      </c>
      <c r="U543" s="24">
        <f t="shared" si="34"/>
        <v>0.21224021474548582</v>
      </c>
    </row>
    <row r="544" spans="2:21" x14ac:dyDescent="0.25">
      <c r="B544" s="51" vm="1498">
        <f ca="1"/>
        <v>40225</v>
      </c>
      <c r="C544" s="51" vm="1499">
        <f ca="1"/>
        <v>9.2657000000000007</v>
      </c>
      <c r="D544" s="51" vm="1500">
        <f ca="1"/>
        <v>40.07</v>
      </c>
      <c r="E544" s="22">
        <f t="shared" ca="1" si="31"/>
        <v>2.6243346502357111E-2</v>
      </c>
      <c r="F544" s="50">
        <f t="shared" ca="1" si="32"/>
        <v>2.8349152331295781E-2</v>
      </c>
      <c r="G544" s="22"/>
      <c r="H544" s="5"/>
      <c r="I544" s="5"/>
      <c r="J544" s="5"/>
      <c r="K544" s="5"/>
      <c r="L544" s="5"/>
      <c r="M544" s="5"/>
      <c r="N544" s="5"/>
      <c r="O544" s="47">
        <v>538</v>
      </c>
      <c r="P544" s="48">
        <v>0.41080573166502482</v>
      </c>
      <c r="Q544" s="49">
        <v>0.58919426833497524</v>
      </c>
      <c r="R544" s="21">
        <v>2.0329752343342909E-2</v>
      </c>
      <c r="S544" s="22">
        <v>7.9482630694589339E-4</v>
      </c>
      <c r="T544" s="23">
        <f t="shared" si="33"/>
        <v>0.3227248134961076</v>
      </c>
      <c r="U544" s="24">
        <f t="shared" si="34"/>
        <v>0.2216674295703327</v>
      </c>
    </row>
    <row r="545" spans="2:21" x14ac:dyDescent="0.25">
      <c r="B545" s="51" vm="1501">
        <f ca="1"/>
        <v>40226</v>
      </c>
      <c r="C545" s="51" vm="1502">
        <f ca="1"/>
        <v>9.2157</v>
      </c>
      <c r="D545" s="51" vm="36">
        <f ca="1"/>
        <v>40.04</v>
      </c>
      <c r="E545" s="22">
        <f t="shared" ca="1" si="31"/>
        <v>-5.4108586999983017E-3</v>
      </c>
      <c r="F545" s="50">
        <f t="shared" ca="1" si="32"/>
        <v>-7.4897020103332774E-4</v>
      </c>
      <c r="G545" s="22"/>
      <c r="H545" s="5"/>
      <c r="I545" s="5"/>
      <c r="J545" s="5"/>
      <c r="K545" s="5"/>
      <c r="L545" s="5"/>
      <c r="M545" s="5"/>
      <c r="N545" s="5"/>
      <c r="O545" s="47">
        <v>539</v>
      </c>
      <c r="P545" s="48">
        <v>0.48202795939359933</v>
      </c>
      <c r="Q545" s="49">
        <v>0.51797204060640067</v>
      </c>
      <c r="R545" s="21">
        <v>2.0844515358786703E-2</v>
      </c>
      <c r="S545" s="22">
        <v>8.5537952122537804E-4</v>
      </c>
      <c r="T545" s="23">
        <f t="shared" si="33"/>
        <v>0.3308964230340955</v>
      </c>
      <c r="U545" s="24">
        <f t="shared" si="34"/>
        <v>0.24043670733230016</v>
      </c>
    </row>
    <row r="546" spans="2:21" x14ac:dyDescent="0.25">
      <c r="B546" s="51" vm="1503">
        <f ca="1"/>
        <v>40227</v>
      </c>
      <c r="C546" s="51" vm="1504">
        <f ca="1"/>
        <v>9.4428000000000001</v>
      </c>
      <c r="D546" s="51" vm="1505">
        <f ca="1"/>
        <v>40.409999999999997</v>
      </c>
      <c r="E546" s="22">
        <f t="shared" ca="1" si="31"/>
        <v>2.4343995006429378E-2</v>
      </c>
      <c r="F546" s="50">
        <f t="shared" ca="1" si="32"/>
        <v>9.1983246433623E-3</v>
      </c>
      <c r="G546" s="22"/>
      <c r="H546" s="5"/>
      <c r="I546" s="5"/>
      <c r="J546" s="5"/>
      <c r="K546" s="5"/>
      <c r="L546" s="5"/>
      <c r="M546" s="5"/>
      <c r="N546" s="5"/>
      <c r="O546" s="47">
        <v>540</v>
      </c>
      <c r="P546" s="48">
        <v>0.17966477093698063</v>
      </c>
      <c r="Q546" s="49">
        <v>0.82033522906301937</v>
      </c>
      <c r="R546" s="21">
        <v>2.1057649147772004E-2</v>
      </c>
      <c r="S546" s="22">
        <v>5.9831001462952937E-4</v>
      </c>
      <c r="T546" s="23">
        <f t="shared" si="33"/>
        <v>0.33427981704393567</v>
      </c>
      <c r="U546" s="24">
        <f t="shared" si="34"/>
        <v>0.1626815715175538</v>
      </c>
    </row>
    <row r="547" spans="2:21" x14ac:dyDescent="0.25">
      <c r="B547" s="51" vm="1506">
        <f ca="1"/>
        <v>40228</v>
      </c>
      <c r="C547" s="51" vm="1507">
        <f ca="1"/>
        <v>9.5213999999999999</v>
      </c>
      <c r="D547" s="51" vm="1508">
        <f ca="1"/>
        <v>40.03</v>
      </c>
      <c r="E547" s="22">
        <f t="shared" ca="1" si="31"/>
        <v>8.2893504679135872E-3</v>
      </c>
      <c r="F547" s="50">
        <f t="shared" ca="1" si="32"/>
        <v>-9.4481060858999533E-3</v>
      </c>
      <c r="G547" s="22"/>
      <c r="H547" s="5"/>
      <c r="I547" s="5"/>
      <c r="J547" s="5"/>
      <c r="K547" s="5"/>
      <c r="L547" s="5"/>
      <c r="M547" s="5"/>
      <c r="N547" s="5"/>
      <c r="O547" s="47">
        <v>541</v>
      </c>
      <c r="P547" s="48">
        <v>0.75010682002517171</v>
      </c>
      <c r="Q547" s="49">
        <v>0.24989317997482824</v>
      </c>
      <c r="R547" s="21">
        <v>2.5357507037882646E-2</v>
      </c>
      <c r="S547" s="22">
        <v>1.0833004555927677E-3</v>
      </c>
      <c r="T547" s="23">
        <f t="shared" si="33"/>
        <v>0.40253794494484557</v>
      </c>
      <c r="U547" s="24">
        <f t="shared" si="34"/>
        <v>0.31369523389682219</v>
      </c>
    </row>
    <row r="548" spans="2:21" x14ac:dyDescent="0.25">
      <c r="B548" s="51" vm="1509">
        <f ca="1"/>
        <v>40231</v>
      </c>
      <c r="C548" s="51" vm="1510">
        <f ca="1"/>
        <v>9.3242999999999991</v>
      </c>
      <c r="D548" s="51" vm="1511">
        <f ca="1"/>
        <v>40.85</v>
      </c>
      <c r="E548" s="22">
        <f t="shared" ca="1" si="31"/>
        <v>-2.0918001126634129E-2</v>
      </c>
      <c r="F548" s="50">
        <f t="shared" ca="1" si="32"/>
        <v>2.027764830152972E-2</v>
      </c>
      <c r="G548" s="22"/>
      <c r="H548" s="5"/>
      <c r="I548" s="5"/>
      <c r="J548" s="5"/>
      <c r="K548" s="5"/>
      <c r="L548" s="5"/>
      <c r="M548" s="5"/>
      <c r="N548" s="5"/>
      <c r="O548" s="47">
        <v>542</v>
      </c>
      <c r="P548" s="48">
        <v>0.64387499028705131</v>
      </c>
      <c r="Q548" s="49">
        <v>0.35612500971294869</v>
      </c>
      <c r="R548" s="21">
        <v>2.3152621489500768E-2</v>
      </c>
      <c r="S548" s="22">
        <v>9.9298204019653978E-4</v>
      </c>
      <c r="T548" s="23">
        <f t="shared" si="33"/>
        <v>0.36753647196257322</v>
      </c>
      <c r="U548" s="24">
        <f t="shared" si="34"/>
        <v>0.28416322393386517</v>
      </c>
    </row>
    <row r="549" spans="2:21" x14ac:dyDescent="0.25">
      <c r="B549" s="51" vm="1512">
        <f ca="1"/>
        <v>40232</v>
      </c>
      <c r="C549" s="51" vm="1513">
        <f ca="1"/>
        <v>9.1928000000000001</v>
      </c>
      <c r="D549" s="51" vm="1514">
        <f ca="1"/>
        <v>39.880000000000003</v>
      </c>
      <c r="E549" s="22">
        <f t="shared" ca="1" si="31"/>
        <v>-1.4203326726793437E-2</v>
      </c>
      <c r="F549" s="50">
        <f t="shared" ca="1" si="32"/>
        <v>-2.4031876212374306E-2</v>
      </c>
      <c r="G549" s="22"/>
      <c r="H549" s="5"/>
      <c r="I549" s="5"/>
      <c r="J549" s="5"/>
      <c r="K549" s="5"/>
      <c r="L549" s="5"/>
      <c r="M549" s="5"/>
      <c r="N549" s="5"/>
      <c r="O549" s="47">
        <v>543</v>
      </c>
      <c r="P549" s="48">
        <v>0.59224198276636952</v>
      </c>
      <c r="Q549" s="49">
        <v>0.40775801723363042</v>
      </c>
      <c r="R549" s="21">
        <v>2.2261922495513356E-2</v>
      </c>
      <c r="S549" s="22">
        <v>9.4908360191391192E-4</v>
      </c>
      <c r="T549" s="23">
        <f t="shared" si="33"/>
        <v>0.3533970637759366</v>
      </c>
      <c r="U549" s="24">
        <f t="shared" si="34"/>
        <v>0.27004920488310247</v>
      </c>
    </row>
    <row r="550" spans="2:21" x14ac:dyDescent="0.25">
      <c r="B550" s="51" vm="1515">
        <f ca="1"/>
        <v>40233</v>
      </c>
      <c r="C550" s="51" vm="1516">
        <f ca="1"/>
        <v>9.2414000000000005</v>
      </c>
      <c r="D550" s="51" vm="1511">
        <f ca="1"/>
        <v>40.85</v>
      </c>
      <c r="E550" s="22">
        <f t="shared" ca="1" si="31"/>
        <v>5.2728203665599136E-3</v>
      </c>
      <c r="F550" s="50">
        <f t="shared" ca="1" si="32"/>
        <v>2.4031876212374292E-2</v>
      </c>
      <c r="G550" s="22"/>
      <c r="H550" s="5"/>
      <c r="I550" s="5"/>
      <c r="J550" s="5"/>
      <c r="K550" s="5"/>
      <c r="L550" s="5"/>
      <c r="M550" s="5"/>
      <c r="N550" s="5"/>
      <c r="O550" s="47">
        <v>544</v>
      </c>
      <c r="P550" s="48">
        <v>0.37506083845045635</v>
      </c>
      <c r="Q550" s="49">
        <v>0.62493916154954365</v>
      </c>
      <c r="R550" s="21">
        <v>2.0200812758487768E-2</v>
      </c>
      <c r="S550" s="22">
        <v>7.6443596045929136E-4</v>
      </c>
      <c r="T550" s="23">
        <f t="shared" si="33"/>
        <v>0.32067796104203594</v>
      </c>
      <c r="U550" s="24">
        <f t="shared" si="34"/>
        <v>0.2123544190804425</v>
      </c>
    </row>
    <row r="551" spans="2:21" x14ac:dyDescent="0.25">
      <c r="B551" s="51" vm="1517">
        <f ca="1"/>
        <v>40234</v>
      </c>
      <c r="C551" s="51" vm="1518">
        <f ca="1"/>
        <v>9.3727999999999998</v>
      </c>
      <c r="D551" s="51" vm="1519">
        <f ca="1"/>
        <v>40.64</v>
      </c>
      <c r="E551" s="22">
        <f t="shared" ca="1" si="31"/>
        <v>1.4118488323430513E-2</v>
      </c>
      <c r="F551" s="50">
        <f t="shared" ca="1" si="32"/>
        <v>-5.1540180357854933E-3</v>
      </c>
      <c r="G551" s="22"/>
      <c r="H551" s="5"/>
      <c r="I551" s="5"/>
      <c r="J551" s="5"/>
      <c r="K551" s="5"/>
      <c r="L551" s="5"/>
      <c r="M551" s="5"/>
      <c r="N551" s="5"/>
      <c r="O551" s="47">
        <v>545</v>
      </c>
      <c r="P551" s="48">
        <v>0.13019114488784139</v>
      </c>
      <c r="Q551" s="49">
        <v>0.86980885511215866</v>
      </c>
      <c r="R551" s="21">
        <v>2.1668431180955849E-2</v>
      </c>
      <c r="S551" s="22">
        <v>5.5624748478626945E-4</v>
      </c>
      <c r="T551" s="23">
        <f t="shared" si="33"/>
        <v>0.34397568123436079</v>
      </c>
      <c r="U551" s="24">
        <f t="shared" si="34"/>
        <v>0.15042955048959206</v>
      </c>
    </row>
    <row r="552" spans="2:21" x14ac:dyDescent="0.25">
      <c r="B552" s="51" vm="1520">
        <f ca="1"/>
        <v>40235</v>
      </c>
      <c r="C552" s="51" vm="1521">
        <f ca="1"/>
        <v>9.4357000000000006</v>
      </c>
      <c r="D552" s="51" vm="1522">
        <f ca="1"/>
        <v>41.97</v>
      </c>
      <c r="E552" s="22">
        <f t="shared" ca="1" si="31"/>
        <v>6.6884902560557079E-3</v>
      </c>
      <c r="F552" s="50">
        <f t="shared" ca="1" si="32"/>
        <v>3.2202274075272937E-2</v>
      </c>
      <c r="G552" s="22"/>
      <c r="H552" s="5"/>
      <c r="I552" s="5"/>
      <c r="J552" s="5"/>
      <c r="K552" s="5"/>
      <c r="L552" s="5"/>
      <c r="M552" s="5"/>
      <c r="N552" s="5"/>
      <c r="O552" s="47">
        <v>546</v>
      </c>
      <c r="P552" s="48">
        <v>3.2783178857347925E-2</v>
      </c>
      <c r="Q552" s="49">
        <v>0.96721682114265206</v>
      </c>
      <c r="R552" s="21">
        <v>2.3262640680143595E-2</v>
      </c>
      <c r="S552" s="22">
        <v>4.7343112776284551E-4</v>
      </c>
      <c r="T552" s="23">
        <f t="shared" si="33"/>
        <v>0.36928297246988639</v>
      </c>
      <c r="U552" s="24">
        <f t="shared" si="34"/>
        <v>0.12668130330377858</v>
      </c>
    </row>
    <row r="553" spans="2:21" x14ac:dyDescent="0.25">
      <c r="B553" s="51" vm="1523">
        <f ca="1"/>
        <v>40238</v>
      </c>
      <c r="C553" s="51" vm="1524">
        <f ca="1"/>
        <v>9.9571000000000005</v>
      </c>
      <c r="D553" s="51" vm="1525">
        <f ca="1"/>
        <v>41.83</v>
      </c>
      <c r="E553" s="22">
        <f t="shared" ca="1" si="31"/>
        <v>5.3785496633880284E-2</v>
      </c>
      <c r="F553" s="50">
        <f t="shared" ca="1" si="32"/>
        <v>-3.341291891392421E-3</v>
      </c>
      <c r="G553" s="22"/>
      <c r="H553" s="5"/>
      <c r="I553" s="5"/>
      <c r="J553" s="5"/>
      <c r="K553" s="5"/>
      <c r="L553" s="5"/>
      <c r="M553" s="5"/>
      <c r="N553" s="5"/>
      <c r="O553" s="47">
        <v>547</v>
      </c>
      <c r="P553" s="48">
        <v>0.59345166806106653</v>
      </c>
      <c r="Q553" s="49">
        <v>0.40654833193893347</v>
      </c>
      <c r="R553" s="21">
        <v>2.2281260447543975E-2</v>
      </c>
      <c r="S553" s="22">
        <v>9.5011207764679245E-4</v>
      </c>
      <c r="T553" s="23">
        <f t="shared" si="33"/>
        <v>0.35370404424756646</v>
      </c>
      <c r="U553" s="24">
        <f t="shared" si="34"/>
        <v>0.27037810130918949</v>
      </c>
    </row>
    <row r="554" spans="2:21" x14ac:dyDescent="0.25">
      <c r="B554" s="51" vm="1526">
        <f ca="1"/>
        <v>40239</v>
      </c>
      <c r="C554" s="51" vm="1527">
        <f ca="1"/>
        <v>9.8543000000000003</v>
      </c>
      <c r="D554" s="51" vm="1528">
        <f ca="1"/>
        <v>41.62</v>
      </c>
      <c r="E554" s="22">
        <f t="shared" ca="1" si="31"/>
        <v>-1.0377956393318698E-2</v>
      </c>
      <c r="F554" s="50">
        <f t="shared" ca="1" si="32"/>
        <v>-5.0329644886187479E-3</v>
      </c>
      <c r="G554" s="22"/>
      <c r="H554" s="5"/>
      <c r="I554" s="5"/>
      <c r="J554" s="5"/>
      <c r="K554" s="5"/>
      <c r="L554" s="5"/>
      <c r="M554" s="5"/>
      <c r="N554" s="5"/>
      <c r="O554" s="47">
        <v>548</v>
      </c>
      <c r="P554" s="48">
        <v>0.6470231474588034</v>
      </c>
      <c r="Q554" s="49">
        <v>0.3529768525411966</v>
      </c>
      <c r="R554" s="21">
        <v>2.3211081608530252E-2</v>
      </c>
      <c r="S554" s="22">
        <v>9.9565860679500504E-4</v>
      </c>
      <c r="T554" s="23">
        <f t="shared" si="33"/>
        <v>0.36846449758197675</v>
      </c>
      <c r="U554" s="24">
        <f t="shared" si="34"/>
        <v>0.28502881653840761</v>
      </c>
    </row>
    <row r="555" spans="2:21" x14ac:dyDescent="0.25">
      <c r="B555" s="51" vm="1529">
        <f ca="1"/>
        <v>40240</v>
      </c>
      <c r="C555" s="51" vm="1530">
        <f ca="1"/>
        <v>9.65</v>
      </c>
      <c r="D555" s="51" vm="1413">
        <f ca="1"/>
        <v>41.53</v>
      </c>
      <c r="E555" s="22">
        <f t="shared" ca="1" si="31"/>
        <v>-2.0949992797000067E-2</v>
      </c>
      <c r="F555" s="50">
        <f t="shared" ca="1" si="32"/>
        <v>-2.1647633228261604E-3</v>
      </c>
      <c r="G555" s="22"/>
      <c r="H555" s="5"/>
      <c r="I555" s="5"/>
      <c r="J555" s="5"/>
      <c r="K555" s="5"/>
      <c r="L555" s="5"/>
      <c r="M555" s="5"/>
      <c r="N555" s="5"/>
      <c r="O555" s="47">
        <v>549</v>
      </c>
      <c r="P555" s="48">
        <v>0.47287156514356954</v>
      </c>
      <c r="Q555" s="49">
        <v>0.52712843485643046</v>
      </c>
      <c r="R555" s="21">
        <v>2.0759688783471255E-2</v>
      </c>
      <c r="S555" s="22">
        <v>8.4759474502935008E-4</v>
      </c>
      <c r="T555" s="23">
        <f t="shared" si="33"/>
        <v>0.3295498428969717</v>
      </c>
      <c r="U555" s="24">
        <f t="shared" si="34"/>
        <v>0.23800771533780218</v>
      </c>
    </row>
    <row r="556" spans="2:21" x14ac:dyDescent="0.25">
      <c r="B556" s="51" vm="1531">
        <f ca="1"/>
        <v>40241</v>
      </c>
      <c r="C556" s="51" vm="1532">
        <f ca="1"/>
        <v>9.7157</v>
      </c>
      <c r="D556" s="51" vm="1533">
        <f ca="1"/>
        <v>41.92</v>
      </c>
      <c r="E556" s="22">
        <f t="shared" ca="1" si="31"/>
        <v>6.7852184082544129E-3</v>
      </c>
      <c r="F556" s="50">
        <f t="shared" ca="1" si="32"/>
        <v>9.3469823701245493E-3</v>
      </c>
      <c r="G556" s="22"/>
      <c r="H556" s="5"/>
      <c r="I556" s="5"/>
      <c r="J556" s="5"/>
      <c r="K556" s="5"/>
      <c r="L556" s="5"/>
      <c r="M556" s="5"/>
      <c r="N556" s="5"/>
      <c r="O556" s="47">
        <v>550</v>
      </c>
      <c r="P556" s="48">
        <v>0.90903183061174941</v>
      </c>
      <c r="Q556" s="49">
        <v>9.0968169388250572E-2</v>
      </c>
      <c r="R556" s="21">
        <v>2.9371003896925967E-2</v>
      </c>
      <c r="S556" s="22">
        <v>1.2184186697701297E-3</v>
      </c>
      <c r="T556" s="23">
        <f t="shared" si="33"/>
        <v>0.46625023240545049</v>
      </c>
      <c r="U556" s="24">
        <f t="shared" si="34"/>
        <v>0.35914333974270463</v>
      </c>
    </row>
    <row r="557" spans="2:21" x14ac:dyDescent="0.25">
      <c r="B557" s="51" vm="1534">
        <f ca="1"/>
        <v>40242</v>
      </c>
      <c r="C557" s="51" vm="1535">
        <f ca="1"/>
        <v>9.6643000000000008</v>
      </c>
      <c r="D557" s="51" vm="1536">
        <f ca="1"/>
        <v>42.81</v>
      </c>
      <c r="E557" s="22">
        <f t="shared" ca="1" si="31"/>
        <v>-5.3044500021574318E-3</v>
      </c>
      <c r="F557" s="50">
        <f t="shared" ca="1" si="32"/>
        <v>2.1008680144068061E-2</v>
      </c>
      <c r="G557" s="22"/>
      <c r="H557" s="5"/>
      <c r="I557" s="5"/>
      <c r="J557" s="5"/>
      <c r="K557" s="5"/>
      <c r="L557" s="5"/>
      <c r="M557" s="5"/>
      <c r="N557" s="5"/>
      <c r="O557" s="47">
        <v>551</v>
      </c>
      <c r="P557" s="48">
        <v>0.40827170026581322</v>
      </c>
      <c r="Q557" s="49">
        <v>0.59172829973418684</v>
      </c>
      <c r="R557" s="21">
        <v>2.0317707631380258E-2</v>
      </c>
      <c r="S557" s="22">
        <v>7.9267187073684699E-4</v>
      </c>
      <c r="T557" s="23">
        <f t="shared" si="33"/>
        <v>0.32253360962130817</v>
      </c>
      <c r="U557" s="24">
        <f t="shared" si="34"/>
        <v>0.22100487020467541</v>
      </c>
    </row>
    <row r="558" spans="2:21" x14ac:dyDescent="0.25">
      <c r="B558" s="51" vm="1537">
        <f ca="1"/>
        <v>40245</v>
      </c>
      <c r="C558" s="51" vm="1538">
        <f ca="1"/>
        <v>9.8114000000000008</v>
      </c>
      <c r="D558" s="51" vm="1539">
        <f ca="1"/>
        <v>42.59</v>
      </c>
      <c r="E558" s="22">
        <f t="shared" ca="1" si="31"/>
        <v>1.5106291156818608E-2</v>
      </c>
      <c r="F558" s="50">
        <f t="shared" ca="1" si="32"/>
        <v>-5.1522362217326211E-3</v>
      </c>
      <c r="G558" s="22"/>
      <c r="H558" s="5"/>
      <c r="I558" s="5"/>
      <c r="J558" s="5"/>
      <c r="K558" s="5"/>
      <c r="L558" s="5"/>
      <c r="M558" s="5"/>
      <c r="N558" s="5"/>
      <c r="O558" s="47">
        <v>552</v>
      </c>
      <c r="P558" s="48">
        <v>0.47490152731477542</v>
      </c>
      <c r="Q558" s="49">
        <v>0.52509847268522458</v>
      </c>
      <c r="R558" s="21">
        <v>2.0778031942050159E-2</v>
      </c>
      <c r="S558" s="22">
        <v>8.4932062104098966E-4</v>
      </c>
      <c r="T558" s="23">
        <f t="shared" si="33"/>
        <v>0.3298410315121269</v>
      </c>
      <c r="U558" s="24">
        <f t="shared" si="34"/>
        <v>0.23854581104255201</v>
      </c>
    </row>
    <row r="559" spans="2:21" x14ac:dyDescent="0.25">
      <c r="B559" s="51" vm="1540">
        <f ca="1"/>
        <v>40246</v>
      </c>
      <c r="C559" s="51" vm="1541">
        <f ca="1"/>
        <v>9.9914000000000005</v>
      </c>
      <c r="D559" s="51" vm="284">
        <f ca="1"/>
        <v>42.42</v>
      </c>
      <c r="E559" s="22">
        <f t="shared" ca="1" si="31"/>
        <v>1.8179748068080287E-2</v>
      </c>
      <c r="F559" s="50">
        <f t="shared" ca="1" si="32"/>
        <v>-3.9995347985857157E-3</v>
      </c>
      <c r="G559" s="22"/>
      <c r="H559" s="5"/>
      <c r="I559" s="5"/>
      <c r="J559" s="5"/>
      <c r="K559" s="5"/>
      <c r="L559" s="5"/>
      <c r="M559" s="5"/>
      <c r="N559" s="5"/>
      <c r="O559" s="47">
        <v>553</v>
      </c>
      <c r="P559" s="48">
        <v>0.5455168374431878</v>
      </c>
      <c r="Q559" s="49">
        <v>0.4544831625568122</v>
      </c>
      <c r="R559" s="21">
        <v>2.1575257521449884E-2</v>
      </c>
      <c r="S559" s="22">
        <v>9.0935783332692999E-4</v>
      </c>
      <c r="T559" s="23">
        <f t="shared" si="33"/>
        <v>0.34249659524359322</v>
      </c>
      <c r="U559" s="24">
        <f t="shared" si="34"/>
        <v>0.2574099923011306</v>
      </c>
    </row>
    <row r="560" spans="2:21" x14ac:dyDescent="0.25">
      <c r="B560" s="51" vm="1542">
        <f ca="1"/>
        <v>40247</v>
      </c>
      <c r="C560" s="51" vm="1543">
        <f ca="1"/>
        <v>10.1828</v>
      </c>
      <c r="D560" s="51" vm="1544">
        <f ca="1"/>
        <v>42.93</v>
      </c>
      <c r="E560" s="22">
        <f t="shared" ca="1" si="31"/>
        <v>1.8975299437326495E-2</v>
      </c>
      <c r="F560" s="50">
        <f t="shared" ca="1" si="32"/>
        <v>1.1950933099932759E-2</v>
      </c>
      <c r="G560" s="22"/>
      <c r="H560" s="5"/>
      <c r="I560" s="5"/>
      <c r="J560" s="5"/>
      <c r="K560" s="5"/>
      <c r="L560" s="5"/>
      <c r="M560" s="5"/>
      <c r="N560" s="5"/>
      <c r="O560" s="47">
        <v>554</v>
      </c>
      <c r="P560" s="48">
        <v>0.78294256795664185</v>
      </c>
      <c r="Q560" s="49">
        <v>0.2170574320433582</v>
      </c>
      <c r="R560" s="21">
        <v>2.6125206593407949E-2</v>
      </c>
      <c r="S560" s="22">
        <v>1.1112174436445712E-3</v>
      </c>
      <c r="T560" s="23">
        <f t="shared" si="33"/>
        <v>0.41472479757805425</v>
      </c>
      <c r="U560" s="24">
        <f t="shared" si="34"/>
        <v>0.32295957039787893</v>
      </c>
    </row>
    <row r="561" spans="2:21" x14ac:dyDescent="0.25">
      <c r="B561" s="51" vm="1545">
        <f ca="1"/>
        <v>40248</v>
      </c>
      <c r="C561" s="51" vm="1546">
        <f ca="1"/>
        <v>10.17</v>
      </c>
      <c r="D561" s="51" vm="1547">
        <f ca="1"/>
        <v>43.18</v>
      </c>
      <c r="E561" s="22">
        <f t="shared" ca="1" si="31"/>
        <v>-1.2578123587482061E-3</v>
      </c>
      <c r="F561" s="50">
        <f t="shared" ca="1" si="32"/>
        <v>5.8065428501919555E-3</v>
      </c>
      <c r="G561" s="22"/>
      <c r="H561" s="5"/>
      <c r="I561" s="5"/>
      <c r="J561" s="5"/>
      <c r="K561" s="5"/>
      <c r="L561" s="5"/>
      <c r="M561" s="5"/>
      <c r="N561" s="5"/>
      <c r="O561" s="47">
        <v>555</v>
      </c>
      <c r="P561" s="48">
        <v>0.7304992977805701</v>
      </c>
      <c r="Q561" s="49">
        <v>0.2695007022194299</v>
      </c>
      <c r="R561" s="21">
        <v>2.4917013455294117E-2</v>
      </c>
      <c r="S561" s="22">
        <v>1.066630119184703E-3</v>
      </c>
      <c r="T561" s="23">
        <f t="shared" si="33"/>
        <v>0.39554532610295073</v>
      </c>
      <c r="U561" s="24">
        <f t="shared" si="34"/>
        <v>0.30819397597041287</v>
      </c>
    </row>
    <row r="562" spans="2:21" x14ac:dyDescent="0.25">
      <c r="B562" s="51" vm="1548">
        <f ca="1"/>
        <v>40249</v>
      </c>
      <c r="C562" s="51" vm="1549">
        <f ca="1"/>
        <v>9.9970999999999997</v>
      </c>
      <c r="D562" s="51" vm="100">
        <f ca="1"/>
        <v>43.15</v>
      </c>
      <c r="E562" s="22">
        <f t="shared" ca="1" si="31"/>
        <v>-1.714715912455431E-2</v>
      </c>
      <c r="F562" s="50">
        <f t="shared" ca="1" si="32"/>
        <v>-6.9500755722432179E-4</v>
      </c>
      <c r="G562" s="22"/>
      <c r="H562" s="5"/>
      <c r="I562" s="5"/>
      <c r="J562" s="5"/>
      <c r="K562" s="5"/>
      <c r="L562" s="5"/>
      <c r="M562" s="5"/>
      <c r="N562" s="5"/>
      <c r="O562" s="47">
        <v>556</v>
      </c>
      <c r="P562" s="48">
        <v>0.15733496857936999</v>
      </c>
      <c r="Q562" s="49">
        <v>0.84266503142062998</v>
      </c>
      <c r="R562" s="21">
        <v>2.1315376701683087E-2</v>
      </c>
      <c r="S562" s="22">
        <v>5.7932519275437117E-4</v>
      </c>
      <c r="T562" s="23">
        <f t="shared" si="33"/>
        <v>0.33837111512588197</v>
      </c>
      <c r="U562" s="24">
        <f t="shared" si="34"/>
        <v>0.15713564174164585</v>
      </c>
    </row>
    <row r="563" spans="2:21" x14ac:dyDescent="0.25">
      <c r="B563" s="51" vm="1550">
        <f ca="1"/>
        <v>40252</v>
      </c>
      <c r="C563" s="51" vm="1551">
        <f ca="1"/>
        <v>9.9428000000000001</v>
      </c>
      <c r="D563" s="51" vm="103">
        <f ca="1"/>
        <v>43.07</v>
      </c>
      <c r="E563" s="22">
        <f t="shared" ca="1" si="31"/>
        <v>-5.4463797938050723E-3</v>
      </c>
      <c r="F563" s="50">
        <f t="shared" ca="1" si="32"/>
        <v>-1.8557184634176715E-3</v>
      </c>
      <c r="G563" s="22"/>
      <c r="H563" s="5"/>
      <c r="I563" s="5"/>
      <c r="J563" s="5"/>
      <c r="K563" s="5"/>
      <c r="L563" s="5"/>
      <c r="M563" s="5"/>
      <c r="N563" s="5"/>
      <c r="O563" s="47">
        <v>557</v>
      </c>
      <c r="P563" s="48">
        <v>0.38599939152745877</v>
      </c>
      <c r="Q563" s="49">
        <v>0.61400060847254123</v>
      </c>
      <c r="R563" s="21">
        <v>2.0230868843601722E-2</v>
      </c>
      <c r="S563" s="22">
        <v>7.737359299983444E-4</v>
      </c>
      <c r="T563" s="23">
        <f t="shared" si="33"/>
        <v>0.32115508660161024</v>
      </c>
      <c r="U563" s="24">
        <f t="shared" si="34"/>
        <v>0.21519682695752085</v>
      </c>
    </row>
    <row r="564" spans="2:21" x14ac:dyDescent="0.25">
      <c r="B564" s="51" vm="1552">
        <f ca="1"/>
        <v>40253</v>
      </c>
      <c r="C564" s="51" vm="1553">
        <f ca="1"/>
        <v>10.09</v>
      </c>
      <c r="D564" s="51" vm="1554">
        <f ca="1"/>
        <v>43.24</v>
      </c>
      <c r="E564" s="22">
        <f t="shared" ca="1" si="31"/>
        <v>1.4696163223408519E-2</v>
      </c>
      <c r="F564" s="50">
        <f t="shared" ca="1" si="32"/>
        <v>3.9392937049884487E-3</v>
      </c>
      <c r="G564" s="22"/>
      <c r="H564" s="5"/>
      <c r="I564" s="5"/>
      <c r="J564" s="5"/>
      <c r="K564" s="5"/>
      <c r="L564" s="5"/>
      <c r="M564" s="5"/>
      <c r="N564" s="5"/>
      <c r="O564" s="47">
        <v>558</v>
      </c>
      <c r="P564" s="48">
        <v>0.56993769317273779</v>
      </c>
      <c r="Q564" s="49">
        <v>0.43006230682726215</v>
      </c>
      <c r="R564" s="21">
        <v>2.1919246224339318E-2</v>
      </c>
      <c r="S564" s="22">
        <v>9.3012047101800768E-4</v>
      </c>
      <c r="T564" s="23">
        <f t="shared" si="33"/>
        <v>0.34795724661355998</v>
      </c>
      <c r="U564" s="24">
        <f t="shared" si="34"/>
        <v>0.26400015785030551</v>
      </c>
    </row>
    <row r="565" spans="2:21" x14ac:dyDescent="0.25">
      <c r="B565" s="51" vm="1555">
        <f ca="1"/>
        <v>40254</v>
      </c>
      <c r="C565" s="51" vm="1556">
        <f ca="1"/>
        <v>10.131399999999999</v>
      </c>
      <c r="D565" s="51" vm="1557">
        <f ca="1"/>
        <v>43.79</v>
      </c>
      <c r="E565" s="22">
        <f t="shared" ca="1" si="31"/>
        <v>4.0946777022375525E-3</v>
      </c>
      <c r="F565" s="50">
        <f t="shared" ca="1" si="32"/>
        <v>1.2639488042299328E-2</v>
      </c>
      <c r="G565" s="22"/>
      <c r="H565" s="5"/>
      <c r="I565" s="5"/>
      <c r="J565" s="5"/>
      <c r="K565" s="5"/>
      <c r="L565" s="5"/>
      <c r="M565" s="5"/>
      <c r="N565" s="5"/>
      <c r="O565" s="47">
        <v>559</v>
      </c>
      <c r="P565" s="48">
        <v>0.18361078427627159</v>
      </c>
      <c r="Q565" s="49">
        <v>0.81638921572372847</v>
      </c>
      <c r="R565" s="21">
        <v>2.1015267716077965E-2</v>
      </c>
      <c r="S565" s="22">
        <v>6.0166491939597951E-4</v>
      </c>
      <c r="T565" s="23">
        <f t="shared" si="33"/>
        <v>0.33360703267311986</v>
      </c>
      <c r="U565" s="24">
        <f t="shared" si="34"/>
        <v>0.16366437009729173</v>
      </c>
    </row>
    <row r="566" spans="2:21" x14ac:dyDescent="0.25">
      <c r="B566" s="51" vm="1558">
        <f ca="1"/>
        <v>40255</v>
      </c>
      <c r="C566" s="51" vm="1559">
        <f ca="1"/>
        <v>10.0771</v>
      </c>
      <c r="D566" s="51" vm="49">
        <f ca="1"/>
        <v>43.64</v>
      </c>
      <c r="E566" s="22">
        <f t="shared" ca="1" si="31"/>
        <v>-5.3739892303586766E-3</v>
      </c>
      <c r="F566" s="50">
        <f t="shared" ca="1" si="32"/>
        <v>-3.4313198484368901E-3</v>
      </c>
      <c r="G566" s="22"/>
      <c r="H566" s="5"/>
      <c r="I566" s="5"/>
      <c r="J566" s="5"/>
      <c r="K566" s="5"/>
      <c r="L566" s="5"/>
      <c r="M566" s="5"/>
      <c r="N566" s="5"/>
      <c r="O566" s="47">
        <v>560</v>
      </c>
      <c r="P566" s="48">
        <v>0.55826449894864727</v>
      </c>
      <c r="Q566" s="49">
        <v>0.44173550105135267</v>
      </c>
      <c r="R566" s="21">
        <v>2.1750657143471862E-2</v>
      </c>
      <c r="S566" s="22">
        <v>9.2019590878904766E-4</v>
      </c>
      <c r="T566" s="23">
        <f t="shared" si="33"/>
        <v>0.3452809779231425</v>
      </c>
      <c r="U566" s="24">
        <f t="shared" si="34"/>
        <v>0.26084577099186523</v>
      </c>
    </row>
    <row r="567" spans="2:21" x14ac:dyDescent="0.25">
      <c r="B567" s="51" vm="1560">
        <f ca="1"/>
        <v>40256</v>
      </c>
      <c r="C567" s="51" vm="1561">
        <f ca="1"/>
        <v>10.064299999999999</v>
      </c>
      <c r="D567" s="51" vm="1179">
        <f ca="1"/>
        <v>43.45</v>
      </c>
      <c r="E567" s="22">
        <f t="shared" ca="1" si="31"/>
        <v>-1.2710141026121078E-3</v>
      </c>
      <c r="F567" s="50">
        <f t="shared" ca="1" si="32"/>
        <v>-4.3633092534689248E-3</v>
      </c>
      <c r="G567" s="22"/>
      <c r="H567" s="5"/>
      <c r="I567" s="5"/>
      <c r="J567" s="5"/>
      <c r="K567" s="5"/>
      <c r="L567" s="5"/>
      <c r="M567" s="5"/>
      <c r="N567" s="5"/>
      <c r="O567" s="47">
        <v>561</v>
      </c>
      <c r="P567" s="48">
        <v>0.64976498516752146</v>
      </c>
      <c r="Q567" s="49">
        <v>0.35023501483247849</v>
      </c>
      <c r="R567" s="21">
        <v>2.3262368091426292E-2</v>
      </c>
      <c r="S567" s="22">
        <v>9.9798972015091277E-4</v>
      </c>
      <c r="T567" s="23">
        <f t="shared" si="33"/>
        <v>0.3692786452581493</v>
      </c>
      <c r="U567" s="24">
        <f t="shared" si="34"/>
        <v>0.28578316418687422</v>
      </c>
    </row>
    <row r="568" spans="2:21" x14ac:dyDescent="0.25">
      <c r="B568" s="51" vm="1562">
        <f ca="1"/>
        <v>40259</v>
      </c>
      <c r="C568" s="51" vm="1563">
        <f ca="1"/>
        <v>10.412800000000001</v>
      </c>
      <c r="D568" s="51" vm="1564">
        <f ca="1"/>
        <v>43.74</v>
      </c>
      <c r="E568" s="22">
        <f t="shared" ca="1" si="31"/>
        <v>3.4041309867742717E-2</v>
      </c>
      <c r="F568" s="50">
        <f t="shared" ca="1" si="32"/>
        <v>6.6521635372207314E-3</v>
      </c>
      <c r="G568" s="22"/>
      <c r="H568" s="5"/>
      <c r="I568" s="5"/>
      <c r="J568" s="5"/>
      <c r="K568" s="5"/>
      <c r="L568" s="5"/>
      <c r="M568" s="5"/>
      <c r="N568" s="5"/>
      <c r="O568" s="47">
        <v>562</v>
      </c>
      <c r="P568" s="48">
        <v>0.46752981744219829</v>
      </c>
      <c r="Q568" s="49">
        <v>0.53247018255780165</v>
      </c>
      <c r="R568" s="21">
        <v>2.0712687379971714E-2</v>
      </c>
      <c r="S568" s="22">
        <v>8.4305318541370909E-4</v>
      </c>
      <c r="T568" s="23">
        <f t="shared" si="33"/>
        <v>0.32880371874738701</v>
      </c>
      <c r="U568" s="24">
        <f t="shared" si="34"/>
        <v>0.23659285471001201</v>
      </c>
    </row>
    <row r="569" spans="2:21" x14ac:dyDescent="0.25">
      <c r="B569" s="51" vm="1565">
        <f ca="1"/>
        <v>40260</v>
      </c>
      <c r="C569" s="51" vm="1566">
        <f ca="1"/>
        <v>10.422800000000001</v>
      </c>
      <c r="D569" s="51" vm="1567">
        <f ca="1"/>
        <v>44.58</v>
      </c>
      <c r="E569" s="22">
        <f t="shared" ca="1" si="31"/>
        <v>9.5989563706669302E-4</v>
      </c>
      <c r="F569" s="50">
        <f t="shared" ca="1" si="32"/>
        <v>1.9022312709100857E-2</v>
      </c>
      <c r="G569" s="22"/>
      <c r="H569" s="5"/>
      <c r="I569" s="5"/>
      <c r="J569" s="5"/>
      <c r="K569" s="5"/>
      <c r="L569" s="5"/>
      <c r="M569" s="5"/>
      <c r="N569" s="5"/>
      <c r="O569" s="47">
        <v>563</v>
      </c>
      <c r="P569" s="48">
        <v>0.50562344382816171</v>
      </c>
      <c r="Q569" s="49">
        <v>0.49437655617183823</v>
      </c>
      <c r="R569" s="21">
        <v>2.1087482624332535E-2</v>
      </c>
      <c r="S569" s="22">
        <v>8.7544042735765101E-4</v>
      </c>
      <c r="T569" s="23">
        <f t="shared" si="33"/>
        <v>0.3347534088022775</v>
      </c>
      <c r="U569" s="24">
        <f t="shared" si="34"/>
        <v>0.24671797474864188</v>
      </c>
    </row>
    <row r="570" spans="2:21" x14ac:dyDescent="0.25">
      <c r="B570" s="51" vm="1568">
        <f ca="1"/>
        <v>40261</v>
      </c>
      <c r="C570" s="51" vm="1569">
        <f ca="1"/>
        <v>10.3386</v>
      </c>
      <c r="D570" s="51" vm="1570">
        <f ca="1"/>
        <v>44.94</v>
      </c>
      <c r="E570" s="22">
        <f t="shared" ca="1" si="31"/>
        <v>-8.1112508446219318E-3</v>
      </c>
      <c r="F570" s="50">
        <f t="shared" ca="1" si="32"/>
        <v>8.0429387994602284E-3</v>
      </c>
      <c r="G570" s="22"/>
      <c r="H570" s="5"/>
      <c r="I570" s="5"/>
      <c r="J570" s="5"/>
      <c r="K570" s="5"/>
      <c r="L570" s="5"/>
      <c r="M570" s="5"/>
      <c r="N570" s="5"/>
      <c r="O570" s="47">
        <v>564</v>
      </c>
      <c r="P570" s="48">
        <v>0.3170524978873111</v>
      </c>
      <c r="Q570" s="49">
        <v>0.68294750211268884</v>
      </c>
      <c r="R570" s="21">
        <v>2.0181396233469588E-2</v>
      </c>
      <c r="S570" s="22">
        <v>7.1511720719726448E-4</v>
      </c>
      <c r="T570" s="23">
        <f t="shared" si="33"/>
        <v>0.32036973326289692</v>
      </c>
      <c r="U570" s="24">
        <f t="shared" si="34"/>
        <v>0.19739112961856642</v>
      </c>
    </row>
    <row r="571" spans="2:21" x14ac:dyDescent="0.25">
      <c r="B571" s="51" vm="1571">
        <f ca="1"/>
        <v>40262</v>
      </c>
      <c r="C571" s="51" vm="1572">
        <f ca="1"/>
        <v>10.505699999999999</v>
      </c>
      <c r="D571" s="51" vm="1570">
        <f ca="1"/>
        <v>44.94</v>
      </c>
      <c r="E571" s="22">
        <f t="shared" ca="1" si="31"/>
        <v>1.6033503617728071E-2</v>
      </c>
      <c r="F571" s="50">
        <f t="shared" ca="1" si="32"/>
        <v>0</v>
      </c>
      <c r="G571" s="22"/>
      <c r="H571" s="5"/>
      <c r="I571" s="5"/>
      <c r="J571" s="5"/>
      <c r="K571" s="5"/>
      <c r="L571" s="5"/>
      <c r="M571" s="5"/>
      <c r="N571" s="5"/>
      <c r="O571" s="47">
        <v>565</v>
      </c>
      <c r="P571" s="48">
        <v>0.46134467777171323</v>
      </c>
      <c r="Q571" s="49">
        <v>0.53865532222828683</v>
      </c>
      <c r="R571" s="21">
        <v>2.0660573516599633E-2</v>
      </c>
      <c r="S571" s="22">
        <v>8.3779457304282478E-4</v>
      </c>
      <c r="T571" s="23">
        <f t="shared" si="33"/>
        <v>0.32797643681333905</v>
      </c>
      <c r="U571" s="24">
        <f t="shared" si="34"/>
        <v>0.23495661808182855</v>
      </c>
    </row>
    <row r="572" spans="2:21" x14ac:dyDescent="0.25">
      <c r="B572" s="51" vm="1573">
        <f ca="1"/>
        <v>40263</v>
      </c>
      <c r="C572" s="51" vm="1574">
        <f ca="1"/>
        <v>10.6143</v>
      </c>
      <c r="D572" s="51" vm="1575">
        <f ca="1"/>
        <v>45.02</v>
      </c>
      <c r="E572" s="22">
        <f t="shared" ca="1" si="31"/>
        <v>1.0284181549814758E-2</v>
      </c>
      <c r="F572" s="50">
        <f t="shared" ca="1" si="32"/>
        <v>1.7785687214031676E-3</v>
      </c>
      <c r="G572" s="22"/>
      <c r="H572" s="5"/>
      <c r="I572" s="5"/>
      <c r="J572" s="5"/>
      <c r="K572" s="5"/>
      <c r="L572" s="5"/>
      <c r="M572" s="5"/>
      <c r="N572" s="5"/>
      <c r="O572" s="47">
        <v>566</v>
      </c>
      <c r="P572" s="48">
        <v>0.35790896895522084</v>
      </c>
      <c r="Q572" s="49">
        <v>0.64209103104477916</v>
      </c>
      <c r="R572" s="21">
        <v>2.0170503960753344E-2</v>
      </c>
      <c r="S572" s="22">
        <v>7.49853422648247E-4</v>
      </c>
      <c r="T572" s="23">
        <f t="shared" si="33"/>
        <v>0.32019682379398007</v>
      </c>
      <c r="U572" s="24">
        <f t="shared" si="34"/>
        <v>0.20791079381303601</v>
      </c>
    </row>
    <row r="573" spans="2:21" x14ac:dyDescent="0.25">
      <c r="B573" s="51" vm="1576">
        <f ca="1"/>
        <v>40266</v>
      </c>
      <c r="C573" s="51" vm="1577">
        <f ca="1"/>
        <v>10.5571</v>
      </c>
      <c r="D573" s="51" vm="196">
        <f ca="1"/>
        <v>44.86</v>
      </c>
      <c r="E573" s="22">
        <f t="shared" ca="1" si="31"/>
        <v>-5.4035292118306188E-3</v>
      </c>
      <c r="F573" s="50">
        <f t="shared" ca="1" si="32"/>
        <v>-3.5603063865239822E-3</v>
      </c>
      <c r="G573" s="22"/>
      <c r="H573" s="5"/>
      <c r="I573" s="5"/>
      <c r="J573" s="5"/>
      <c r="K573" s="5"/>
      <c r="L573" s="5"/>
      <c r="M573" s="5"/>
      <c r="N573" s="5"/>
      <c r="O573" s="47">
        <v>567</v>
      </c>
      <c r="P573" s="48">
        <v>1.1604337888981129E-2</v>
      </c>
      <c r="Q573" s="49">
        <v>0.98839566211101892</v>
      </c>
      <c r="R573" s="21">
        <v>2.3670211818150919E-2</v>
      </c>
      <c r="S573" s="22">
        <v>4.554248544932702E-4</v>
      </c>
      <c r="T573" s="23">
        <f t="shared" si="33"/>
        <v>0.37575296370629618</v>
      </c>
      <c r="U573" s="24">
        <f t="shared" si="34"/>
        <v>0.12158283974047324</v>
      </c>
    </row>
    <row r="574" spans="2:21" x14ac:dyDescent="0.25">
      <c r="B574" s="51" vm="1578">
        <f ca="1"/>
        <v>40267</v>
      </c>
      <c r="C574" s="51" vm="1579">
        <f ca="1"/>
        <v>10.722799999999999</v>
      </c>
      <c r="D574" s="51" vm="1567">
        <f ca="1"/>
        <v>44.58</v>
      </c>
      <c r="E574" s="22">
        <f t="shared" ca="1" si="31"/>
        <v>1.5573696216600496E-2</v>
      </c>
      <c r="F574" s="50">
        <f t="shared" ca="1" si="32"/>
        <v>-6.2612011343394494E-3</v>
      </c>
      <c r="G574" s="22"/>
      <c r="H574" s="5"/>
      <c r="I574" s="5"/>
      <c r="J574" s="5"/>
      <c r="K574" s="5"/>
      <c r="L574" s="5"/>
      <c r="M574" s="5"/>
      <c r="N574" s="5"/>
      <c r="O574" s="47">
        <v>568</v>
      </c>
      <c r="P574" s="48">
        <v>0.57619969178420372</v>
      </c>
      <c r="Q574" s="49">
        <v>0.42380030821579634</v>
      </c>
      <c r="R574" s="21">
        <v>2.2012763081527126E-2</v>
      </c>
      <c r="S574" s="22">
        <v>9.3544442894281444E-4</v>
      </c>
      <c r="T574" s="23">
        <f t="shared" si="33"/>
        <v>0.34944178069862769</v>
      </c>
      <c r="U574" s="24">
        <f t="shared" si="34"/>
        <v>0.26569554334841361</v>
      </c>
    </row>
    <row r="575" spans="2:21" x14ac:dyDescent="0.25">
      <c r="B575" s="51" vm="1580">
        <f ca="1"/>
        <v>40268</v>
      </c>
      <c r="C575" s="51" vm="1581">
        <f ca="1"/>
        <v>10.5343</v>
      </c>
      <c r="D575" s="51" vm="1582">
        <f ca="1"/>
        <v>44.75</v>
      </c>
      <c r="E575" s="22">
        <f t="shared" ca="1" si="31"/>
        <v>-1.7735715701435416E-2</v>
      </c>
      <c r="F575" s="50">
        <f t="shared" ca="1" si="32"/>
        <v>3.8061167631416987E-3</v>
      </c>
      <c r="G575" s="22"/>
      <c r="H575" s="5"/>
      <c r="I575" s="5"/>
      <c r="J575" s="5"/>
      <c r="K575" s="5"/>
      <c r="L575" s="5"/>
      <c r="M575" s="5"/>
      <c r="N575" s="5"/>
      <c r="O575" s="47">
        <v>569</v>
      </c>
      <c r="P575" s="48">
        <v>0.87506481654309465</v>
      </c>
      <c r="Q575" s="49">
        <v>0.12493518345690538</v>
      </c>
      <c r="R575" s="21">
        <v>2.8455272051922751E-2</v>
      </c>
      <c r="S575" s="22">
        <v>1.1895398780371338E-3</v>
      </c>
      <c r="T575" s="23">
        <f t="shared" si="33"/>
        <v>0.45171344002844532</v>
      </c>
      <c r="U575" s="24">
        <f t="shared" si="34"/>
        <v>0.34929994660637065</v>
      </c>
    </row>
    <row r="576" spans="2:21" x14ac:dyDescent="0.25">
      <c r="B576" s="51" vm="1583">
        <f ca="1"/>
        <v>40269</v>
      </c>
      <c r="C576" s="51" vm="1584">
        <f ca="1"/>
        <v>10.7143</v>
      </c>
      <c r="D576" s="51" vm="1585">
        <f ca="1"/>
        <v>45.18</v>
      </c>
      <c r="E576" s="22">
        <f t="shared" ca="1" si="31"/>
        <v>1.6942697947592431E-2</v>
      </c>
      <c r="F576" s="50">
        <f t="shared" ca="1" si="32"/>
        <v>9.5630663189928116E-3</v>
      </c>
      <c r="G576" s="22"/>
      <c r="H576" s="5"/>
      <c r="I576" s="5"/>
      <c r="J576" s="5"/>
      <c r="K576" s="5"/>
      <c r="L576" s="5"/>
      <c r="M576" s="5"/>
      <c r="N576" s="5"/>
      <c r="O576" s="47">
        <v>570</v>
      </c>
      <c r="P576" s="48">
        <v>0.60575682275547338</v>
      </c>
      <c r="Q576" s="49">
        <v>0.39424317724452662</v>
      </c>
      <c r="R576" s="21">
        <v>2.2482259510882913E-2</v>
      </c>
      <c r="S576" s="22">
        <v>9.6057393334431768E-4</v>
      </c>
      <c r="T576" s="23">
        <f t="shared" si="33"/>
        <v>0.356894805459677</v>
      </c>
      <c r="U576" s="24">
        <f t="shared" si="34"/>
        <v>0.27372852419317995</v>
      </c>
    </row>
    <row r="577" spans="2:21" x14ac:dyDescent="0.25">
      <c r="B577" s="51" vm="1586">
        <f ca="1"/>
        <v>40273</v>
      </c>
      <c r="C577" s="51" vm="1587">
        <f ca="1"/>
        <v>11.427099999999999</v>
      </c>
      <c r="D577" s="51" vm="1588">
        <f ca="1"/>
        <v>45.34</v>
      </c>
      <c r="E577" s="22">
        <f t="shared" ref="E577:E640" ca="1" si="35">LN(C577/C576)</f>
        <v>6.4408429516134069E-2</v>
      </c>
      <c r="F577" s="50">
        <f t="shared" ref="F577:F640" ca="1" si="36">LN(D577/D576)</f>
        <v>3.5351340395258697E-3</v>
      </c>
      <c r="G577" s="22"/>
      <c r="H577" s="5"/>
      <c r="I577" s="5"/>
      <c r="J577" s="5"/>
      <c r="K577" s="5"/>
      <c r="L577" s="5"/>
      <c r="M577" s="5"/>
      <c r="N577" s="5"/>
      <c r="O577" s="47">
        <v>571</v>
      </c>
      <c r="P577" s="48">
        <v>0.98210002303363342</v>
      </c>
      <c r="Q577" s="49">
        <v>1.7899976966366547E-2</v>
      </c>
      <c r="R577" s="21">
        <v>3.1426663660326197E-2</v>
      </c>
      <c r="S577" s="22">
        <v>1.2805413252085223E-3</v>
      </c>
      <c r="T577" s="23">
        <f t="shared" si="33"/>
        <v>0.49888281949016378</v>
      </c>
      <c r="U577" s="24">
        <f t="shared" si="34"/>
        <v>0.38056105359373471</v>
      </c>
    </row>
    <row r="578" spans="2:21" x14ac:dyDescent="0.25">
      <c r="B578" s="51" vm="1589">
        <f ca="1"/>
        <v>40274</v>
      </c>
      <c r="C578" s="51" vm="1590">
        <f ca="1"/>
        <v>11.91</v>
      </c>
      <c r="D578" s="51" vm="1591">
        <f ca="1"/>
        <v>45.84</v>
      </c>
      <c r="E578" s="22">
        <f t="shared" ca="1" si="35"/>
        <v>4.1390656037633283E-2</v>
      </c>
      <c r="F578" s="50">
        <f t="shared" ca="1" si="36"/>
        <v>1.0967427327101105E-2</v>
      </c>
      <c r="G578" s="22"/>
      <c r="H578" s="5"/>
      <c r="I578" s="5"/>
      <c r="J578" s="5"/>
      <c r="K578" s="5"/>
      <c r="L578" s="5"/>
      <c r="M578" s="5"/>
      <c r="N578" s="5"/>
      <c r="O578" s="47">
        <v>572</v>
      </c>
      <c r="P578" s="48">
        <v>0.29518895293800834</v>
      </c>
      <c r="Q578" s="49">
        <v>0.70481104706199171</v>
      </c>
      <c r="R578" s="21">
        <v>2.0235233780394928E-2</v>
      </c>
      <c r="S578" s="22">
        <v>6.9652879786991735E-4</v>
      </c>
      <c r="T578" s="23">
        <f t="shared" si="33"/>
        <v>0.32122437782507024</v>
      </c>
      <c r="U578" s="24">
        <f t="shared" si="34"/>
        <v>0.19179926931362967</v>
      </c>
    </row>
    <row r="579" spans="2:21" x14ac:dyDescent="0.25">
      <c r="B579" s="51" vm="1592">
        <f ca="1"/>
        <v>40275</v>
      </c>
      <c r="C579" s="51" vm="1593">
        <f ca="1"/>
        <v>11.39</v>
      </c>
      <c r="D579" s="51" vm="1594">
        <f ca="1"/>
        <v>45.32</v>
      </c>
      <c r="E579" s="22">
        <f t="shared" ca="1" si="35"/>
        <v>-4.4642605908117923E-2</v>
      </c>
      <c r="F579" s="50">
        <f t="shared" ca="1" si="36"/>
        <v>-1.1408636246678674E-2</v>
      </c>
      <c r="G579" s="22"/>
      <c r="H579" s="5"/>
      <c r="I579" s="5"/>
      <c r="J579" s="5"/>
      <c r="K579" s="5"/>
      <c r="L579" s="5"/>
      <c r="M579" s="5"/>
      <c r="N579" s="5"/>
      <c r="O579" s="47">
        <v>573</v>
      </c>
      <c r="P579" s="48">
        <v>0.5607226026515082</v>
      </c>
      <c r="Q579" s="49">
        <v>0.43927739734849175</v>
      </c>
      <c r="R579" s="21">
        <v>2.1785530770547002E-2</v>
      </c>
      <c r="S579" s="22">
        <v>9.2228579118935373E-4</v>
      </c>
      <c r="T579" s="23">
        <f t="shared" si="33"/>
        <v>0.34583457959047631</v>
      </c>
      <c r="U579" s="24">
        <f t="shared" si="34"/>
        <v>0.26150935927675878</v>
      </c>
    </row>
    <row r="580" spans="2:21" x14ac:dyDescent="0.25">
      <c r="B580" s="51" vm="1595">
        <f ca="1"/>
        <v>40276</v>
      </c>
      <c r="C580" s="51" vm="1596">
        <f ca="1"/>
        <v>11.69</v>
      </c>
      <c r="D580" s="51" vm="219">
        <f ca="1"/>
        <v>45.76</v>
      </c>
      <c r="E580" s="22">
        <f t="shared" ca="1" si="35"/>
        <v>2.5997998024886167E-2</v>
      </c>
      <c r="F580" s="50">
        <f t="shared" ca="1" si="36"/>
        <v>9.6619109117368901E-3</v>
      </c>
      <c r="G580" s="22"/>
      <c r="H580" s="5"/>
      <c r="I580" s="5"/>
      <c r="J580" s="5"/>
      <c r="K580" s="5"/>
      <c r="L580" s="5"/>
      <c r="M580" s="5"/>
      <c r="N580" s="5"/>
      <c r="O580" s="47">
        <v>574</v>
      </c>
      <c r="P580" s="48">
        <v>0.30440768178532851</v>
      </c>
      <c r="Q580" s="49">
        <v>0.69559231821467149</v>
      </c>
      <c r="R580" s="21">
        <v>2.0208469298640213E-2</v>
      </c>
      <c r="S580" s="22">
        <v>7.0436657100730947E-4</v>
      </c>
      <c r="T580" s="23">
        <f t="shared" si="33"/>
        <v>0.32079950484891523</v>
      </c>
      <c r="U580" s="24">
        <f t="shared" si="34"/>
        <v>0.19415388976700476</v>
      </c>
    </row>
    <row r="581" spans="2:21" x14ac:dyDescent="0.25">
      <c r="B581" s="51" vm="1597">
        <f ca="1"/>
        <v>40277</v>
      </c>
      <c r="C581" s="51" vm="1598">
        <f ca="1"/>
        <v>11.7743</v>
      </c>
      <c r="D581" s="51" vm="1276">
        <f ca="1"/>
        <v>45.98</v>
      </c>
      <c r="E581" s="22">
        <f t="shared" ca="1" si="35"/>
        <v>7.1854146683882156E-3</v>
      </c>
      <c r="F581" s="50">
        <f t="shared" ca="1" si="36"/>
        <v>4.7961722634930135E-3</v>
      </c>
      <c r="G581" s="22"/>
      <c r="H581" s="5"/>
      <c r="I581" s="5"/>
      <c r="J581" s="5"/>
      <c r="K581" s="5"/>
      <c r="L581" s="5"/>
      <c r="M581" s="5"/>
      <c r="N581" s="5"/>
      <c r="O581" s="47">
        <v>575</v>
      </c>
      <c r="P581" s="48">
        <v>0.95862921539749146</v>
      </c>
      <c r="Q581" s="49">
        <v>4.1370784602508495E-2</v>
      </c>
      <c r="R581" s="21">
        <v>3.0754546038413148E-2</v>
      </c>
      <c r="S581" s="22">
        <v>1.2605864194237702E-3</v>
      </c>
      <c r="T581" s="23">
        <f t="shared" si="33"/>
        <v>0.48821328301396744</v>
      </c>
      <c r="U581" s="24">
        <f t="shared" si="34"/>
        <v>0.37364490558309305</v>
      </c>
    </row>
    <row r="582" spans="2:21" x14ac:dyDescent="0.25">
      <c r="B582" s="51" vm="1599">
        <f ca="1"/>
        <v>40280</v>
      </c>
      <c r="C582" s="51" vm="1600">
        <f ca="1"/>
        <v>11.8828</v>
      </c>
      <c r="D582" s="51" vm="1601">
        <f ca="1"/>
        <v>46.14</v>
      </c>
      <c r="E582" s="22">
        <f t="shared" ca="1" si="35"/>
        <v>9.172786247243634E-3</v>
      </c>
      <c r="F582" s="50">
        <f t="shared" ca="1" si="36"/>
        <v>3.4737334105721762E-3</v>
      </c>
      <c r="G582" s="22"/>
      <c r="H582" s="5"/>
      <c r="I582" s="5"/>
      <c r="J582" s="5"/>
      <c r="K582" s="5"/>
      <c r="L582" s="5"/>
      <c r="M582" s="5"/>
      <c r="N582" s="5"/>
      <c r="O582" s="47">
        <v>576</v>
      </c>
      <c r="P582" s="48">
        <v>6.8692736211387814E-2</v>
      </c>
      <c r="Q582" s="49">
        <v>0.93130726378861217</v>
      </c>
      <c r="R582" s="21">
        <v>2.2618989632940626E-2</v>
      </c>
      <c r="S582" s="22">
        <v>5.0396147187714839E-4</v>
      </c>
      <c r="T582" s="23">
        <f t="shared" si="33"/>
        <v>0.3590653288578543</v>
      </c>
      <c r="U582" s="24">
        <f t="shared" si="34"/>
        <v>0.13537875548322997</v>
      </c>
    </row>
    <row r="583" spans="2:21" x14ac:dyDescent="0.25">
      <c r="B583" s="51" vm="1602">
        <f ca="1"/>
        <v>40281</v>
      </c>
      <c r="C583" s="51" vm="1603">
        <f ca="1"/>
        <v>12.34</v>
      </c>
      <c r="D583" s="51" vm="1604">
        <f ca="1"/>
        <v>45.87</v>
      </c>
      <c r="E583" s="22">
        <f t="shared" ca="1" si="35"/>
        <v>3.7754042077632749E-2</v>
      </c>
      <c r="F583" s="50">
        <f t="shared" ca="1" si="36"/>
        <v>-5.8689441365270502E-3</v>
      </c>
      <c r="G583" s="22"/>
      <c r="H583" s="5"/>
      <c r="I583" s="5"/>
      <c r="J583" s="5"/>
      <c r="K583" s="5"/>
      <c r="L583" s="5"/>
      <c r="M583" s="5"/>
      <c r="N583" s="5"/>
      <c r="O583" s="47">
        <v>577</v>
      </c>
      <c r="P583" s="48">
        <v>0.66937167991260937</v>
      </c>
      <c r="Q583" s="49">
        <v>0.33062832008739063</v>
      </c>
      <c r="R583" s="21">
        <v>2.363899047302729E-2</v>
      </c>
      <c r="S583" s="22">
        <v>1.0146593530180048E-3</v>
      </c>
      <c r="T583" s="23">
        <f t="shared" si="33"/>
        <v>0.37525734021753193</v>
      </c>
      <c r="U583" s="24">
        <f t="shared" si="34"/>
        <v>0.29119032233074726</v>
      </c>
    </row>
    <row r="584" spans="2:21" x14ac:dyDescent="0.25">
      <c r="B584" s="51" vm="1605">
        <f ca="1"/>
        <v>40282</v>
      </c>
      <c r="C584" s="51" vm="1606">
        <f ca="1"/>
        <v>12.51</v>
      </c>
      <c r="D584" s="51" vm="1607">
        <f ca="1"/>
        <v>47.73</v>
      </c>
      <c r="E584" s="22">
        <f t="shared" ca="1" si="35"/>
        <v>1.3682306001578061E-2</v>
      </c>
      <c r="F584" s="50">
        <f t="shared" ca="1" si="36"/>
        <v>3.9748822408724578E-2</v>
      </c>
      <c r="G584" s="22"/>
      <c r="H584" s="5"/>
      <c r="I584" s="5"/>
      <c r="J584" s="5"/>
      <c r="K584" s="5"/>
      <c r="L584" s="5"/>
      <c r="M584" s="5"/>
      <c r="N584" s="5"/>
      <c r="O584" s="47">
        <v>578</v>
      </c>
      <c r="P584" s="48">
        <v>0.77208531806243497</v>
      </c>
      <c r="Q584" s="49">
        <v>0.22791468193756503</v>
      </c>
      <c r="R584" s="21">
        <v>2.5867357869097444E-2</v>
      </c>
      <c r="S584" s="22">
        <v>1.1019865981585903E-3</v>
      </c>
      <c r="T584" s="23">
        <f t="shared" si="33"/>
        <v>0.41063157597564914</v>
      </c>
      <c r="U584" s="24">
        <f t="shared" si="34"/>
        <v>0.31988910785914304</v>
      </c>
    </row>
    <row r="585" spans="2:21" x14ac:dyDescent="0.25">
      <c r="B585" s="51" vm="1608">
        <f ca="1"/>
        <v>40283</v>
      </c>
      <c r="C585" s="51" vm="1609">
        <f ca="1"/>
        <v>12.404299999999999</v>
      </c>
      <c r="D585" s="51" vm="1610">
        <f ca="1"/>
        <v>47.81</v>
      </c>
      <c r="E585" s="22">
        <f t="shared" ca="1" si="35"/>
        <v>-8.4851377865544138E-3</v>
      </c>
      <c r="F585" s="50">
        <f t="shared" ca="1" si="36"/>
        <v>1.67469162020689E-3</v>
      </c>
      <c r="G585" s="22"/>
      <c r="H585" s="5"/>
      <c r="I585" s="5"/>
      <c r="J585" s="5"/>
      <c r="K585" s="5"/>
      <c r="L585" s="5"/>
      <c r="M585" s="5"/>
      <c r="N585" s="5"/>
      <c r="O585" s="47">
        <v>579</v>
      </c>
      <c r="P585" s="48">
        <v>0.22210796581977957</v>
      </c>
      <c r="Q585" s="49">
        <v>0.77789203418022046</v>
      </c>
      <c r="R585" s="21">
        <v>2.0653279969949586E-2</v>
      </c>
      <c r="S585" s="22">
        <v>6.3439526436699211E-4</v>
      </c>
      <c r="T585" s="23">
        <f t="shared" si="33"/>
        <v>0.32786065534966902</v>
      </c>
      <c r="U585" s="24">
        <f t="shared" si="34"/>
        <v>0.17329604244605878</v>
      </c>
    </row>
    <row r="586" spans="2:21" x14ac:dyDescent="0.25">
      <c r="B586" s="51" vm="1611">
        <f ca="1"/>
        <v>40284</v>
      </c>
      <c r="C586" s="51" vm="1612">
        <f ca="1"/>
        <v>12.187099999999999</v>
      </c>
      <c r="D586" s="51" vm="1613">
        <f ca="1"/>
        <v>45.55</v>
      </c>
      <c r="E586" s="22">
        <f t="shared" ca="1" si="35"/>
        <v>-1.7665171419725244E-2</v>
      </c>
      <c r="F586" s="50">
        <f t="shared" ca="1" si="36"/>
        <v>-4.8424198932044797E-2</v>
      </c>
      <c r="G586" s="22"/>
      <c r="H586" s="5"/>
      <c r="I586" s="5"/>
      <c r="J586" s="5"/>
      <c r="K586" s="5"/>
      <c r="L586" s="5"/>
      <c r="M586" s="5"/>
      <c r="N586" s="5"/>
      <c r="O586" s="47">
        <v>580</v>
      </c>
      <c r="P586" s="48">
        <v>0.11328954880621575</v>
      </c>
      <c r="Q586" s="49">
        <v>0.88671045119378422</v>
      </c>
      <c r="R586" s="21">
        <v>2.1909446998724883E-2</v>
      </c>
      <c r="S586" s="22">
        <v>5.4187772969946856E-4</v>
      </c>
      <c r="T586" s="23">
        <f t="shared" si="33"/>
        <v>0.34780168872945916</v>
      </c>
      <c r="U586" s="24">
        <f t="shared" si="34"/>
        <v>0.14627345147184601</v>
      </c>
    </row>
    <row r="587" spans="2:21" x14ac:dyDescent="0.25">
      <c r="B587" s="51" vm="1614">
        <f ca="1"/>
        <v>40287</v>
      </c>
      <c r="C587" s="51" vm="1615">
        <f ca="1"/>
        <v>12.1143</v>
      </c>
      <c r="D587" s="51" vm="1616">
        <f ca="1"/>
        <v>45.39</v>
      </c>
      <c r="E587" s="22">
        <f t="shared" ca="1" si="35"/>
        <v>-5.9914422854083303E-3</v>
      </c>
      <c r="F587" s="50">
        <f t="shared" ca="1" si="36"/>
        <v>-3.5188072375929888E-3</v>
      </c>
      <c r="G587" s="22"/>
      <c r="H587" s="5"/>
      <c r="I587" s="5"/>
      <c r="J587" s="5"/>
      <c r="K587" s="5"/>
      <c r="L587" s="5"/>
      <c r="M587" s="5"/>
      <c r="N587" s="5"/>
      <c r="O587" s="47">
        <v>581</v>
      </c>
      <c r="P587" s="48">
        <v>0.31082671957168778</v>
      </c>
      <c r="Q587" s="49">
        <v>0.68917328042831227</v>
      </c>
      <c r="R587" s="21">
        <v>2.0193330024006851E-2</v>
      </c>
      <c r="S587" s="22">
        <v>7.0982404380676785E-4</v>
      </c>
      <c r="T587" s="23">
        <f t="shared" si="33"/>
        <v>0.32055917631465652</v>
      </c>
      <c r="U587" s="24">
        <f t="shared" si="34"/>
        <v>0.19579615727779132</v>
      </c>
    </row>
    <row r="588" spans="2:21" x14ac:dyDescent="0.25">
      <c r="B588" s="51" vm="1617">
        <f ca="1"/>
        <v>40288</v>
      </c>
      <c r="C588" s="51" vm="1618">
        <f ca="1"/>
        <v>12.438599999999999</v>
      </c>
      <c r="D588" s="51" vm="1619">
        <f ca="1"/>
        <v>45.88</v>
      </c>
      <c r="E588" s="22">
        <f t="shared" ca="1" si="35"/>
        <v>2.6417967797852764E-2</v>
      </c>
      <c r="F588" s="50">
        <f t="shared" ca="1" si="36"/>
        <v>1.0737475792795674E-2</v>
      </c>
      <c r="G588" s="22"/>
      <c r="H588" s="5"/>
      <c r="I588" s="5"/>
      <c r="J588" s="5"/>
      <c r="K588" s="5"/>
      <c r="L588" s="5"/>
      <c r="M588" s="5"/>
      <c r="N588" s="5"/>
      <c r="O588" s="47">
        <v>582</v>
      </c>
      <c r="P588" s="48">
        <v>0.69731671136336437</v>
      </c>
      <c r="Q588" s="49">
        <v>0.30268328863663568</v>
      </c>
      <c r="R588" s="21">
        <v>2.4204520601387156E-2</v>
      </c>
      <c r="S588" s="22">
        <v>1.0384182486809328E-3</v>
      </c>
      <c r="T588" s="23">
        <f t="shared" si="33"/>
        <v>0.38423485268885976</v>
      </c>
      <c r="U588" s="24">
        <f t="shared" si="34"/>
        <v>0.29893620455140946</v>
      </c>
    </row>
    <row r="589" spans="2:21" x14ac:dyDescent="0.25">
      <c r="B589" s="51" vm="1620">
        <f ca="1"/>
        <v>40289</v>
      </c>
      <c r="C589" s="51" vm="1621">
        <f ca="1"/>
        <v>12.425700000000001</v>
      </c>
      <c r="D589" s="51" vm="1622">
        <f ca="1"/>
        <v>45.35</v>
      </c>
      <c r="E589" s="22">
        <f t="shared" ca="1" si="35"/>
        <v>-1.0376323610501749E-3</v>
      </c>
      <c r="F589" s="50">
        <f t="shared" ca="1" si="36"/>
        <v>-1.1619115700024378E-2</v>
      </c>
      <c r="G589" s="22"/>
      <c r="H589" s="5"/>
      <c r="I589" s="5"/>
      <c r="J589" s="5"/>
      <c r="K589" s="5"/>
      <c r="L589" s="5"/>
      <c r="M589" s="5"/>
      <c r="N589" s="5"/>
      <c r="O589" s="47">
        <v>583</v>
      </c>
      <c r="P589" s="48">
        <v>0.57411332979586849</v>
      </c>
      <c r="Q589" s="49">
        <v>0.42588667020413157</v>
      </c>
      <c r="R589" s="21">
        <v>2.1981369035342702E-2</v>
      </c>
      <c r="S589" s="22">
        <v>9.3367060174625867E-4</v>
      </c>
      <c r="T589" s="23">
        <f t="shared" si="33"/>
        <v>0.34894341566551529</v>
      </c>
      <c r="U589" s="24">
        <f t="shared" si="34"/>
        <v>0.26513042625243677</v>
      </c>
    </row>
    <row r="590" spans="2:21" x14ac:dyDescent="0.25">
      <c r="B590" s="51" vm="1623">
        <f ca="1"/>
        <v>40290</v>
      </c>
      <c r="C590" s="51" vm="1624">
        <f ca="1"/>
        <v>14.321400000000001</v>
      </c>
      <c r="D590" s="51" vm="1625">
        <f ca="1"/>
        <v>44.74</v>
      </c>
      <c r="E590" s="22">
        <f t="shared" ca="1" si="35"/>
        <v>0.14198801369297198</v>
      </c>
      <c r="F590" s="50">
        <f t="shared" ca="1" si="36"/>
        <v>-1.3542220499162039E-2</v>
      </c>
      <c r="G590" s="22"/>
      <c r="H590" s="5"/>
      <c r="I590" s="5"/>
      <c r="J590" s="5"/>
      <c r="K590" s="5"/>
      <c r="L590" s="5"/>
      <c r="M590" s="5"/>
      <c r="N590" s="5"/>
      <c r="O590" s="47">
        <v>584</v>
      </c>
      <c r="P590" s="48">
        <v>0.4799104765921221</v>
      </c>
      <c r="Q590" s="49">
        <v>0.52008952340787795</v>
      </c>
      <c r="R590" s="21">
        <v>2.0824422837324472E-2</v>
      </c>
      <c r="S590" s="22">
        <v>8.535792350801649E-4</v>
      </c>
      <c r="T590" s="23">
        <f t="shared" ref="T590:T653" si="37">R590*SQRT(252)</f>
        <v>0.33057746414408778</v>
      </c>
      <c r="U590" s="24">
        <f t="shared" ref="U590:U653" si="38">(1+S590)^252-1</f>
        <v>0.23987456365995641</v>
      </c>
    </row>
    <row r="591" spans="2:21" x14ac:dyDescent="0.25">
      <c r="B591" s="51" vm="1626">
        <f ca="1"/>
        <v>40291</v>
      </c>
      <c r="C591" s="51" vm="1627">
        <f ca="1"/>
        <v>14.2471</v>
      </c>
      <c r="D591" s="51" vm="1570">
        <f ca="1"/>
        <v>44.94</v>
      </c>
      <c r="E591" s="22">
        <f t="shared" ca="1" si="35"/>
        <v>-5.2015448848967676E-3</v>
      </c>
      <c r="F591" s="50">
        <f t="shared" ca="1" si="36"/>
        <v>4.4603106951993697E-3</v>
      </c>
      <c r="G591" s="22"/>
      <c r="H591" s="5"/>
      <c r="I591" s="5"/>
      <c r="J591" s="5"/>
      <c r="K591" s="5"/>
      <c r="L591" s="5"/>
      <c r="M591" s="5"/>
      <c r="N591" s="5"/>
      <c r="O591" s="47">
        <v>585</v>
      </c>
      <c r="P591" s="48">
        <v>0.39301578509728857</v>
      </c>
      <c r="Q591" s="49">
        <v>0.60698421490271148</v>
      </c>
      <c r="R591" s="21">
        <v>2.0254526258020399E-2</v>
      </c>
      <c r="S591" s="22">
        <v>7.7970127532455704E-4</v>
      </c>
      <c r="T591" s="23">
        <f t="shared" si="37"/>
        <v>0.32153063641289786</v>
      </c>
      <c r="U591" s="24">
        <f t="shared" si="38"/>
        <v>0.2170235461058081</v>
      </c>
    </row>
    <row r="592" spans="2:21" x14ac:dyDescent="0.25">
      <c r="B592" s="51" vm="1628">
        <f ca="1"/>
        <v>40294</v>
      </c>
      <c r="C592" s="51" vm="1629">
        <f ca="1"/>
        <v>15.4528</v>
      </c>
      <c r="D592" s="51" vm="70">
        <f ca="1"/>
        <v>43.89</v>
      </c>
      <c r="E592" s="22">
        <f t="shared" ca="1" si="35"/>
        <v>8.1236839465076066E-2</v>
      </c>
      <c r="F592" s="50">
        <f t="shared" ca="1" si="36"/>
        <v>-2.3641763057040424E-2</v>
      </c>
      <c r="G592" s="22"/>
      <c r="H592" s="5"/>
      <c r="I592" s="5"/>
      <c r="J592" s="5"/>
      <c r="K592" s="5"/>
      <c r="L592" s="5"/>
      <c r="M592" s="5"/>
      <c r="N592" s="5"/>
      <c r="O592" s="47">
        <v>586</v>
      </c>
      <c r="P592" s="48">
        <v>0.76446384459287142</v>
      </c>
      <c r="Q592" s="49">
        <v>0.23553615540712861</v>
      </c>
      <c r="R592" s="21">
        <v>2.5688689117150908E-2</v>
      </c>
      <c r="S592" s="22">
        <v>1.0955068132537055E-3</v>
      </c>
      <c r="T592" s="23">
        <f t="shared" si="37"/>
        <v>0.40779529746739618</v>
      </c>
      <c r="U592" s="24">
        <f t="shared" si="38"/>
        <v>0.31773797361372336</v>
      </c>
    </row>
    <row r="593" spans="2:21" x14ac:dyDescent="0.25">
      <c r="B593" s="51" vm="1630">
        <f ca="1"/>
        <v>40295</v>
      </c>
      <c r="C593" s="51" vm="1631">
        <f ca="1"/>
        <v>14.5814</v>
      </c>
      <c r="D593" s="51" vm="1632">
        <f ca="1"/>
        <v>42.41</v>
      </c>
      <c r="E593" s="22">
        <f t="shared" ca="1" si="35"/>
        <v>-5.8043472778511927E-2</v>
      </c>
      <c r="F593" s="50">
        <f t="shared" ca="1" si="36"/>
        <v>-3.4302320213643329E-2</v>
      </c>
      <c r="G593" s="22"/>
      <c r="H593" s="5"/>
      <c r="I593" s="5"/>
      <c r="J593" s="5"/>
      <c r="K593" s="5"/>
      <c r="L593" s="5"/>
      <c r="M593" s="5"/>
      <c r="N593" s="5"/>
      <c r="O593" s="47">
        <v>587</v>
      </c>
      <c r="P593" s="48">
        <v>0.4578307055432429</v>
      </c>
      <c r="Q593" s="49">
        <v>0.5421692944567571</v>
      </c>
      <c r="R593" s="21">
        <v>2.0632076336041714E-2</v>
      </c>
      <c r="S593" s="22">
        <v>8.3480699009142324E-4</v>
      </c>
      <c r="T593" s="23">
        <f t="shared" si="37"/>
        <v>0.3275240580964025</v>
      </c>
      <c r="U593" s="24">
        <f t="shared" si="38"/>
        <v>0.23402798141182823</v>
      </c>
    </row>
    <row r="594" spans="2:21" x14ac:dyDescent="0.25">
      <c r="B594" s="51" vm="1633">
        <f ca="1"/>
        <v>40296</v>
      </c>
      <c r="C594" s="51" vm="1634">
        <f ca="1"/>
        <v>14.198600000000001</v>
      </c>
      <c r="D594" s="51" vm="524">
        <f ca="1"/>
        <v>43.46</v>
      </c>
      <c r="E594" s="22">
        <f t="shared" ca="1" si="35"/>
        <v>-2.6603375721120707E-2</v>
      </c>
      <c r="F594" s="50">
        <f t="shared" ca="1" si="36"/>
        <v>2.4456791341784297E-2</v>
      </c>
      <c r="G594" s="22"/>
      <c r="H594" s="5"/>
      <c r="I594" s="5"/>
      <c r="J594" s="5"/>
      <c r="K594" s="5"/>
      <c r="L594" s="5"/>
      <c r="M594" s="5"/>
      <c r="N594" s="5"/>
      <c r="O594" s="47">
        <v>588</v>
      </c>
      <c r="P594" s="48">
        <v>0.58951966136068301</v>
      </c>
      <c r="Q594" s="49">
        <v>0.41048033863931699</v>
      </c>
      <c r="R594" s="21">
        <v>2.2218682996235955E-2</v>
      </c>
      <c r="S594" s="22">
        <v>9.4676908133973971E-4</v>
      </c>
      <c r="T594" s="23">
        <f t="shared" si="37"/>
        <v>0.35271065800451884</v>
      </c>
      <c r="U594" s="24">
        <f t="shared" si="38"/>
        <v>0.2693093541266991</v>
      </c>
    </row>
    <row r="595" spans="2:21" x14ac:dyDescent="0.25">
      <c r="B595" s="51" vm="1635">
        <f ca="1"/>
        <v>40297</v>
      </c>
      <c r="C595" s="51" vm="1636">
        <f ca="1"/>
        <v>14.7386</v>
      </c>
      <c r="D595" s="51" vm="545">
        <f ca="1"/>
        <v>44</v>
      </c>
      <c r="E595" s="22">
        <f t="shared" ca="1" si="35"/>
        <v>3.7326534405666745E-2</v>
      </c>
      <c r="F595" s="50">
        <f t="shared" ca="1" si="36"/>
        <v>1.2348659089977586E-2</v>
      </c>
      <c r="G595" s="22"/>
      <c r="H595" s="5"/>
      <c r="I595" s="5"/>
      <c r="J595" s="5"/>
      <c r="K595" s="5"/>
      <c r="L595" s="5"/>
      <c r="M595" s="5"/>
      <c r="N595" s="5"/>
      <c r="O595" s="47">
        <v>589</v>
      </c>
      <c r="P595" s="48">
        <v>0.23914026380444384</v>
      </c>
      <c r="Q595" s="49">
        <v>0.76085973619555614</v>
      </c>
      <c r="R595" s="21">
        <v>2.0523721265034538E-2</v>
      </c>
      <c r="S595" s="22">
        <v>6.4887614235171185E-4</v>
      </c>
      <c r="T595" s="23">
        <f t="shared" si="37"/>
        <v>0.32580397466933608</v>
      </c>
      <c r="U595" s="24">
        <f t="shared" si="38"/>
        <v>0.17758267851083742</v>
      </c>
    </row>
    <row r="596" spans="2:21" x14ac:dyDescent="0.25">
      <c r="B596" s="51" vm="1637">
        <f ca="1"/>
        <v>40298</v>
      </c>
      <c r="C596" s="51" vm="1638">
        <f ca="1"/>
        <v>14.1286</v>
      </c>
      <c r="D596" s="51" vm="1303">
        <f ca="1"/>
        <v>42.58</v>
      </c>
      <c r="E596" s="22">
        <f t="shared" ca="1" si="35"/>
        <v>-4.2268790787119766E-2</v>
      </c>
      <c r="F596" s="50">
        <f t="shared" ca="1" si="36"/>
        <v>-3.2804974452927821E-2</v>
      </c>
      <c r="G596" s="22"/>
      <c r="H596" s="5"/>
      <c r="I596" s="5"/>
      <c r="J596" s="5"/>
      <c r="K596" s="5"/>
      <c r="L596" s="5"/>
      <c r="M596" s="5"/>
      <c r="N596" s="5"/>
      <c r="O596" s="47">
        <v>590</v>
      </c>
      <c r="P596" s="48">
        <v>7.0449637626469755E-3</v>
      </c>
      <c r="Q596" s="49">
        <v>0.99295503623735304</v>
      </c>
      <c r="R596" s="21">
        <v>2.3760534116629213E-2</v>
      </c>
      <c r="S596" s="22">
        <v>4.5154846972889014E-4</v>
      </c>
      <c r="T596" s="23">
        <f t="shared" si="37"/>
        <v>0.37718678574400005</v>
      </c>
      <c r="U596" s="24">
        <f t="shared" si="38"/>
        <v>0.12048825379893668</v>
      </c>
    </row>
    <row r="597" spans="2:21" x14ac:dyDescent="0.25">
      <c r="B597" s="51" vm="1639">
        <f ca="1"/>
        <v>40301</v>
      </c>
      <c r="C597" s="51" vm="1640">
        <f ca="1"/>
        <v>14.57</v>
      </c>
      <c r="D597" s="51" vm="1641">
        <f ca="1"/>
        <v>43.53</v>
      </c>
      <c r="E597" s="22">
        <f t="shared" ca="1" si="35"/>
        <v>3.076350839111347E-2</v>
      </c>
      <c r="F597" s="50">
        <f t="shared" ca="1" si="36"/>
        <v>2.2065696098872878E-2</v>
      </c>
      <c r="G597" s="22"/>
      <c r="H597" s="5"/>
      <c r="I597" s="5"/>
      <c r="J597" s="5"/>
      <c r="K597" s="5"/>
      <c r="L597" s="5"/>
      <c r="M597" s="5"/>
      <c r="N597" s="5"/>
      <c r="O597" s="47">
        <v>591</v>
      </c>
      <c r="P597" s="48">
        <v>0.46410982005100371</v>
      </c>
      <c r="Q597" s="49">
        <v>0.53589017994899624</v>
      </c>
      <c r="R597" s="21">
        <v>2.0683564348887788E-2</v>
      </c>
      <c r="S597" s="22">
        <v>8.4014549996958747E-4</v>
      </c>
      <c r="T597" s="23">
        <f t="shared" si="37"/>
        <v>0.32834140496135217</v>
      </c>
      <c r="U597" s="24">
        <f t="shared" si="38"/>
        <v>0.23568785095866107</v>
      </c>
    </row>
    <row r="598" spans="2:21" x14ac:dyDescent="0.25">
      <c r="B598" s="51" vm="1642">
        <f ca="1"/>
        <v>40302</v>
      </c>
      <c r="C598" s="51" vm="1643">
        <f ca="1"/>
        <v>14.1943</v>
      </c>
      <c r="D598" s="51" vm="159">
        <f ca="1"/>
        <v>42.47</v>
      </c>
      <c r="E598" s="22">
        <f t="shared" ca="1" si="35"/>
        <v>-2.6124144636540777E-2</v>
      </c>
      <c r="F598" s="50">
        <f t="shared" ca="1" si="36"/>
        <v>-2.4652411239026461E-2</v>
      </c>
      <c r="G598" s="22"/>
      <c r="H598" s="5"/>
      <c r="I598" s="5"/>
      <c r="J598" s="5"/>
      <c r="K598" s="5"/>
      <c r="L598" s="5"/>
      <c r="M598" s="5"/>
      <c r="N598" s="5"/>
      <c r="O598" s="47">
        <v>592</v>
      </c>
      <c r="P598" s="48">
        <v>0.78241988571835752</v>
      </c>
      <c r="Q598" s="49">
        <v>0.21758011428164245</v>
      </c>
      <c r="R598" s="21">
        <v>2.6112705372713516E-2</v>
      </c>
      <c r="S598" s="22">
        <v>1.1107730586458946E-3</v>
      </c>
      <c r="T598" s="23">
        <f t="shared" si="37"/>
        <v>0.41452634685180101</v>
      </c>
      <c r="U598" s="24">
        <f t="shared" si="38"/>
        <v>0.32281159143420046</v>
      </c>
    </row>
    <row r="599" spans="2:21" x14ac:dyDescent="0.25">
      <c r="B599" s="51" vm="1644">
        <f ca="1"/>
        <v>40303</v>
      </c>
      <c r="C599" s="51" vm="1645">
        <f ca="1"/>
        <v>14.0328</v>
      </c>
      <c r="D599" s="51" vm="1646">
        <f ca="1"/>
        <v>42.63</v>
      </c>
      <c r="E599" s="22">
        <f t="shared" ca="1" si="35"/>
        <v>-1.144302902313935E-2</v>
      </c>
      <c r="F599" s="50">
        <f t="shared" ca="1" si="36"/>
        <v>3.7602864519392272E-3</v>
      </c>
      <c r="G599" s="22"/>
      <c r="H599" s="5"/>
      <c r="I599" s="5"/>
      <c r="J599" s="5"/>
      <c r="K599" s="5"/>
      <c r="L599" s="5"/>
      <c r="M599" s="5"/>
      <c r="N599" s="5"/>
      <c r="O599" s="47">
        <v>593</v>
      </c>
      <c r="P599" s="48">
        <v>0.58979346753260964</v>
      </c>
      <c r="Q599" s="49">
        <v>0.41020653246739036</v>
      </c>
      <c r="R599" s="21">
        <v>2.2223014404658206E-2</v>
      </c>
      <c r="S599" s="22">
        <v>9.4700187164030295E-4</v>
      </c>
      <c r="T599" s="23">
        <f t="shared" si="37"/>
        <v>0.35277941698159038</v>
      </c>
      <c r="U599" s="24">
        <f t="shared" si="38"/>
        <v>0.26938374755895933</v>
      </c>
    </row>
    <row r="600" spans="2:21" x14ac:dyDescent="0.25">
      <c r="B600" s="51" vm="1647">
        <f ca="1"/>
        <v>40304</v>
      </c>
      <c r="C600" s="51" vm="1648">
        <f ca="1"/>
        <v>13.8528</v>
      </c>
      <c r="D600" s="51" vm="1649">
        <f ca="1"/>
        <v>40.81</v>
      </c>
      <c r="E600" s="22">
        <f t="shared" ca="1" si="35"/>
        <v>-1.2910068281908946E-2</v>
      </c>
      <c r="F600" s="50">
        <f t="shared" ca="1" si="36"/>
        <v>-4.3631081359404709E-2</v>
      </c>
      <c r="G600" s="22"/>
      <c r="H600" s="5"/>
      <c r="I600" s="5"/>
      <c r="J600" s="5"/>
      <c r="K600" s="5"/>
      <c r="L600" s="5"/>
      <c r="M600" s="5"/>
      <c r="N600" s="5"/>
      <c r="O600" s="47">
        <v>594</v>
      </c>
      <c r="P600" s="48">
        <v>0.48740988064702012</v>
      </c>
      <c r="Q600" s="49">
        <v>0.51259011935297982</v>
      </c>
      <c r="R600" s="21">
        <v>2.0896863559663005E-2</v>
      </c>
      <c r="S600" s="22">
        <v>8.5995523643798933E-4</v>
      </c>
      <c r="T600" s="23">
        <f t="shared" si="37"/>
        <v>0.33172742496069757</v>
      </c>
      <c r="U600" s="24">
        <f t="shared" si="38"/>
        <v>0.24186662823244998</v>
      </c>
    </row>
    <row r="601" spans="2:21" x14ac:dyDescent="0.25">
      <c r="B601" s="51" vm="1650">
        <f ca="1"/>
        <v>40305</v>
      </c>
      <c r="C601" s="51" vm="1651">
        <f ca="1"/>
        <v>13.0128</v>
      </c>
      <c r="D601" s="51" vm="425">
        <f ca="1"/>
        <v>40.76</v>
      </c>
      <c r="E601" s="22">
        <f t="shared" ca="1" si="35"/>
        <v>-6.2553889835150672E-2</v>
      </c>
      <c r="F601" s="50">
        <f t="shared" ca="1" si="36"/>
        <v>-1.2259410631903836E-3</v>
      </c>
      <c r="G601" s="22"/>
      <c r="H601" s="5"/>
      <c r="I601" s="5"/>
      <c r="J601" s="5"/>
      <c r="K601" s="5"/>
      <c r="L601" s="5"/>
      <c r="M601" s="5"/>
      <c r="N601" s="5"/>
      <c r="O601" s="47">
        <v>595</v>
      </c>
      <c r="P601" s="48">
        <v>0.2282643751104218</v>
      </c>
      <c r="Q601" s="49">
        <v>0.77173562488957825</v>
      </c>
      <c r="R601" s="21">
        <v>2.0604244904962311E-2</v>
      </c>
      <c r="S601" s="22">
        <v>6.3962945013816964E-4</v>
      </c>
      <c r="T601" s="23">
        <f t="shared" si="37"/>
        <v>0.32708224782479967</v>
      </c>
      <c r="U601" s="24">
        <f t="shared" si="38"/>
        <v>0.17484367189736849</v>
      </c>
    </row>
    <row r="602" spans="2:21" x14ac:dyDescent="0.25">
      <c r="B602" s="51" vm="1652">
        <f ca="1"/>
        <v>40308</v>
      </c>
      <c r="C602" s="51" vm="1653">
        <f ca="1"/>
        <v>13.9293</v>
      </c>
      <c r="D602" s="51" vm="1654">
        <f ca="1"/>
        <v>41.95</v>
      </c>
      <c r="E602" s="22">
        <f t="shared" ca="1" si="35"/>
        <v>6.8061046842422507E-2</v>
      </c>
      <c r="F602" s="50">
        <f t="shared" ca="1" si="36"/>
        <v>2.8777224558691132E-2</v>
      </c>
      <c r="G602" s="22"/>
      <c r="H602" s="5"/>
      <c r="I602" s="5"/>
      <c r="J602" s="5"/>
      <c r="K602" s="5"/>
      <c r="L602" s="5"/>
      <c r="M602" s="5"/>
      <c r="N602" s="5"/>
      <c r="O602" s="47">
        <v>596</v>
      </c>
      <c r="P602" s="48">
        <v>0.28846473070095474</v>
      </c>
      <c r="Q602" s="49">
        <v>0.7115352692990452</v>
      </c>
      <c r="R602" s="21">
        <v>2.0258478728083906E-2</v>
      </c>
      <c r="S602" s="22">
        <v>6.9081185692368777E-4</v>
      </c>
      <c r="T602" s="23">
        <f t="shared" si="37"/>
        <v>0.32159337993001269</v>
      </c>
      <c r="U602" s="24">
        <f t="shared" si="38"/>
        <v>0.19008470560873914</v>
      </c>
    </row>
    <row r="603" spans="2:21" x14ac:dyDescent="0.25">
      <c r="B603" s="51" vm="1655">
        <f ca="1"/>
        <v>40309</v>
      </c>
      <c r="C603" s="51" vm="1656">
        <f ca="1"/>
        <v>14.26</v>
      </c>
      <c r="D603" s="51" vm="491">
        <f ca="1"/>
        <v>41.55</v>
      </c>
      <c r="E603" s="22">
        <f t="shared" ca="1" si="35"/>
        <v>2.3463879713353696E-2</v>
      </c>
      <c r="F603" s="50">
        <f t="shared" ca="1" si="36"/>
        <v>-9.5809116117580913E-3</v>
      </c>
      <c r="G603" s="22"/>
      <c r="H603" s="5"/>
      <c r="I603" s="5"/>
      <c r="J603" s="5"/>
      <c r="K603" s="5"/>
      <c r="L603" s="5"/>
      <c r="M603" s="5"/>
      <c r="N603" s="5"/>
      <c r="O603" s="47">
        <v>597</v>
      </c>
      <c r="P603" s="48">
        <v>0.70563876122597669</v>
      </c>
      <c r="Q603" s="49">
        <v>0.29436123877402326</v>
      </c>
      <c r="R603" s="21">
        <v>2.4379162126706266E-2</v>
      </c>
      <c r="S603" s="22">
        <v>1.0454936643853638E-3</v>
      </c>
      <c r="T603" s="23">
        <f t="shared" si="37"/>
        <v>0.3870072009563359</v>
      </c>
      <c r="U603" s="24">
        <f t="shared" si="38"/>
        <v>0.3012518649716267</v>
      </c>
    </row>
    <row r="604" spans="2:21" x14ac:dyDescent="0.25">
      <c r="B604" s="51" vm="1657">
        <f ca="1"/>
        <v>40310</v>
      </c>
      <c r="C604" s="51" vm="1658">
        <f ca="1"/>
        <v>15.404299999999999</v>
      </c>
      <c r="D604" s="51" vm="1659">
        <f ca="1"/>
        <v>41.69</v>
      </c>
      <c r="E604" s="22">
        <f t="shared" ca="1" si="35"/>
        <v>7.7188276237787484E-2</v>
      </c>
      <c r="F604" s="50">
        <f t="shared" ca="1" si="36"/>
        <v>3.3637705912484476E-3</v>
      </c>
      <c r="G604" s="22"/>
      <c r="H604" s="5"/>
      <c r="I604" s="5"/>
      <c r="J604" s="5"/>
      <c r="K604" s="5"/>
      <c r="L604" s="5"/>
      <c r="M604" s="5"/>
      <c r="N604" s="5"/>
      <c r="O604" s="47">
        <v>598</v>
      </c>
      <c r="P604" s="48">
        <v>0.62236190572998118</v>
      </c>
      <c r="Q604" s="49">
        <v>0.37763809427001888</v>
      </c>
      <c r="R604" s="21">
        <v>2.2765607793427692E-2</v>
      </c>
      <c r="S604" s="22">
        <v>9.746915926699412E-4</v>
      </c>
      <c r="T604" s="23">
        <f t="shared" si="37"/>
        <v>0.3613928199998615</v>
      </c>
      <c r="U604" s="24">
        <f t="shared" si="38"/>
        <v>0.2782636787722832</v>
      </c>
    </row>
    <row r="605" spans="2:21" x14ac:dyDescent="0.25">
      <c r="B605" s="51" vm="1660">
        <f ca="1"/>
        <v>40311</v>
      </c>
      <c r="C605" s="51" vm="1661">
        <f ca="1"/>
        <v>15.7157</v>
      </c>
      <c r="D605" s="51" vm="1649">
        <f ca="1"/>
        <v>40.81</v>
      </c>
      <c r="E605" s="22">
        <f t="shared" ca="1" si="35"/>
        <v>2.0013521463408599E-2</v>
      </c>
      <c r="F605" s="50">
        <f t="shared" ca="1" si="36"/>
        <v>-2.1334142474991057E-2</v>
      </c>
      <c r="G605" s="22"/>
      <c r="H605" s="5"/>
      <c r="I605" s="5"/>
      <c r="J605" s="5"/>
      <c r="K605" s="5"/>
      <c r="L605" s="5"/>
      <c r="M605" s="5"/>
      <c r="N605" s="5"/>
      <c r="O605" s="47">
        <v>599</v>
      </c>
      <c r="P605" s="48">
        <v>0.77020094368516412</v>
      </c>
      <c r="Q605" s="49">
        <v>0.22979905631483583</v>
      </c>
      <c r="R605" s="21">
        <v>2.5823001626207535E-2</v>
      </c>
      <c r="S605" s="22">
        <v>1.1003845010452494E-3</v>
      </c>
      <c r="T605" s="23">
        <f t="shared" si="37"/>
        <v>0.40992744244896989</v>
      </c>
      <c r="U605" s="24">
        <f t="shared" si="38"/>
        <v>0.31935692451432618</v>
      </c>
    </row>
    <row r="606" spans="2:21" x14ac:dyDescent="0.25">
      <c r="B606" s="51" vm="1662">
        <f ca="1"/>
        <v>40312</v>
      </c>
      <c r="C606" s="51" vm="1663">
        <f ca="1"/>
        <v>14.3657</v>
      </c>
      <c r="D606" s="51" vm="1664">
        <f ca="1"/>
        <v>39.89</v>
      </c>
      <c r="E606" s="22">
        <f t="shared" ca="1" si="35"/>
        <v>-8.9816791892347023E-2</v>
      </c>
      <c r="F606" s="50">
        <f t="shared" ca="1" si="36"/>
        <v>-2.2801483500399119E-2</v>
      </c>
      <c r="G606" s="22"/>
      <c r="H606" s="5"/>
      <c r="I606" s="5"/>
      <c r="J606" s="5"/>
      <c r="K606" s="5"/>
      <c r="L606" s="5"/>
      <c r="M606" s="5"/>
      <c r="N606" s="5"/>
      <c r="O606" s="47">
        <v>600</v>
      </c>
      <c r="P606" s="48">
        <v>0.28651518861129949</v>
      </c>
      <c r="Q606" s="49">
        <v>0.71348481138870057</v>
      </c>
      <c r="R606" s="21">
        <v>2.0265803570405607E-2</v>
      </c>
      <c r="S606" s="22">
        <v>6.891543541514962E-4</v>
      </c>
      <c r="T606" s="23">
        <f t="shared" si="37"/>
        <v>0.32170965819706859</v>
      </c>
      <c r="U606" s="24">
        <f t="shared" si="38"/>
        <v>0.18958806469881995</v>
      </c>
    </row>
    <row r="607" spans="2:21" x14ac:dyDescent="0.25">
      <c r="B607" s="51" vm="1665">
        <f ca="1"/>
        <v>40315</v>
      </c>
      <c r="C607" s="51" vm="1666">
        <f ca="1"/>
        <v>15.1928</v>
      </c>
      <c r="D607" s="51" vm="1667">
        <f ca="1"/>
        <v>39.840000000000003</v>
      </c>
      <c r="E607" s="22">
        <f t="shared" ca="1" si="35"/>
        <v>5.5978210622899434E-2</v>
      </c>
      <c r="F607" s="50">
        <f t="shared" ca="1" si="36"/>
        <v>-1.2542332009177106E-3</v>
      </c>
      <c r="G607" s="22"/>
      <c r="H607" s="5"/>
      <c r="I607" s="5"/>
      <c r="J607" s="5"/>
      <c r="K607" s="5"/>
      <c r="L607" s="5"/>
      <c r="M607" s="5"/>
      <c r="N607" s="5"/>
      <c r="O607" s="47">
        <v>601</v>
      </c>
      <c r="P607" s="48">
        <v>0.49901914324154917</v>
      </c>
      <c r="Q607" s="49">
        <v>0.50098085675845083</v>
      </c>
      <c r="R607" s="21">
        <v>2.1015981824500707E-2</v>
      </c>
      <c r="S607" s="22">
        <v>8.6982544392703832E-4</v>
      </c>
      <c r="T607" s="23">
        <f t="shared" si="37"/>
        <v>0.33361836879289414</v>
      </c>
      <c r="U607" s="24">
        <f t="shared" si="38"/>
        <v>0.24495668230289991</v>
      </c>
    </row>
    <row r="608" spans="2:21" x14ac:dyDescent="0.25">
      <c r="B608" s="51" vm="1668">
        <f ca="1"/>
        <v>40316</v>
      </c>
      <c r="C608" s="51" vm="1669">
        <f ca="1"/>
        <v>14.572800000000001</v>
      </c>
      <c r="D608" s="51" vm="1494">
        <f ca="1"/>
        <v>39.020000000000003</v>
      </c>
      <c r="E608" s="22">
        <f t="shared" ca="1" si="35"/>
        <v>-4.1664853970669449E-2</v>
      </c>
      <c r="F608" s="50">
        <f t="shared" ca="1" si="36"/>
        <v>-2.0797097521432367E-2</v>
      </c>
      <c r="G608" s="22"/>
      <c r="H608" s="5"/>
      <c r="I608" s="5"/>
      <c r="J608" s="5"/>
      <c r="K608" s="5"/>
      <c r="L608" s="5"/>
      <c r="M608" s="5"/>
      <c r="N608" s="5"/>
      <c r="O608" s="47">
        <v>602</v>
      </c>
      <c r="P608" s="48">
        <v>0.6804686470277207</v>
      </c>
      <c r="Q608" s="49">
        <v>0.3195313529722793</v>
      </c>
      <c r="R608" s="21">
        <v>2.3859622332005791E-2</v>
      </c>
      <c r="S608" s="22">
        <v>1.0240940063418874E-3</v>
      </c>
      <c r="T608" s="23">
        <f t="shared" si="37"/>
        <v>0.37875976239846187</v>
      </c>
      <c r="U608" s="24">
        <f t="shared" si="38"/>
        <v>0.29426068810681705</v>
      </c>
    </row>
    <row r="609" spans="2:21" x14ac:dyDescent="0.25">
      <c r="B609" s="51" vm="1670">
        <f ca="1"/>
        <v>40317</v>
      </c>
      <c r="C609" s="51" vm="1671">
        <f ca="1"/>
        <v>14.3728</v>
      </c>
      <c r="D609" s="51" vm="1672">
        <f ca="1"/>
        <v>39.380000000000003</v>
      </c>
      <c r="E609" s="22">
        <f t="shared" ca="1" si="35"/>
        <v>-1.3819245954423687E-2</v>
      </c>
      <c r="F609" s="50">
        <f t="shared" ca="1" si="36"/>
        <v>9.183738016014303E-3</v>
      </c>
      <c r="G609" s="22"/>
      <c r="H609" s="5"/>
      <c r="I609" s="5"/>
      <c r="J609" s="5"/>
      <c r="K609" s="5"/>
      <c r="L609" s="5"/>
      <c r="M609" s="5"/>
      <c r="N609" s="5"/>
      <c r="O609" s="47">
        <v>603</v>
      </c>
      <c r="P609" s="48">
        <v>0.49931618497910035</v>
      </c>
      <c r="Q609" s="49">
        <v>0.50068381502089965</v>
      </c>
      <c r="R609" s="21">
        <v>2.1019139866823324E-2</v>
      </c>
      <c r="S609" s="22">
        <v>8.7007798913037605E-4</v>
      </c>
      <c r="T609" s="23">
        <f t="shared" si="37"/>
        <v>0.33366850116058688</v>
      </c>
      <c r="U609" s="24">
        <f t="shared" si="38"/>
        <v>0.24503584672804335</v>
      </c>
    </row>
    <row r="610" spans="2:21" x14ac:dyDescent="0.25">
      <c r="B610" s="51" vm="1673">
        <f ca="1"/>
        <v>40318</v>
      </c>
      <c r="C610" s="51" vm="1674">
        <f ca="1"/>
        <v>13.57</v>
      </c>
      <c r="D610" s="51" vm="1675">
        <f ca="1"/>
        <v>37.83</v>
      </c>
      <c r="E610" s="22">
        <f t="shared" ca="1" si="35"/>
        <v>-5.7476057646027374E-2</v>
      </c>
      <c r="F610" s="50">
        <f t="shared" ca="1" si="36"/>
        <v>-4.015563456604173E-2</v>
      </c>
      <c r="G610" s="22"/>
      <c r="H610" s="5"/>
      <c r="I610" s="5"/>
      <c r="J610" s="5"/>
      <c r="K610" s="5"/>
      <c r="L610" s="5"/>
      <c r="M610" s="5"/>
      <c r="N610" s="5"/>
      <c r="O610" s="47">
        <v>604</v>
      </c>
      <c r="P610" s="48">
        <v>0.53876727763811305</v>
      </c>
      <c r="Q610" s="49">
        <v>0.46123272236188689</v>
      </c>
      <c r="R610" s="21">
        <v>2.1486142568875811E-2</v>
      </c>
      <c r="S610" s="22">
        <v>9.0361935035323734E-4</v>
      </c>
      <c r="T610" s="23">
        <f t="shared" si="37"/>
        <v>0.34108193922794333</v>
      </c>
      <c r="U610" s="24">
        <f t="shared" si="38"/>
        <v>0.25559461313591259</v>
      </c>
    </row>
    <row r="611" spans="2:21" x14ac:dyDescent="0.25">
      <c r="B611" s="51" vm="1676">
        <f ca="1"/>
        <v>40319</v>
      </c>
      <c r="C611" s="51" vm="1677">
        <f ca="1"/>
        <v>14.21</v>
      </c>
      <c r="D611" s="51" vm="1678">
        <f ca="1"/>
        <v>40.049999999999997</v>
      </c>
      <c r="E611" s="22">
        <f t="shared" ca="1" si="35"/>
        <v>4.6084468262231525E-2</v>
      </c>
      <c r="F611" s="50">
        <f t="shared" ca="1" si="36"/>
        <v>5.7026234869430356E-2</v>
      </c>
      <c r="G611" s="22"/>
      <c r="H611" s="5"/>
      <c r="I611" s="5"/>
      <c r="J611" s="5"/>
      <c r="K611" s="5"/>
      <c r="L611" s="5"/>
      <c r="M611" s="5"/>
      <c r="N611" s="5"/>
      <c r="O611" s="47">
        <v>605</v>
      </c>
      <c r="P611" s="48">
        <v>0.33465497063051103</v>
      </c>
      <c r="Q611" s="49">
        <v>0.66534502936948903</v>
      </c>
      <c r="R611" s="21">
        <v>2.0162343185997231E-2</v>
      </c>
      <c r="S611" s="22">
        <v>7.3008284837223353E-4</v>
      </c>
      <c r="T611" s="23">
        <f t="shared" si="37"/>
        <v>0.32006727551091835</v>
      </c>
      <c r="U611" s="24">
        <f t="shared" si="38"/>
        <v>0.20191215348462754</v>
      </c>
    </row>
    <row r="612" spans="2:21" x14ac:dyDescent="0.25">
      <c r="B612" s="51" vm="1679">
        <f ca="1"/>
        <v>40322</v>
      </c>
      <c r="C612" s="51" vm="1680">
        <f ca="1"/>
        <v>14.517099999999999</v>
      </c>
      <c r="D612" s="51" vm="1681">
        <f ca="1"/>
        <v>38.619999999999997</v>
      </c>
      <c r="E612" s="22">
        <f t="shared" ca="1" si="35"/>
        <v>2.1381322822136624E-2</v>
      </c>
      <c r="F612" s="50">
        <f t="shared" ca="1" si="36"/>
        <v>-3.6358396513999885E-2</v>
      </c>
      <c r="G612" s="22"/>
      <c r="H612" s="5"/>
      <c r="I612" s="5"/>
      <c r="J612" s="5"/>
      <c r="K612" s="5"/>
      <c r="L612" s="5"/>
      <c r="M612" s="5"/>
      <c r="N612" s="5"/>
      <c r="O612" s="47">
        <v>606</v>
      </c>
      <c r="P612" s="48">
        <v>5.335832676771525E-2</v>
      </c>
      <c r="Q612" s="49">
        <v>0.94664167323228476</v>
      </c>
      <c r="R612" s="21">
        <v>2.2886307510779948E-2</v>
      </c>
      <c r="S612" s="22">
        <v>4.9092414054807622E-4</v>
      </c>
      <c r="T612" s="23">
        <f t="shared" si="37"/>
        <v>0.36330886861244061</v>
      </c>
      <c r="U612" s="24">
        <f t="shared" si="38"/>
        <v>0.13165654303689855</v>
      </c>
    </row>
    <row r="613" spans="2:21" x14ac:dyDescent="0.25">
      <c r="B613" s="51" vm="1682">
        <f ca="1"/>
        <v>40323</v>
      </c>
      <c r="C613" s="51" vm="1683">
        <f ca="1"/>
        <v>15</v>
      </c>
      <c r="D613" s="51" vm="966">
        <f ca="1"/>
        <v>38.94</v>
      </c>
      <c r="E613" s="22">
        <f t="shared" ca="1" si="35"/>
        <v>3.2722936171064046E-2</v>
      </c>
      <c r="F613" s="50">
        <f t="shared" ca="1" si="36"/>
        <v>8.2517229436852423E-3</v>
      </c>
      <c r="G613" s="22"/>
      <c r="H613" s="5"/>
      <c r="I613" s="5"/>
      <c r="J613" s="5"/>
      <c r="K613" s="5"/>
      <c r="L613" s="5"/>
      <c r="M613" s="5"/>
      <c r="N613" s="5"/>
      <c r="O613" s="47">
        <v>607</v>
      </c>
      <c r="P613" s="48">
        <v>0.33988838786007808</v>
      </c>
      <c r="Q613" s="49">
        <v>0.66011161213992187</v>
      </c>
      <c r="R613" s="21">
        <v>2.0160870173058974E-2</v>
      </c>
      <c r="S613" s="22">
        <v>7.3453230530474642E-4</v>
      </c>
      <c r="T613" s="23">
        <f t="shared" si="37"/>
        <v>0.32004389215544271</v>
      </c>
      <c r="U613" s="24">
        <f t="shared" si="38"/>
        <v>0.20325958182605208</v>
      </c>
    </row>
    <row r="614" spans="2:21" x14ac:dyDescent="0.25">
      <c r="B614" s="51" vm="1684">
        <f ca="1"/>
        <v>40324</v>
      </c>
      <c r="C614" s="51" vm="1685">
        <f ca="1"/>
        <v>14.971399999999999</v>
      </c>
      <c r="D614" s="51" vm="1686">
        <f ca="1"/>
        <v>38.78</v>
      </c>
      <c r="E614" s="22">
        <f t="shared" ca="1" si="35"/>
        <v>-1.9084866693491959E-3</v>
      </c>
      <c r="F614" s="50">
        <f t="shared" ca="1" si="36"/>
        <v>-4.1173501295477923E-3</v>
      </c>
      <c r="G614" s="22"/>
      <c r="H614" s="5"/>
      <c r="I614" s="5"/>
      <c r="J614" s="5"/>
      <c r="K614" s="5"/>
      <c r="L614" s="5"/>
      <c r="M614" s="5"/>
      <c r="N614" s="5"/>
      <c r="O614" s="47">
        <v>608</v>
      </c>
      <c r="P614" s="48">
        <v>6.1387736244992233E-3</v>
      </c>
      <c r="Q614" s="49">
        <v>0.99386122637550078</v>
      </c>
      <c r="R614" s="21">
        <v>2.3778592483185281E-2</v>
      </c>
      <c r="S614" s="22">
        <v>4.5077802590308993E-4</v>
      </c>
      <c r="T614" s="23">
        <f t="shared" si="37"/>
        <v>0.37747345342594846</v>
      </c>
      <c r="U614" s="24">
        <f t="shared" si="38"/>
        <v>0.1202708281400966</v>
      </c>
    </row>
    <row r="615" spans="2:21" x14ac:dyDescent="0.25">
      <c r="B615" s="51" vm="1687">
        <f ca="1"/>
        <v>40325</v>
      </c>
      <c r="C615" s="51" vm="1688">
        <f ca="1"/>
        <v>15.551399999999999</v>
      </c>
      <c r="D615" s="51" vm="1689">
        <f ca="1"/>
        <v>40.42</v>
      </c>
      <c r="E615" s="22">
        <f t="shared" ca="1" si="35"/>
        <v>3.8008952294071821E-2</v>
      </c>
      <c r="F615" s="50">
        <f t="shared" ca="1" si="36"/>
        <v>4.1420062160969294E-2</v>
      </c>
      <c r="G615" s="22"/>
      <c r="H615" s="5"/>
      <c r="I615" s="5"/>
      <c r="J615" s="5"/>
      <c r="K615" s="5"/>
      <c r="L615" s="5"/>
      <c r="M615" s="5"/>
      <c r="N615" s="5"/>
      <c r="O615" s="47">
        <v>609</v>
      </c>
      <c r="P615" s="48">
        <v>0.45574963240775296</v>
      </c>
      <c r="Q615" s="49">
        <v>0.54425036759224699</v>
      </c>
      <c r="R615" s="21">
        <v>2.0615580607506411E-2</v>
      </c>
      <c r="S615" s="22">
        <v>8.3303765948321989E-4</v>
      </c>
      <c r="T615" s="23">
        <f t="shared" si="37"/>
        <v>0.32726219652400701</v>
      </c>
      <c r="U615" s="24">
        <f t="shared" si="38"/>
        <v>0.23347834463224748</v>
      </c>
    </row>
    <row r="616" spans="2:21" x14ac:dyDescent="0.25">
      <c r="B616" s="51" vm="1690">
        <f ca="1"/>
        <v>40326</v>
      </c>
      <c r="C616" s="51" vm="1691">
        <f ca="1"/>
        <v>15.8786</v>
      </c>
      <c r="D616" s="51" vm="331">
        <f ca="1"/>
        <v>39.58</v>
      </c>
      <c r="E616" s="22">
        <f t="shared" ca="1" si="35"/>
        <v>2.0821623996561147E-2</v>
      </c>
      <c r="F616" s="50">
        <f t="shared" ca="1" si="36"/>
        <v>-2.1000771801055342E-2</v>
      </c>
      <c r="G616" s="22"/>
      <c r="H616" s="5"/>
      <c r="I616" s="5"/>
      <c r="J616" s="5"/>
      <c r="K616" s="5"/>
      <c r="L616" s="5"/>
      <c r="M616" s="5"/>
      <c r="N616" s="5"/>
      <c r="O616" s="47">
        <v>610</v>
      </c>
      <c r="P616" s="48">
        <v>0.23558415718124853</v>
      </c>
      <c r="Q616" s="49">
        <v>0.76441584281875141</v>
      </c>
      <c r="R616" s="21">
        <v>2.0549188576188954E-2</v>
      </c>
      <c r="S616" s="22">
        <v>6.4585273669279762E-4</v>
      </c>
      <c r="T616" s="23">
        <f t="shared" si="37"/>
        <v>0.32620825570059259</v>
      </c>
      <c r="U616" s="24">
        <f t="shared" si="38"/>
        <v>0.17668640205358432</v>
      </c>
    </row>
    <row r="617" spans="2:21" x14ac:dyDescent="0.25">
      <c r="B617" s="51" vm="1692">
        <f ca="1"/>
        <v>40330</v>
      </c>
      <c r="C617" s="51" vm="1693">
        <f ca="1"/>
        <v>15.3271</v>
      </c>
      <c r="D617" s="51" vm="1694">
        <f ca="1"/>
        <v>38.54</v>
      </c>
      <c r="E617" s="22">
        <f t="shared" ca="1" si="35"/>
        <v>-3.5349787294001962E-2</v>
      </c>
      <c r="F617" s="50">
        <f t="shared" ca="1" si="36"/>
        <v>-2.6627277188199266E-2</v>
      </c>
      <c r="G617" s="22"/>
      <c r="H617" s="5"/>
      <c r="I617" s="5"/>
      <c r="J617" s="5"/>
      <c r="K617" s="5"/>
      <c r="L617" s="5"/>
      <c r="M617" s="5"/>
      <c r="N617" s="5"/>
      <c r="O617" s="47">
        <v>611</v>
      </c>
      <c r="P617" s="48">
        <v>0.51152758198089254</v>
      </c>
      <c r="Q617" s="49">
        <v>0.48847241801910751</v>
      </c>
      <c r="R617" s="21">
        <v>2.1153669188776127E-2</v>
      </c>
      <c r="S617" s="22">
        <v>8.8046013193724478E-4</v>
      </c>
      <c r="T617" s="23">
        <f t="shared" si="37"/>
        <v>0.33580408794018646</v>
      </c>
      <c r="U617" s="24">
        <f t="shared" si="38"/>
        <v>0.24829464281150315</v>
      </c>
    </row>
    <row r="618" spans="2:21" x14ac:dyDescent="0.25">
      <c r="B618" s="51" vm="1695">
        <f ca="1"/>
        <v>40331</v>
      </c>
      <c r="C618" s="51" vm="1696">
        <f ca="1"/>
        <v>15.825699999999999</v>
      </c>
      <c r="D618" s="51" vm="1697">
        <f ca="1"/>
        <v>39.549999999999997</v>
      </c>
      <c r="E618" s="22">
        <f t="shared" ca="1" si="35"/>
        <v>3.2012697429728905E-2</v>
      </c>
      <c r="F618" s="50">
        <f t="shared" ca="1" si="36"/>
        <v>2.5869031227442465E-2</v>
      </c>
      <c r="G618" s="22"/>
      <c r="H618" s="5"/>
      <c r="I618" s="5"/>
      <c r="J618" s="5"/>
      <c r="K618" s="5"/>
      <c r="L618" s="5"/>
      <c r="M618" s="5"/>
      <c r="N618" s="5"/>
      <c r="O618" s="47">
        <v>612</v>
      </c>
      <c r="P618" s="48">
        <v>0.89078404564739611</v>
      </c>
      <c r="Q618" s="49">
        <v>0.10921595435260392</v>
      </c>
      <c r="R618" s="21">
        <v>2.8875634502188049E-2</v>
      </c>
      <c r="S618" s="22">
        <v>1.2029043834537369E-3</v>
      </c>
      <c r="T618" s="23">
        <f t="shared" si="37"/>
        <v>0.45838648705191576</v>
      </c>
      <c r="U618" s="24">
        <f t="shared" si="38"/>
        <v>0.35384640671226442</v>
      </c>
    </row>
    <row r="619" spans="2:21" x14ac:dyDescent="0.25">
      <c r="B619" s="51" vm="1698">
        <f ca="1"/>
        <v>40332</v>
      </c>
      <c r="C619" s="51" vm="1699">
        <f ca="1"/>
        <v>15.9786</v>
      </c>
      <c r="D619" s="51" vm="1700">
        <f ca="1"/>
        <v>39.1</v>
      </c>
      <c r="E619" s="22">
        <f t="shared" ca="1" si="35"/>
        <v>9.6151261290804875E-3</v>
      </c>
      <c r="F619" s="50">
        <f t="shared" ca="1" si="36"/>
        <v>-1.1443227222342683E-2</v>
      </c>
      <c r="G619" s="22"/>
      <c r="H619" s="5"/>
      <c r="I619" s="5"/>
      <c r="J619" s="5"/>
      <c r="K619" s="5"/>
      <c r="L619" s="5"/>
      <c r="M619" s="5"/>
      <c r="N619" s="5"/>
      <c r="O619" s="47">
        <v>613</v>
      </c>
      <c r="P619" s="48">
        <v>0.51615075736596494</v>
      </c>
      <c r="Q619" s="49">
        <v>0.48384924263403506</v>
      </c>
      <c r="R619" s="21">
        <v>2.1206975759029877E-2</v>
      </c>
      <c r="S619" s="22">
        <v>8.8439076060012225E-4</v>
      </c>
      <c r="T619" s="23">
        <f t="shared" si="37"/>
        <v>0.33665030350900976</v>
      </c>
      <c r="U619" s="24">
        <f t="shared" si="38"/>
        <v>0.24953062302185103</v>
      </c>
    </row>
    <row r="620" spans="2:21" x14ac:dyDescent="0.25">
      <c r="B620" s="51" vm="1701">
        <f ca="1"/>
        <v>40333</v>
      </c>
      <c r="C620" s="51" vm="1702">
        <f ca="1"/>
        <v>15.6828</v>
      </c>
      <c r="D620" s="51" vm="595">
        <f ca="1"/>
        <v>37.619999999999997</v>
      </c>
      <c r="E620" s="22">
        <f t="shared" ca="1" si="35"/>
        <v>-1.8685756579447748E-2</v>
      </c>
      <c r="F620" s="50">
        <f t="shared" ca="1" si="36"/>
        <v>-3.8586643118435904E-2</v>
      </c>
      <c r="G620" s="22"/>
      <c r="H620" s="5"/>
      <c r="I620" s="5"/>
      <c r="J620" s="5"/>
      <c r="K620" s="5"/>
      <c r="L620" s="5"/>
      <c r="M620" s="5"/>
      <c r="N620" s="5"/>
      <c r="O620" s="47">
        <v>614</v>
      </c>
      <c r="P620" s="48">
        <v>0.40982718161641685</v>
      </c>
      <c r="Q620" s="49">
        <v>0.59017281838358315</v>
      </c>
      <c r="R620" s="21">
        <v>2.032504896934938E-2</v>
      </c>
      <c r="S620" s="22">
        <v>7.9399434264673706E-4</v>
      </c>
      <c r="T620" s="23">
        <f t="shared" si="37"/>
        <v>0.32265014974864881</v>
      </c>
      <c r="U620" s="24">
        <f t="shared" si="38"/>
        <v>0.22141153099585198</v>
      </c>
    </row>
    <row r="621" spans="2:21" x14ac:dyDescent="0.25">
      <c r="B621" s="51" vm="1703">
        <f ca="1"/>
        <v>40336</v>
      </c>
      <c r="C621" s="51" vm="1704">
        <f ca="1"/>
        <v>15.5943</v>
      </c>
      <c r="D621" s="51" vm="1705">
        <f ca="1"/>
        <v>36.72</v>
      </c>
      <c r="E621" s="22">
        <f t="shared" ca="1" si="35"/>
        <v>-5.6591075379701043E-3</v>
      </c>
      <c r="F621" s="50">
        <f t="shared" ca="1" si="36"/>
        <v>-2.4214258120594627E-2</v>
      </c>
      <c r="G621" s="22"/>
      <c r="H621" s="5"/>
      <c r="I621" s="5"/>
      <c r="J621" s="5"/>
      <c r="K621" s="5"/>
      <c r="L621" s="5"/>
      <c r="M621" s="5"/>
      <c r="N621" s="5"/>
      <c r="O621" s="47">
        <v>615</v>
      </c>
      <c r="P621" s="48">
        <v>0.74083446452208856</v>
      </c>
      <c r="Q621" s="49">
        <v>0.25916553547791144</v>
      </c>
      <c r="R621" s="21">
        <v>2.51474636391695E-2</v>
      </c>
      <c r="S621" s="22">
        <v>1.0754170890152224E-3</v>
      </c>
      <c r="T621" s="23">
        <f t="shared" si="37"/>
        <v>0.39920360935969096</v>
      </c>
      <c r="U621" s="24">
        <f t="shared" si="38"/>
        <v>0.31109083483671807</v>
      </c>
    </row>
    <row r="622" spans="2:21" x14ac:dyDescent="0.25">
      <c r="B622" s="51" vm="1706">
        <f ca="1"/>
        <v>40337</v>
      </c>
      <c r="C622" s="51" vm="1707">
        <f ca="1"/>
        <v>15.7614</v>
      </c>
      <c r="D622" s="51" vm="1708">
        <f ca="1"/>
        <v>37.78</v>
      </c>
      <c r="E622" s="22">
        <f t="shared" ca="1" si="35"/>
        <v>1.0658450100787633E-2</v>
      </c>
      <c r="F622" s="50">
        <f t="shared" ca="1" si="36"/>
        <v>2.8458296321073752E-2</v>
      </c>
      <c r="G622" s="22"/>
      <c r="H622" s="5"/>
      <c r="I622" s="5"/>
      <c r="J622" s="5"/>
      <c r="K622" s="5"/>
      <c r="L622" s="5"/>
      <c r="M622" s="5"/>
      <c r="N622" s="5"/>
      <c r="O622" s="47">
        <v>616</v>
      </c>
      <c r="P622" s="48">
        <v>0.45309948634388603</v>
      </c>
      <c r="Q622" s="49">
        <v>0.54690051365611403</v>
      </c>
      <c r="R622" s="21">
        <v>2.0594985786594886E-2</v>
      </c>
      <c r="S622" s="22">
        <v>8.3078450246194791E-4</v>
      </c>
      <c r="T622" s="23">
        <f t="shared" si="37"/>
        <v>0.32693526387744021</v>
      </c>
      <c r="U622" s="24">
        <f t="shared" si="38"/>
        <v>0.23277876171290202</v>
      </c>
    </row>
    <row r="623" spans="2:21" x14ac:dyDescent="0.25">
      <c r="B623" s="51" vm="1709">
        <f ca="1"/>
        <v>40338</v>
      </c>
      <c r="C623" s="51" vm="1710">
        <f ca="1"/>
        <v>16.489999999999998</v>
      </c>
      <c r="D623" s="51" vm="1711">
        <f ca="1"/>
        <v>37.119999999999997</v>
      </c>
      <c r="E623" s="22">
        <f t="shared" ca="1" si="35"/>
        <v>4.5190223599836474E-2</v>
      </c>
      <c r="F623" s="50">
        <f t="shared" ca="1" si="36"/>
        <v>-1.7623954155363816E-2</v>
      </c>
      <c r="G623" s="22"/>
      <c r="H623" s="5"/>
      <c r="I623" s="5"/>
      <c r="J623" s="5"/>
      <c r="K623" s="5"/>
      <c r="L623" s="5"/>
      <c r="M623" s="5"/>
      <c r="N623" s="5"/>
      <c r="O623" s="47">
        <v>617</v>
      </c>
      <c r="P623" s="48">
        <v>0.60507371945777777</v>
      </c>
      <c r="Q623" s="49">
        <v>0.39492628054222217</v>
      </c>
      <c r="R623" s="21">
        <v>2.2470898456477845E-2</v>
      </c>
      <c r="S623" s="22">
        <v>9.5999315818915093E-4</v>
      </c>
      <c r="T623" s="23">
        <f t="shared" si="37"/>
        <v>0.35671445431215326</v>
      </c>
      <c r="U623" s="24">
        <f t="shared" si="38"/>
        <v>0.27354229967924804</v>
      </c>
    </row>
    <row r="624" spans="2:21" x14ac:dyDescent="0.25">
      <c r="B624" s="51" vm="1712">
        <f ca="1"/>
        <v>40339</v>
      </c>
      <c r="C624" s="51" vm="1713">
        <f ca="1"/>
        <v>16.9514</v>
      </c>
      <c r="D624" s="51" vm="322">
        <f ca="1"/>
        <v>38.29</v>
      </c>
      <c r="E624" s="22">
        <f t="shared" ca="1" si="35"/>
        <v>2.7596289714307311E-2</v>
      </c>
      <c r="F624" s="50">
        <f t="shared" ca="1" si="36"/>
        <v>3.1032857571203377E-2</v>
      </c>
      <c r="G624" s="22"/>
      <c r="H624" s="5"/>
      <c r="I624" s="5"/>
      <c r="J624" s="5"/>
      <c r="K624" s="5"/>
      <c r="L624" s="5"/>
      <c r="M624" s="5"/>
      <c r="N624" s="5"/>
      <c r="O624" s="47">
        <v>618</v>
      </c>
      <c r="P624" s="48">
        <v>0.55743741946910819</v>
      </c>
      <c r="Q624" s="49">
        <v>0.44256258053089181</v>
      </c>
      <c r="R624" s="21">
        <v>2.1738999062381519E-2</v>
      </c>
      <c r="S624" s="22">
        <v>9.1949272492990826E-4</v>
      </c>
      <c r="T624" s="23">
        <f t="shared" si="37"/>
        <v>0.34509591162316688</v>
      </c>
      <c r="U624" s="24">
        <f t="shared" si="38"/>
        <v>0.26062257126565025</v>
      </c>
    </row>
    <row r="625" spans="2:21" x14ac:dyDescent="0.25">
      <c r="B625" s="51" vm="1714">
        <f ca="1"/>
        <v>40340</v>
      </c>
      <c r="C625" s="51" vm="1715">
        <f ca="1"/>
        <v>17.241399999999999</v>
      </c>
      <c r="D625" s="51" vm="1716">
        <f ca="1"/>
        <v>38.090000000000003</v>
      </c>
      <c r="E625" s="22">
        <f t="shared" ca="1" si="35"/>
        <v>1.6963042149183056E-2</v>
      </c>
      <c r="F625" s="50">
        <f t="shared" ca="1" si="36"/>
        <v>-5.2369849986903484E-3</v>
      </c>
      <c r="G625" s="22"/>
      <c r="H625" s="5"/>
      <c r="I625" s="5"/>
      <c r="J625" s="5"/>
      <c r="K625" s="5"/>
      <c r="L625" s="5"/>
      <c r="M625" s="5"/>
      <c r="N625" s="5"/>
      <c r="O625" s="47">
        <v>619</v>
      </c>
      <c r="P625" s="48">
        <v>0.31144979873026779</v>
      </c>
      <c r="Q625" s="49">
        <v>0.68855020126973221</v>
      </c>
      <c r="R625" s="21">
        <v>2.0192013661776666E-2</v>
      </c>
      <c r="S625" s="22">
        <v>7.1035378637458475E-4</v>
      </c>
      <c r="T625" s="23">
        <f t="shared" si="37"/>
        <v>0.32053827971207843</v>
      </c>
      <c r="U625" s="24">
        <f t="shared" si="38"/>
        <v>0.19595568760508963</v>
      </c>
    </row>
    <row r="626" spans="2:21" x14ac:dyDescent="0.25">
      <c r="B626" s="51" vm="1717">
        <f ca="1"/>
        <v>40343</v>
      </c>
      <c r="C626" s="51" vm="1718">
        <f ca="1"/>
        <v>18.1157</v>
      </c>
      <c r="D626" s="51" vm="1719">
        <f ca="1"/>
        <v>37.33</v>
      </c>
      <c r="E626" s="22">
        <f t="shared" ca="1" si="35"/>
        <v>4.9465497174844247E-2</v>
      </c>
      <c r="F626" s="50">
        <f t="shared" ca="1" si="36"/>
        <v>-2.0154487564020284E-2</v>
      </c>
      <c r="G626" s="22"/>
      <c r="H626" s="5"/>
      <c r="I626" s="5"/>
      <c r="J626" s="5"/>
      <c r="K626" s="5"/>
      <c r="L626" s="5"/>
      <c r="M626" s="5"/>
      <c r="N626" s="5"/>
      <c r="O626" s="47">
        <v>620</v>
      </c>
      <c r="P626" s="48">
        <v>0.45793101519982538</v>
      </c>
      <c r="Q626" s="49">
        <v>0.54206898480017462</v>
      </c>
      <c r="R626" s="21">
        <v>2.0632878616830809E-2</v>
      </c>
      <c r="S626" s="22">
        <v>8.3489227346886111E-4</v>
      </c>
      <c r="T626" s="23">
        <f t="shared" si="37"/>
        <v>0.32753679390910001</v>
      </c>
      <c r="U626" s="24">
        <f t="shared" si="38"/>
        <v>0.23405448057645195</v>
      </c>
    </row>
    <row r="627" spans="2:21" x14ac:dyDescent="0.25">
      <c r="B627" s="51" vm="1720">
        <f ca="1"/>
        <v>40344</v>
      </c>
      <c r="C627" s="51" vm="1721">
        <f ca="1"/>
        <v>17.642800000000001</v>
      </c>
      <c r="D627" s="51" vm="1722">
        <f ca="1"/>
        <v>38.25</v>
      </c>
      <c r="E627" s="22">
        <f t="shared" ca="1" si="35"/>
        <v>-2.6451197468765144E-2</v>
      </c>
      <c r="F627" s="50">
        <f t="shared" ca="1" si="36"/>
        <v>2.4346267346052438E-2</v>
      </c>
      <c r="G627" s="22"/>
      <c r="H627" s="5"/>
      <c r="I627" s="5"/>
      <c r="J627" s="5"/>
      <c r="K627" s="5"/>
      <c r="L627" s="5"/>
      <c r="M627" s="5"/>
      <c r="N627" s="5"/>
      <c r="O627" s="47">
        <v>621</v>
      </c>
      <c r="P627" s="48">
        <v>0.73512265245320196</v>
      </c>
      <c r="Q627" s="49">
        <v>0.26487734754679798</v>
      </c>
      <c r="R627" s="21">
        <v>2.5019619009349136E-2</v>
      </c>
      <c r="S627" s="22">
        <v>1.0705609002780556E-3</v>
      </c>
      <c r="T627" s="23">
        <f t="shared" si="37"/>
        <v>0.39717413877793217</v>
      </c>
      <c r="U627" s="24">
        <f t="shared" si="38"/>
        <v>0.30948907384800717</v>
      </c>
    </row>
    <row r="628" spans="2:21" x14ac:dyDescent="0.25">
      <c r="B628" s="51" vm="1723">
        <f ca="1"/>
        <v>40345</v>
      </c>
      <c r="C628" s="51" vm="1724">
        <f ca="1"/>
        <v>17.809999999999999</v>
      </c>
      <c r="D628" s="51" vm="1725">
        <f ca="1"/>
        <v>38.520000000000003</v>
      </c>
      <c r="E628" s="22">
        <f t="shared" ca="1" si="35"/>
        <v>9.4323291604934446E-3</v>
      </c>
      <c r="F628" s="50">
        <f t="shared" ca="1" si="36"/>
        <v>7.0340266573799817E-3</v>
      </c>
      <c r="G628" s="22"/>
      <c r="H628" s="5"/>
      <c r="I628" s="5"/>
      <c r="J628" s="5"/>
      <c r="K628" s="5"/>
      <c r="L628" s="5"/>
      <c r="M628" s="5"/>
      <c r="N628" s="5"/>
      <c r="O628" s="47">
        <v>622</v>
      </c>
      <c r="P628" s="48">
        <v>0.45139825246770093</v>
      </c>
      <c r="Q628" s="49">
        <v>0.54860174753229907</v>
      </c>
      <c r="R628" s="21">
        <v>2.0582008809032673E-2</v>
      </c>
      <c r="S628" s="22">
        <v>8.2933811159873676E-4</v>
      </c>
      <c r="T628" s="23">
        <f t="shared" si="37"/>
        <v>0.32672926074504688</v>
      </c>
      <c r="U628" s="24">
        <f t="shared" si="38"/>
        <v>0.23232987997955279</v>
      </c>
    </row>
    <row r="629" spans="2:21" x14ac:dyDescent="0.25">
      <c r="B629" s="51" vm="1726">
        <f ca="1"/>
        <v>40346</v>
      </c>
      <c r="C629" s="51" vm="1727">
        <f ca="1"/>
        <v>17.98</v>
      </c>
      <c r="D629" s="51" vm="1460">
        <f ca="1"/>
        <v>38.44</v>
      </c>
      <c r="E629" s="22">
        <f t="shared" ca="1" si="35"/>
        <v>9.4999317419039286E-3</v>
      </c>
      <c r="F629" s="50">
        <f t="shared" ca="1" si="36"/>
        <v>-2.0790028278332129E-3</v>
      </c>
      <c r="G629" s="22"/>
      <c r="H629" s="5"/>
      <c r="I629" s="5"/>
      <c r="J629" s="5"/>
      <c r="K629" s="5"/>
      <c r="L629" s="5"/>
      <c r="M629" s="5"/>
      <c r="N629" s="5"/>
      <c r="O629" s="47">
        <v>623</v>
      </c>
      <c r="P629" s="48">
        <v>0.40660215252821913</v>
      </c>
      <c r="Q629" s="49">
        <v>0.59339784747178081</v>
      </c>
      <c r="R629" s="21">
        <v>2.0310012586427478E-2</v>
      </c>
      <c r="S629" s="22">
        <v>7.9125241946259529E-4</v>
      </c>
      <c r="T629" s="23">
        <f t="shared" si="37"/>
        <v>0.32241145456967302</v>
      </c>
      <c r="U629" s="24">
        <f t="shared" si="38"/>
        <v>0.22056853826248402</v>
      </c>
    </row>
    <row r="630" spans="2:21" x14ac:dyDescent="0.25">
      <c r="B630" s="51" vm="1728">
        <f ca="1"/>
        <v>40347</v>
      </c>
      <c r="C630" s="51" vm="1729">
        <f ca="1"/>
        <v>18.059999999999999</v>
      </c>
      <c r="D630" s="51" vm="1730">
        <f ca="1"/>
        <v>39.18</v>
      </c>
      <c r="E630" s="22">
        <f t="shared" ca="1" si="35"/>
        <v>4.4395189453651203E-3</v>
      </c>
      <c r="F630" s="50">
        <f t="shared" ca="1" si="36"/>
        <v>1.9067828414302962E-2</v>
      </c>
      <c r="G630" s="22"/>
      <c r="H630" s="5"/>
      <c r="I630" s="5"/>
      <c r="J630" s="5"/>
      <c r="K630" s="5"/>
      <c r="L630" s="5"/>
      <c r="M630" s="5"/>
      <c r="N630" s="5"/>
      <c r="O630" s="47">
        <v>624</v>
      </c>
      <c r="P630" s="48">
        <v>0.20269796591459222</v>
      </c>
      <c r="Q630" s="49">
        <v>0.79730203408540778</v>
      </c>
      <c r="R630" s="21">
        <v>2.0823991827590423E-2</v>
      </c>
      <c r="S630" s="22">
        <v>6.1789286166340413E-4</v>
      </c>
      <c r="T630" s="23">
        <f t="shared" si="37"/>
        <v>0.33057062207667409</v>
      </c>
      <c r="U630" s="24">
        <f t="shared" si="38"/>
        <v>0.16842993908488846</v>
      </c>
    </row>
    <row r="631" spans="2:21" x14ac:dyDescent="0.25">
      <c r="B631" s="51" vm="1731">
        <f ca="1"/>
        <v>40350</v>
      </c>
      <c r="C631" s="51" vm="1732">
        <f ca="1"/>
        <v>16.9986</v>
      </c>
      <c r="D631" s="51" vm="1491">
        <f ca="1"/>
        <v>38.869999999999997</v>
      </c>
      <c r="E631" s="22">
        <f t="shared" ca="1" si="35"/>
        <v>-6.0568560264989309E-2</v>
      </c>
      <c r="F631" s="50">
        <f t="shared" ca="1" si="36"/>
        <v>-7.9436676522629205E-3</v>
      </c>
      <c r="G631" s="22"/>
      <c r="H631" s="5"/>
      <c r="I631" s="5"/>
      <c r="J631" s="5"/>
      <c r="K631" s="5"/>
      <c r="L631" s="5"/>
      <c r="M631" s="5"/>
      <c r="N631" s="5"/>
      <c r="O631" s="47">
        <v>625</v>
      </c>
      <c r="P631" s="48">
        <v>0.43152145965779515</v>
      </c>
      <c r="Q631" s="49">
        <v>0.5684785403422048</v>
      </c>
      <c r="R631" s="21">
        <v>2.0444628896006428E-2</v>
      </c>
      <c r="S631" s="22">
        <v>8.1243884106771609E-4</v>
      </c>
      <c r="T631" s="23">
        <f t="shared" si="37"/>
        <v>0.32454842223502817</v>
      </c>
      <c r="U631" s="24">
        <f t="shared" si="38"/>
        <v>0.22709730504727532</v>
      </c>
    </row>
    <row r="632" spans="2:21" x14ac:dyDescent="0.25">
      <c r="B632" s="51" vm="1733">
        <f ca="1"/>
        <v>40351</v>
      </c>
      <c r="C632" s="51" vm="1734">
        <f ca="1"/>
        <v>16.6328</v>
      </c>
      <c r="D632" s="51" vm="1735">
        <f ca="1"/>
        <v>38.33</v>
      </c>
      <c r="E632" s="22">
        <f t="shared" ca="1" si="35"/>
        <v>-2.1754338276808328E-2</v>
      </c>
      <c r="F632" s="50">
        <f t="shared" ca="1" si="36"/>
        <v>-1.3989865471668004E-2</v>
      </c>
      <c r="G632" s="22"/>
      <c r="H632" s="5"/>
      <c r="I632" s="5"/>
      <c r="J632" s="5"/>
      <c r="K632" s="5"/>
      <c r="L632" s="5"/>
      <c r="M632" s="5"/>
      <c r="N632" s="5"/>
      <c r="O632" s="47">
        <v>626</v>
      </c>
      <c r="P632" s="48">
        <v>0.37167884541832075</v>
      </c>
      <c r="Q632" s="49">
        <v>0.62832115458167925</v>
      </c>
      <c r="R632" s="21">
        <v>2.0193208212579195E-2</v>
      </c>
      <c r="S632" s="22">
        <v>7.6156058636193675E-4</v>
      </c>
      <c r="T632" s="23">
        <f t="shared" si="37"/>
        <v>0.32055724261818996</v>
      </c>
      <c r="U632" s="24">
        <f t="shared" si="38"/>
        <v>0.21147694147199414</v>
      </c>
    </row>
    <row r="633" spans="2:21" x14ac:dyDescent="0.25">
      <c r="B633" s="51" vm="1736">
        <f ca="1"/>
        <v>40352</v>
      </c>
      <c r="C633" s="51" vm="1737">
        <f ca="1"/>
        <v>16.824300000000001</v>
      </c>
      <c r="D633" s="51" vm="1738">
        <f ca="1"/>
        <v>38.89</v>
      </c>
      <c r="E633" s="22">
        <f t="shared" ca="1" si="35"/>
        <v>1.1447620463419092E-2</v>
      </c>
      <c r="F633" s="50">
        <f t="shared" ca="1" si="36"/>
        <v>1.4504268775192224E-2</v>
      </c>
      <c r="G633" s="22"/>
      <c r="H633" s="5"/>
      <c r="I633" s="5"/>
      <c r="J633" s="5"/>
      <c r="K633" s="5"/>
      <c r="L633" s="5"/>
      <c r="M633" s="5"/>
      <c r="N633" s="5"/>
      <c r="O633" s="47">
        <v>627</v>
      </c>
      <c r="P633" s="48">
        <v>0.32051468684665479</v>
      </c>
      <c r="Q633" s="49">
        <v>0.67948531315334526</v>
      </c>
      <c r="R633" s="21">
        <v>2.0175933176361491E-2</v>
      </c>
      <c r="S633" s="22">
        <v>7.1806076395780508E-4</v>
      </c>
      <c r="T633" s="23">
        <f t="shared" si="37"/>
        <v>0.32028300991985992</v>
      </c>
      <c r="U633" s="24">
        <f t="shared" si="38"/>
        <v>0.19827901899996303</v>
      </c>
    </row>
    <row r="634" spans="2:21" x14ac:dyDescent="0.25">
      <c r="B634" s="51" vm="1739">
        <f ca="1"/>
        <v>40353</v>
      </c>
      <c r="C634" s="51" vm="1740">
        <f ca="1"/>
        <v>16.464300000000001</v>
      </c>
      <c r="D634" s="51" vm="1741">
        <f ca="1"/>
        <v>38.03</v>
      </c>
      <c r="E634" s="22">
        <f t="shared" ca="1" si="35"/>
        <v>-2.1629869410433558E-2</v>
      </c>
      <c r="F634" s="50">
        <f t="shared" ca="1" si="36"/>
        <v>-2.2361826227487582E-2</v>
      </c>
      <c r="G634" s="22"/>
      <c r="H634" s="5"/>
      <c r="I634" s="5"/>
      <c r="J634" s="5"/>
      <c r="K634" s="5"/>
      <c r="L634" s="5"/>
      <c r="M634" s="5"/>
      <c r="N634" s="5"/>
      <c r="O634" s="47">
        <v>628</v>
      </c>
      <c r="P634" s="48">
        <v>0.51203976135509843</v>
      </c>
      <c r="Q634" s="49">
        <v>0.48796023864490157</v>
      </c>
      <c r="R634" s="21">
        <v>2.1159510966200334E-2</v>
      </c>
      <c r="S634" s="22">
        <v>8.8089558738963544E-4</v>
      </c>
      <c r="T634" s="23">
        <f t="shared" si="37"/>
        <v>0.33589682328186071</v>
      </c>
      <c r="U634" s="24">
        <f t="shared" si="38"/>
        <v>0.24843151111460293</v>
      </c>
    </row>
    <row r="635" spans="2:21" x14ac:dyDescent="0.25">
      <c r="B635" s="51" vm="1742">
        <f ca="1"/>
        <v>40354</v>
      </c>
      <c r="C635" s="51" vm="1743">
        <f ca="1"/>
        <v>16.854299999999999</v>
      </c>
      <c r="D635" s="51" vm="1744">
        <f ca="1"/>
        <v>39.44</v>
      </c>
      <c r="E635" s="22">
        <f t="shared" ca="1" si="35"/>
        <v>2.3411416620517825E-2</v>
      </c>
      <c r="F635" s="50">
        <f t="shared" ca="1" si="36"/>
        <v>3.6405207794266217E-2</v>
      </c>
      <c r="G635" s="22"/>
      <c r="H635" s="5"/>
      <c r="I635" s="5"/>
      <c r="J635" s="5"/>
      <c r="K635" s="5"/>
      <c r="L635" s="5"/>
      <c r="M635" s="5"/>
      <c r="N635" s="5"/>
      <c r="O635" s="47">
        <v>629</v>
      </c>
      <c r="P635" s="48">
        <v>0.92053358846358502</v>
      </c>
      <c r="Q635" s="49">
        <v>7.9466411536414941E-2</v>
      </c>
      <c r="R635" s="21">
        <v>2.9687149458311524E-2</v>
      </c>
      <c r="S635" s="22">
        <v>1.2281974766118248E-3</v>
      </c>
      <c r="T635" s="23">
        <f t="shared" si="37"/>
        <v>0.47126888760658903</v>
      </c>
      <c r="U635" s="24">
        <f t="shared" si="38"/>
        <v>0.3624926492438334</v>
      </c>
    </row>
    <row r="636" spans="2:21" x14ac:dyDescent="0.25">
      <c r="B636" s="51" vm="1745">
        <f ca="1"/>
        <v>40357</v>
      </c>
      <c r="C636" s="51" vm="1746">
        <f ca="1"/>
        <v>16.801400000000001</v>
      </c>
      <c r="D636" s="51" vm="1694">
        <f ca="1"/>
        <v>38.54</v>
      </c>
      <c r="E636" s="22">
        <f t="shared" ca="1" si="35"/>
        <v>-3.1436008500276488E-3</v>
      </c>
      <c r="F636" s="50">
        <f t="shared" ca="1" si="36"/>
        <v>-2.3083866748214339E-2</v>
      </c>
      <c r="G636" s="22"/>
      <c r="H636" s="5"/>
      <c r="I636" s="5"/>
      <c r="J636" s="5"/>
      <c r="K636" s="5"/>
      <c r="L636" s="5"/>
      <c r="M636" s="5"/>
      <c r="N636" s="5"/>
      <c r="O636" s="47">
        <v>630</v>
      </c>
      <c r="P636" s="48">
        <v>0.49643096743620185</v>
      </c>
      <c r="Q636" s="49">
        <v>0.50356903256379815</v>
      </c>
      <c r="R636" s="21">
        <v>2.0988696916646423E-2</v>
      </c>
      <c r="S636" s="22">
        <v>8.6762497408591729E-4</v>
      </c>
      <c r="T636" s="23">
        <f t="shared" si="37"/>
        <v>0.33318523430852764</v>
      </c>
      <c r="U636" s="24">
        <f t="shared" si="38"/>
        <v>0.2442671211594134</v>
      </c>
    </row>
    <row r="637" spans="2:21" x14ac:dyDescent="0.25">
      <c r="B637" s="51" vm="1747">
        <f ca="1"/>
        <v>40358</v>
      </c>
      <c r="C637" s="51" vm="1748">
        <f ca="1"/>
        <v>16.082799999999999</v>
      </c>
      <c r="D637" s="51" vm="1749">
        <f ca="1"/>
        <v>37.06</v>
      </c>
      <c r="E637" s="22">
        <f t="shared" ca="1" si="35"/>
        <v>-4.3711838325219368E-2</v>
      </c>
      <c r="F637" s="50">
        <f t="shared" ca="1" si="36"/>
        <v>-3.9158442129006529E-2</v>
      </c>
      <c r="G637" s="22"/>
      <c r="H637" s="5"/>
      <c r="I637" s="5"/>
      <c r="J637" s="5"/>
      <c r="K637" s="5"/>
      <c r="L637" s="5"/>
      <c r="M637" s="5"/>
      <c r="N637" s="5"/>
      <c r="O637" s="47">
        <v>631</v>
      </c>
      <c r="P637" s="48">
        <v>0.87148166719534748</v>
      </c>
      <c r="Q637" s="49">
        <v>0.1285183328046525</v>
      </c>
      <c r="R637" s="21">
        <v>2.8360305476272E-2</v>
      </c>
      <c r="S637" s="22">
        <v>1.1864934806248483E-3</v>
      </c>
      <c r="T637" s="23">
        <f t="shared" si="37"/>
        <v>0.4502058923762336</v>
      </c>
      <c r="U637" s="24">
        <f t="shared" si="38"/>
        <v>0.34826572533687861</v>
      </c>
    </row>
    <row r="638" spans="2:21" x14ac:dyDescent="0.25">
      <c r="B638" s="51" vm="1750">
        <f ca="1"/>
        <v>40359</v>
      </c>
      <c r="C638" s="51" vm="1751">
        <f ca="1"/>
        <v>15.5214</v>
      </c>
      <c r="D638" s="51" vm="471">
        <f ca="1"/>
        <v>36.61</v>
      </c>
      <c r="E638" s="22">
        <f t="shared" ca="1" si="35"/>
        <v>-3.5530661072991514E-2</v>
      </c>
      <c r="F638" s="50">
        <f t="shared" ca="1" si="36"/>
        <v>-1.2216793725068989E-2</v>
      </c>
      <c r="G638" s="22"/>
      <c r="H638" s="5"/>
      <c r="I638" s="5"/>
      <c r="J638" s="5"/>
      <c r="K638" s="5"/>
      <c r="L638" s="5"/>
      <c r="M638" s="5"/>
      <c r="N638" s="5"/>
      <c r="O638" s="47">
        <v>632</v>
      </c>
      <c r="P638" s="48">
        <v>0.20098437640872296</v>
      </c>
      <c r="Q638" s="49">
        <v>0.79901562359127698</v>
      </c>
      <c r="R638" s="21">
        <v>2.0840224863914798E-2</v>
      </c>
      <c r="S638" s="22">
        <v>6.1643596603060504E-4</v>
      </c>
      <c r="T638" s="23">
        <f t="shared" si="37"/>
        <v>0.33082831353950076</v>
      </c>
      <c r="U638" s="24">
        <f t="shared" si="38"/>
        <v>0.16800130762933385</v>
      </c>
    </row>
    <row r="639" spans="2:21" x14ac:dyDescent="0.25">
      <c r="B639" s="51" vm="1752">
        <f ca="1"/>
        <v>40360</v>
      </c>
      <c r="C639" s="51" vm="1753">
        <f ca="1"/>
        <v>15.665699999999999</v>
      </c>
      <c r="D639" s="51" vm="1754">
        <f ca="1"/>
        <v>36.08</v>
      </c>
      <c r="E639" s="22">
        <f t="shared" ca="1" si="35"/>
        <v>9.2538921383282999E-3</v>
      </c>
      <c r="F639" s="50">
        <f t="shared" ca="1" si="36"/>
        <v>-1.4582731937721943E-2</v>
      </c>
      <c r="G639" s="22"/>
      <c r="H639" s="5"/>
      <c r="I639" s="5"/>
      <c r="J639" s="5"/>
      <c r="K639" s="5"/>
      <c r="L639" s="5"/>
      <c r="M639" s="5"/>
      <c r="N639" s="5"/>
      <c r="O639" s="47">
        <v>633</v>
      </c>
      <c r="P639" s="48">
        <v>0.54079055271092824</v>
      </c>
      <c r="Q639" s="49">
        <v>0.45920944728907176</v>
      </c>
      <c r="R639" s="21">
        <v>2.1512580218825982E-2</v>
      </c>
      <c r="S639" s="22">
        <v>9.0533954098666455E-4</v>
      </c>
      <c r="T639" s="23">
        <f t="shared" si="37"/>
        <v>0.34150162391004613</v>
      </c>
      <c r="U639" s="24">
        <f t="shared" si="38"/>
        <v>0.25613852430779516</v>
      </c>
    </row>
    <row r="640" spans="2:21" x14ac:dyDescent="0.25">
      <c r="B640" s="51" vm="1755">
        <f ca="1"/>
        <v>40361</v>
      </c>
      <c r="C640" s="51" vm="1756">
        <f ca="1"/>
        <v>15.2971</v>
      </c>
      <c r="D640" s="51" vm="969">
        <f ca="1"/>
        <v>35.83</v>
      </c>
      <c r="E640" s="22">
        <f t="shared" ca="1" si="35"/>
        <v>-2.3810341061351797E-2</v>
      </c>
      <c r="F640" s="50">
        <f t="shared" ca="1" si="36"/>
        <v>-6.9531638775604913E-3</v>
      </c>
      <c r="G640" s="22"/>
      <c r="H640" s="5"/>
      <c r="I640" s="5"/>
      <c r="J640" s="5"/>
      <c r="K640" s="5"/>
      <c r="L640" s="5"/>
      <c r="M640" s="5"/>
      <c r="N640" s="5"/>
      <c r="O640" s="47">
        <v>634</v>
      </c>
      <c r="P640" s="48">
        <v>0.87928915837505273</v>
      </c>
      <c r="Q640" s="49">
        <v>0.12071084162494732</v>
      </c>
      <c r="R640" s="21">
        <v>2.8567644057717379E-2</v>
      </c>
      <c r="S640" s="22">
        <v>1.1931314179860831E-3</v>
      </c>
      <c r="T640" s="23">
        <f t="shared" si="37"/>
        <v>0.45349729031839392</v>
      </c>
      <c r="U640" s="24">
        <f t="shared" si="38"/>
        <v>0.35052025325330161</v>
      </c>
    </row>
    <row r="641" spans="2:21" x14ac:dyDescent="0.25">
      <c r="B641" s="51" vm="1757">
        <f ca="1"/>
        <v>40365</v>
      </c>
      <c r="C641" s="51" vm="1758">
        <f ca="1"/>
        <v>15.324299999999999</v>
      </c>
      <c r="D641" s="51" vm="1759">
        <f ca="1"/>
        <v>36.33</v>
      </c>
      <c r="E641" s="22">
        <f t="shared" ref="E641:E704" ca="1" si="39">LN(C641/C640)</f>
        <v>1.7765358313975538E-3</v>
      </c>
      <c r="F641" s="50">
        <f t="shared" ref="F641:F704" ca="1" si="40">LN(D641/D640)</f>
        <v>1.3858314916248081E-2</v>
      </c>
      <c r="G641" s="22"/>
      <c r="H641" s="5"/>
      <c r="I641" s="5"/>
      <c r="J641" s="5"/>
      <c r="K641" s="5"/>
      <c r="L641" s="5"/>
      <c r="M641" s="5"/>
      <c r="N641" s="5"/>
      <c r="O641" s="47">
        <v>635</v>
      </c>
      <c r="P641" s="48">
        <v>0.20415536929692563</v>
      </c>
      <c r="Q641" s="49">
        <v>0.79584463070307443</v>
      </c>
      <c r="R641" s="21">
        <v>2.0810332855205969E-2</v>
      </c>
      <c r="S641" s="22">
        <v>6.1913194757964927E-4</v>
      </c>
      <c r="T641" s="23">
        <f t="shared" si="37"/>
        <v>0.33035379261211034</v>
      </c>
      <c r="U641" s="24">
        <f t="shared" si="38"/>
        <v>0.16879461230213177</v>
      </c>
    </row>
    <row r="642" spans="2:21" x14ac:dyDescent="0.25">
      <c r="B642" s="51" vm="1760">
        <f ca="1"/>
        <v>40366</v>
      </c>
      <c r="C642" s="51" vm="1761">
        <f ca="1"/>
        <v>16.927099999999999</v>
      </c>
      <c r="D642" s="51" vm="1112">
        <f ca="1"/>
        <v>38.15</v>
      </c>
      <c r="E642" s="22">
        <f t="shared" ca="1" si="39"/>
        <v>9.9476084130220993E-2</v>
      </c>
      <c r="F642" s="50">
        <f t="shared" ca="1" si="40"/>
        <v>4.8881911497355449E-2</v>
      </c>
      <c r="G642" s="22"/>
      <c r="H642" s="5"/>
      <c r="I642" s="5"/>
      <c r="J642" s="5"/>
      <c r="K642" s="5"/>
      <c r="L642" s="5"/>
      <c r="M642" s="5"/>
      <c r="N642" s="5"/>
      <c r="O642" s="47">
        <v>636</v>
      </c>
      <c r="P642" s="48">
        <v>0.73604684350389404</v>
      </c>
      <c r="Q642" s="49">
        <v>0.2639531564961059</v>
      </c>
      <c r="R642" s="21">
        <v>2.5040223936239888E-2</v>
      </c>
      <c r="S642" s="22">
        <v>1.0713466484989762E-3</v>
      </c>
      <c r="T642" s="23">
        <f t="shared" si="37"/>
        <v>0.3975012318519458</v>
      </c>
      <c r="U642" s="24">
        <f t="shared" si="38"/>
        <v>0.30974811211000031</v>
      </c>
    </row>
    <row r="643" spans="2:21" x14ac:dyDescent="0.25">
      <c r="B643" s="51" vm="1762">
        <f ca="1"/>
        <v>40367</v>
      </c>
      <c r="C643" s="51" vm="1763">
        <f ca="1"/>
        <v>16.711400000000001</v>
      </c>
      <c r="D643" s="51" vm="1764">
        <f ca="1"/>
        <v>38.159999999999997</v>
      </c>
      <c r="E643" s="22">
        <f t="shared" ca="1" si="39"/>
        <v>-1.282476664676129E-2</v>
      </c>
      <c r="F643" s="50">
        <f t="shared" ca="1" si="40"/>
        <v>2.6208884961972549E-4</v>
      </c>
      <c r="G643" s="22"/>
      <c r="H643" s="5"/>
      <c r="I643" s="5"/>
      <c r="J643" s="5"/>
      <c r="K643" s="5"/>
      <c r="L643" s="5"/>
      <c r="M643" s="5"/>
      <c r="N643" s="5"/>
      <c r="O643" s="47">
        <v>637</v>
      </c>
      <c r="P643" s="48">
        <v>0.92915869858048927</v>
      </c>
      <c r="Q643" s="49">
        <v>7.0841301419510741E-2</v>
      </c>
      <c r="R643" s="21">
        <v>2.9926139019482722E-2</v>
      </c>
      <c r="S643" s="22">
        <v>1.2355305544689715E-3</v>
      </c>
      <c r="T643" s="23">
        <f t="shared" si="37"/>
        <v>0.47506272927538568</v>
      </c>
      <c r="U643" s="24">
        <f t="shared" si="38"/>
        <v>0.36500967224516767</v>
      </c>
    </row>
    <row r="644" spans="2:21" x14ac:dyDescent="0.25">
      <c r="B644" s="51" vm="1765">
        <f ca="1"/>
        <v>40368</v>
      </c>
      <c r="C644" s="51" vm="1766">
        <f ca="1"/>
        <v>16.790600000000001</v>
      </c>
      <c r="D644" s="51" vm="1767">
        <f ca="1"/>
        <v>38.85</v>
      </c>
      <c r="E644" s="22">
        <f t="shared" ca="1" si="39"/>
        <v>4.7280847436885712E-3</v>
      </c>
      <c r="F644" s="50">
        <f t="shared" ca="1" si="40"/>
        <v>1.7920230233570693E-2</v>
      </c>
      <c r="G644" s="22"/>
      <c r="H644" s="5"/>
      <c r="I644" s="5"/>
      <c r="J644" s="5"/>
      <c r="K644" s="5"/>
      <c r="L644" s="5"/>
      <c r="M644" s="5"/>
      <c r="N644" s="5"/>
      <c r="O644" s="47">
        <v>638</v>
      </c>
      <c r="P644" s="48">
        <v>0.68426969139721294</v>
      </c>
      <c r="Q644" s="49">
        <v>0.31573030860278711</v>
      </c>
      <c r="R644" s="21">
        <v>2.3936401899275286E-2</v>
      </c>
      <c r="S644" s="22">
        <v>1.0273256583349822E-3</v>
      </c>
      <c r="T644" s="23">
        <f t="shared" si="37"/>
        <v>0.37997860024305929</v>
      </c>
      <c r="U644" s="24">
        <f t="shared" si="38"/>
        <v>0.2953140517537749</v>
      </c>
    </row>
    <row r="645" spans="2:21" x14ac:dyDescent="0.25">
      <c r="B645" s="51" vm="1768">
        <f ca="1"/>
        <v>40371</v>
      </c>
      <c r="C645" s="51" vm="1769">
        <f ca="1"/>
        <v>17.054300000000001</v>
      </c>
      <c r="D645" s="51" vm="126">
        <f ca="1"/>
        <v>39.19</v>
      </c>
      <c r="E645" s="22">
        <f t="shared" ca="1" si="39"/>
        <v>1.558316533826062E-2</v>
      </c>
      <c r="F645" s="50">
        <f t="shared" ca="1" si="40"/>
        <v>8.7135353978835244E-3</v>
      </c>
      <c r="G645" s="22"/>
      <c r="H645" s="5"/>
      <c r="I645" s="5"/>
      <c r="J645" s="5"/>
      <c r="K645" s="5"/>
      <c r="L645" s="5"/>
      <c r="M645" s="5"/>
      <c r="N645" s="5"/>
      <c r="O645" s="47">
        <v>639</v>
      </c>
      <c r="P645" s="48">
        <v>0.68070076417991643</v>
      </c>
      <c r="Q645" s="49">
        <v>0.31929923582008357</v>
      </c>
      <c r="R645" s="21">
        <v>2.3864293522735291E-2</v>
      </c>
      <c r="S645" s="22">
        <v>1.0242913525932351E-3</v>
      </c>
      <c r="T645" s="23">
        <f t="shared" si="37"/>
        <v>0.3788339152524427</v>
      </c>
      <c r="U645" s="24">
        <f t="shared" si="38"/>
        <v>0.2943249890579076</v>
      </c>
    </row>
    <row r="646" spans="2:21" x14ac:dyDescent="0.25">
      <c r="B646" s="51" vm="1770">
        <f ca="1"/>
        <v>40372</v>
      </c>
      <c r="C646" s="51" vm="1771">
        <f ca="1"/>
        <v>17.2743</v>
      </c>
      <c r="D646" s="51" vm="1772">
        <f ca="1"/>
        <v>40.479999999999997</v>
      </c>
      <c r="E646" s="22">
        <f t="shared" ca="1" si="39"/>
        <v>1.2817476502565848E-2</v>
      </c>
      <c r="F646" s="50">
        <f t="shared" ca="1" si="40"/>
        <v>3.2386412767670097E-2</v>
      </c>
      <c r="G646" s="22"/>
      <c r="H646" s="5"/>
      <c r="I646" s="5"/>
      <c r="J646" s="5"/>
      <c r="K646" s="5"/>
      <c r="L646" s="5"/>
      <c r="M646" s="5"/>
      <c r="N646" s="5"/>
      <c r="O646" s="47">
        <v>640</v>
      </c>
      <c r="P646" s="48">
        <v>0.77749050364158523</v>
      </c>
      <c r="Q646" s="49">
        <v>0.22250949635841474</v>
      </c>
      <c r="R646" s="21">
        <v>2.5995243064858019E-2</v>
      </c>
      <c r="S646" s="22">
        <v>1.1065820927258481E-3</v>
      </c>
      <c r="T646" s="23">
        <f t="shared" si="37"/>
        <v>0.41266169052174489</v>
      </c>
      <c r="U646" s="24">
        <f t="shared" si="38"/>
        <v>0.32141682214619438</v>
      </c>
    </row>
    <row r="647" spans="2:21" x14ac:dyDescent="0.25">
      <c r="B647" s="51" vm="1773">
        <f ca="1"/>
        <v>40373</v>
      </c>
      <c r="C647" s="51" vm="1774">
        <f ca="1"/>
        <v>17.571400000000001</v>
      </c>
      <c r="D647" s="51" vm="1775">
        <f ca="1"/>
        <v>40.35</v>
      </c>
      <c r="E647" s="22">
        <f t="shared" ca="1" si="39"/>
        <v>1.7052732450866692E-2</v>
      </c>
      <c r="F647" s="50">
        <f t="shared" ca="1" si="40"/>
        <v>-3.2166302632521981E-3</v>
      </c>
      <c r="G647" s="22"/>
      <c r="H647" s="5"/>
      <c r="I647" s="5"/>
      <c r="J647" s="5"/>
      <c r="K647" s="5"/>
      <c r="L647" s="5"/>
      <c r="M647" s="5"/>
      <c r="N647" s="5"/>
      <c r="O647" s="47">
        <v>641</v>
      </c>
      <c r="P647" s="48">
        <v>0.85567574127933788</v>
      </c>
      <c r="Q647" s="49">
        <v>0.14432425872066207</v>
      </c>
      <c r="R647" s="21">
        <v>2.7945299433984008E-2</v>
      </c>
      <c r="S647" s="22">
        <v>1.1730552654860961E-3</v>
      </c>
      <c r="T647" s="23">
        <f t="shared" si="37"/>
        <v>0.44361787569333455</v>
      </c>
      <c r="U647" s="24">
        <f t="shared" si="38"/>
        <v>0.34371300181918318</v>
      </c>
    </row>
    <row r="648" spans="2:21" x14ac:dyDescent="0.25">
      <c r="B648" s="51" vm="1776">
        <f ca="1"/>
        <v>40374</v>
      </c>
      <c r="C648" s="51" vm="1777">
        <f ca="1"/>
        <v>17.301400000000001</v>
      </c>
      <c r="D648" s="51" vm="1778">
        <f ca="1"/>
        <v>40.46</v>
      </c>
      <c r="E648" s="22">
        <f t="shared" ca="1" si="39"/>
        <v>-1.5485157214536921E-2</v>
      </c>
      <c r="F648" s="50">
        <f t="shared" ca="1" si="40"/>
        <v>2.7224370236416926E-3</v>
      </c>
      <c r="G648" s="22"/>
      <c r="H648" s="5"/>
      <c r="I648" s="5"/>
      <c r="J648" s="5"/>
      <c r="K648" s="5"/>
      <c r="L648" s="5"/>
      <c r="M648" s="5"/>
      <c r="N648" s="5"/>
      <c r="O648" s="47">
        <v>642</v>
      </c>
      <c r="P648" s="48">
        <v>0.76574191032963346</v>
      </c>
      <c r="Q648" s="49">
        <v>0.23425808967036657</v>
      </c>
      <c r="R648" s="21">
        <v>2.57185141210515E-2</v>
      </c>
      <c r="S648" s="22">
        <v>1.0965934261116513E-3</v>
      </c>
      <c r="T648" s="23">
        <f t="shared" si="37"/>
        <v>0.4082687547264312</v>
      </c>
      <c r="U648" s="24">
        <f t="shared" si="38"/>
        <v>0.31809845935468717</v>
      </c>
    </row>
    <row r="649" spans="2:21" x14ac:dyDescent="0.25">
      <c r="B649" s="51" vm="1779">
        <f ca="1"/>
        <v>40375</v>
      </c>
      <c r="C649" s="51" vm="1780">
        <f ca="1"/>
        <v>16.912800000000001</v>
      </c>
      <c r="D649" s="51" vm="1781">
        <f ca="1"/>
        <v>39</v>
      </c>
      <c r="E649" s="22">
        <f t="shared" ca="1" si="39"/>
        <v>-2.2716691386199764E-2</v>
      </c>
      <c r="F649" s="50">
        <f t="shared" ca="1" si="40"/>
        <v>-3.6752185609953046E-2</v>
      </c>
      <c r="G649" s="22"/>
      <c r="H649" s="5"/>
      <c r="I649" s="5"/>
      <c r="J649" s="5"/>
      <c r="K649" s="5"/>
      <c r="L649" s="5"/>
      <c r="M649" s="5"/>
      <c r="N649" s="5"/>
      <c r="O649" s="47">
        <v>643</v>
      </c>
      <c r="P649" s="48">
        <v>0.24454324886008466</v>
      </c>
      <c r="Q649" s="49">
        <v>0.75545675113991528</v>
      </c>
      <c r="R649" s="21">
        <v>2.0486638870223402E-2</v>
      </c>
      <c r="S649" s="22">
        <v>6.5346976603152559E-4</v>
      </c>
      <c r="T649" s="23">
        <f t="shared" si="37"/>
        <v>0.32521530990120223</v>
      </c>
      <c r="U649" s="24">
        <f t="shared" si="38"/>
        <v>0.17894574136771668</v>
      </c>
    </row>
    <row r="650" spans="2:21" x14ac:dyDescent="0.25">
      <c r="B650" s="51" vm="1782">
        <f ca="1"/>
        <v>40378</v>
      </c>
      <c r="C650" s="51" vm="1783">
        <f ca="1"/>
        <v>16.985700000000001</v>
      </c>
      <c r="D650" s="51" vm="337">
        <f ca="1"/>
        <v>39.04</v>
      </c>
      <c r="E650" s="22">
        <f t="shared" ca="1" si="39"/>
        <v>4.3010818993907017E-3</v>
      </c>
      <c r="F650" s="50">
        <f t="shared" ca="1" si="40"/>
        <v>1.0251154152453505E-3</v>
      </c>
      <c r="G650" s="22"/>
      <c r="H650" s="5"/>
      <c r="I650" s="5"/>
      <c r="J650" s="5"/>
      <c r="K650" s="5"/>
      <c r="L650" s="5"/>
      <c r="M650" s="5"/>
      <c r="N650" s="5"/>
      <c r="O650" s="47">
        <v>644</v>
      </c>
      <c r="P650" s="48">
        <v>0.71962978316871906</v>
      </c>
      <c r="Q650" s="49">
        <v>0.28037021683128099</v>
      </c>
      <c r="R650" s="21">
        <v>2.4678936054321039E-2</v>
      </c>
      <c r="S650" s="22">
        <v>1.057388846222648E-3</v>
      </c>
      <c r="T650" s="23">
        <f t="shared" si="37"/>
        <v>0.39176596452839452</v>
      </c>
      <c r="U650" s="24">
        <f t="shared" si="38"/>
        <v>0.30515422192112229</v>
      </c>
    </row>
    <row r="651" spans="2:21" x14ac:dyDescent="0.25">
      <c r="B651" s="51" vm="1784">
        <f ca="1"/>
        <v>40379</v>
      </c>
      <c r="C651" s="51" vm="1785">
        <f ca="1"/>
        <v>17.198599999999999</v>
      </c>
      <c r="D651" s="51" vm="1470">
        <f ca="1"/>
        <v>39.630000000000003</v>
      </c>
      <c r="E651" s="22">
        <f t="shared" ca="1" si="39"/>
        <v>1.245617155961283E-2</v>
      </c>
      <c r="F651" s="50">
        <f t="shared" ca="1" si="40"/>
        <v>1.4999645657451965E-2</v>
      </c>
      <c r="G651" s="22"/>
      <c r="H651" s="5"/>
      <c r="I651" s="5"/>
      <c r="J651" s="5"/>
      <c r="K651" s="5"/>
      <c r="L651" s="5"/>
      <c r="M651" s="5"/>
      <c r="N651" s="5"/>
      <c r="O651" s="47">
        <v>645</v>
      </c>
      <c r="P651" s="48">
        <v>0.5726102992413209</v>
      </c>
      <c r="Q651" s="49">
        <v>0.42738970075867905</v>
      </c>
      <c r="R651" s="21">
        <v>2.195889857428051E-2</v>
      </c>
      <c r="S651" s="22">
        <v>9.3239272355933938E-4</v>
      </c>
      <c r="T651" s="23">
        <f t="shared" si="37"/>
        <v>0.34858670815462217</v>
      </c>
      <c r="U651" s="24">
        <f t="shared" si="38"/>
        <v>0.26472346747793774</v>
      </c>
    </row>
    <row r="652" spans="2:21" x14ac:dyDescent="0.25">
      <c r="B652" s="51" vm="1786">
        <f ca="1"/>
        <v>40380</v>
      </c>
      <c r="C652" s="51" vm="1787">
        <f ca="1"/>
        <v>17.0928</v>
      </c>
      <c r="D652" s="51" vm="1788">
        <f ca="1"/>
        <v>38.42</v>
      </c>
      <c r="E652" s="22">
        <f t="shared" ca="1" si="39"/>
        <v>-6.1706629483030025E-3</v>
      </c>
      <c r="F652" s="50">
        <f t="shared" ca="1" si="40"/>
        <v>-3.1008249861933075E-2</v>
      </c>
      <c r="G652" s="22"/>
      <c r="H652" s="5"/>
      <c r="I652" s="5"/>
      <c r="J652" s="5"/>
      <c r="K652" s="5"/>
      <c r="L652" s="5"/>
      <c r="M652" s="5"/>
      <c r="N652" s="5"/>
      <c r="O652" s="47">
        <v>646</v>
      </c>
      <c r="P652" s="48">
        <v>0.28714577569201305</v>
      </c>
      <c r="Q652" s="49">
        <v>0.71285422430798695</v>
      </c>
      <c r="R652" s="21">
        <v>2.0263405566019889E-2</v>
      </c>
      <c r="S652" s="22">
        <v>6.896904799627505E-4</v>
      </c>
      <c r="T652" s="23">
        <f t="shared" si="37"/>
        <v>0.32167159105758386</v>
      </c>
      <c r="U652" s="24">
        <f t="shared" si="38"/>
        <v>0.18974868256934974</v>
      </c>
    </row>
    <row r="653" spans="2:21" x14ac:dyDescent="0.25">
      <c r="B653" s="51" vm="1789">
        <f ca="1"/>
        <v>40381</v>
      </c>
      <c r="C653" s="51" vm="1790">
        <f ca="1"/>
        <v>14.7943</v>
      </c>
      <c r="D653" s="51" vm="1791">
        <f ca="1"/>
        <v>39.35</v>
      </c>
      <c r="E653" s="22">
        <f t="shared" ca="1" si="39"/>
        <v>-0.14441535075813569</v>
      </c>
      <c r="F653" s="50">
        <f t="shared" ca="1" si="40"/>
        <v>2.3917817523001622E-2</v>
      </c>
      <c r="G653" s="22"/>
      <c r="H653" s="5"/>
      <c r="I653" s="5"/>
      <c r="J653" s="5"/>
      <c r="K653" s="5"/>
      <c r="L653" s="5"/>
      <c r="M653" s="5"/>
      <c r="N653" s="5"/>
      <c r="O653" s="47">
        <v>647</v>
      </c>
      <c r="P653" s="48">
        <v>0.29357573814573618</v>
      </c>
      <c r="Q653" s="49">
        <v>0.70642426185426388</v>
      </c>
      <c r="R653" s="21">
        <v>2.024052467418672E-2</v>
      </c>
      <c r="S653" s="22">
        <v>6.9515724092609967E-4</v>
      </c>
      <c r="T653" s="23">
        <f t="shared" si="37"/>
        <v>0.32130836816018826</v>
      </c>
      <c r="U653" s="24">
        <f t="shared" si="38"/>
        <v>0.19138770244707204</v>
      </c>
    </row>
    <row r="654" spans="2:21" x14ac:dyDescent="0.25">
      <c r="B654" s="51" vm="1792">
        <f ca="1"/>
        <v>40382</v>
      </c>
      <c r="C654" s="51" vm="1793">
        <f ca="1"/>
        <v>15.3857</v>
      </c>
      <c r="D654" s="51" vm="1794">
        <f ca="1"/>
        <v>39.83</v>
      </c>
      <c r="E654" s="22">
        <f t="shared" ca="1" si="39"/>
        <v>3.9196535150141439E-2</v>
      </c>
      <c r="F654" s="50">
        <f t="shared" ca="1" si="40"/>
        <v>1.2124422330140465E-2</v>
      </c>
      <c r="G654" s="22"/>
      <c r="H654" s="5"/>
      <c r="I654" s="5"/>
      <c r="J654" s="5"/>
      <c r="K654" s="5"/>
      <c r="L654" s="5"/>
      <c r="M654" s="5"/>
      <c r="N654" s="5"/>
      <c r="O654" s="47">
        <v>648</v>
      </c>
      <c r="P654" s="48">
        <v>0.54338517498834749</v>
      </c>
      <c r="Q654" s="49">
        <v>0.45661482501165257</v>
      </c>
      <c r="R654" s="21">
        <v>2.1546829554754149E-2</v>
      </c>
      <c r="S654" s="22">
        <v>9.0754549162524404E-4</v>
      </c>
      <c r="T654" s="23">
        <f t="shared" ref="T654:T717" si="41">R654*SQRT(252)</f>
        <v>0.34204531526265636</v>
      </c>
      <c r="U654" s="24">
        <f t="shared" ref="U654:U717" si="42">(1+S654)^252-1</f>
        <v>0.2568363725513898</v>
      </c>
    </row>
    <row r="655" spans="2:21" x14ac:dyDescent="0.25">
      <c r="B655" s="51" vm="1795">
        <f ca="1"/>
        <v>40385</v>
      </c>
      <c r="C655" s="51" vm="1796">
        <f ca="1"/>
        <v>14.6843</v>
      </c>
      <c r="D655" s="51" vm="1797">
        <f ca="1"/>
        <v>40.33</v>
      </c>
      <c r="E655" s="22">
        <f t="shared" ca="1" si="39"/>
        <v>-4.6659610775165838E-2</v>
      </c>
      <c r="F655" s="50">
        <f t="shared" ca="1" si="40"/>
        <v>1.2475211691723923E-2</v>
      </c>
      <c r="G655" s="22"/>
      <c r="H655" s="5"/>
      <c r="I655" s="5"/>
      <c r="J655" s="5"/>
      <c r="K655" s="5"/>
      <c r="L655" s="5"/>
      <c r="M655" s="5"/>
      <c r="N655" s="5"/>
      <c r="O655" s="47">
        <v>649</v>
      </c>
      <c r="P655" s="48">
        <v>0.35318674248781956</v>
      </c>
      <c r="Q655" s="49">
        <v>0.64681325751218044</v>
      </c>
      <c r="R655" s="21">
        <v>2.0165776400876325E-2</v>
      </c>
      <c r="S655" s="22">
        <v>7.458385806491096E-4</v>
      </c>
      <c r="T655" s="23">
        <f t="shared" si="41"/>
        <v>0.32012177610752351</v>
      </c>
      <c r="U655" s="24">
        <f t="shared" si="42"/>
        <v>0.20669023226619743</v>
      </c>
    </row>
    <row r="656" spans="2:21" x14ac:dyDescent="0.25">
      <c r="B656" s="51" vm="1798">
        <f ca="1"/>
        <v>40386</v>
      </c>
      <c r="C656" s="51" vm="1799">
        <f ca="1"/>
        <v>14.87</v>
      </c>
      <c r="D656" s="51" vm="1800">
        <f ca="1"/>
        <v>40.69</v>
      </c>
      <c r="E656" s="22">
        <f t="shared" ca="1" si="39"/>
        <v>1.2566864645737702E-2</v>
      </c>
      <c r="F656" s="50">
        <f t="shared" ca="1" si="40"/>
        <v>8.8867531283218087E-3</v>
      </c>
      <c r="G656" s="22"/>
      <c r="H656" s="5"/>
      <c r="I656" s="5"/>
      <c r="J656" s="5"/>
      <c r="K656" s="5"/>
      <c r="L656" s="5"/>
      <c r="M656" s="5"/>
      <c r="N656" s="5"/>
      <c r="O656" s="47">
        <v>650</v>
      </c>
      <c r="P656" s="48">
        <v>0.57231742819715126</v>
      </c>
      <c r="Q656" s="49">
        <v>0.4276825718028488</v>
      </c>
      <c r="R656" s="21">
        <v>2.1954534397700676E-2</v>
      </c>
      <c r="S656" s="22">
        <v>9.3214372428398063E-4</v>
      </c>
      <c r="T656" s="23">
        <f t="shared" si="41"/>
        <v>0.34851742899917532</v>
      </c>
      <c r="U656" s="24">
        <f t="shared" si="42"/>
        <v>0.26464418524042932</v>
      </c>
    </row>
    <row r="657" spans="2:21" x14ac:dyDescent="0.25">
      <c r="B657" s="51" vm="1801">
        <f ca="1"/>
        <v>40387</v>
      </c>
      <c r="C657" s="51" vm="1802">
        <f ca="1"/>
        <v>14.33</v>
      </c>
      <c r="D657" s="51" vm="1803">
        <f ca="1"/>
        <v>40.32</v>
      </c>
      <c r="E657" s="22">
        <f t="shared" ca="1" si="39"/>
        <v>-3.6990518631983209E-2</v>
      </c>
      <c r="F657" s="50">
        <f t="shared" ca="1" si="40"/>
        <v>-9.1347382504852956E-3</v>
      </c>
      <c r="G657" s="22"/>
      <c r="H657" s="5"/>
      <c r="I657" s="5"/>
      <c r="J657" s="5"/>
      <c r="K657" s="5"/>
      <c r="L657" s="5"/>
      <c r="M657" s="5"/>
      <c r="N657" s="5"/>
      <c r="O657" s="47">
        <v>651</v>
      </c>
      <c r="P657" s="48">
        <v>0.50347226448357751</v>
      </c>
      <c r="Q657" s="49">
        <v>0.49652773551642249</v>
      </c>
      <c r="R657" s="21">
        <v>2.1063897932756637E-2</v>
      </c>
      <c r="S657" s="22">
        <v>8.7361149237540612E-4</v>
      </c>
      <c r="T657" s="23">
        <f t="shared" si="41"/>
        <v>0.33437901343032955</v>
      </c>
      <c r="U657" s="24">
        <f t="shared" si="42"/>
        <v>0.24614400711530782</v>
      </c>
    </row>
    <row r="658" spans="2:21" x14ac:dyDescent="0.25">
      <c r="B658" s="51" vm="1804">
        <f ca="1"/>
        <v>40388</v>
      </c>
      <c r="C658" s="51" vm="1805">
        <f ca="1"/>
        <v>14.002800000000001</v>
      </c>
      <c r="D658" s="51" vm="1133">
        <f ca="1"/>
        <v>40.21</v>
      </c>
      <c r="E658" s="22">
        <f t="shared" ca="1" si="39"/>
        <v>-2.3097932222155605E-2</v>
      </c>
      <c r="F658" s="50">
        <f t="shared" ca="1" si="40"/>
        <v>-2.7319028539304581E-3</v>
      </c>
      <c r="G658" s="22"/>
      <c r="H658" s="5"/>
      <c r="I658" s="5"/>
      <c r="J658" s="5"/>
      <c r="K658" s="5"/>
      <c r="L658" s="5"/>
      <c r="M658" s="5"/>
      <c r="N658" s="5"/>
      <c r="O658" s="47">
        <v>652</v>
      </c>
      <c r="P658" s="48">
        <v>0.36206756943282797</v>
      </c>
      <c r="Q658" s="49">
        <v>0.63793243056717208</v>
      </c>
      <c r="R658" s="21">
        <v>2.0175961695045274E-2</v>
      </c>
      <c r="S658" s="22">
        <v>7.5338906922733147E-4</v>
      </c>
      <c r="T658" s="23">
        <f t="shared" si="41"/>
        <v>0.32028346263992996</v>
      </c>
      <c r="U658" s="24">
        <f t="shared" si="42"/>
        <v>0.20898669228514599</v>
      </c>
    </row>
    <row r="659" spans="2:21" x14ac:dyDescent="0.25">
      <c r="B659" s="51" vm="1806">
        <f ca="1"/>
        <v>40389</v>
      </c>
      <c r="C659" s="51" vm="1807">
        <f ca="1"/>
        <v>14.65</v>
      </c>
      <c r="D659" s="51" vm="1808">
        <f ca="1"/>
        <v>40.28</v>
      </c>
      <c r="E659" s="22">
        <f t="shared" ca="1" si="39"/>
        <v>4.518302584515152E-2</v>
      </c>
      <c r="F659" s="50">
        <f t="shared" ca="1" si="40"/>
        <v>1.7393469411789762E-3</v>
      </c>
      <c r="G659" s="22"/>
      <c r="H659" s="5"/>
      <c r="I659" s="5"/>
      <c r="J659" s="5"/>
      <c r="K659" s="5"/>
      <c r="L659" s="5"/>
      <c r="M659" s="5"/>
      <c r="N659" s="5"/>
      <c r="O659" s="47">
        <v>653</v>
      </c>
      <c r="P659" s="48">
        <v>0.38051372551735596</v>
      </c>
      <c r="Q659" s="49">
        <v>0.61948627448264404</v>
      </c>
      <c r="R659" s="21">
        <v>2.0214754262068823E-2</v>
      </c>
      <c r="S659" s="22">
        <v>7.6907201088251243E-4</v>
      </c>
      <c r="T659" s="23">
        <f t="shared" si="41"/>
        <v>0.32089927555030268</v>
      </c>
      <c r="U659" s="24">
        <f t="shared" si="42"/>
        <v>0.21377053544707025</v>
      </c>
    </row>
    <row r="660" spans="2:21" x14ac:dyDescent="0.25">
      <c r="B660" s="51" vm="1809">
        <f ca="1"/>
        <v>40392</v>
      </c>
      <c r="C660" s="51" vm="1810">
        <f ca="1"/>
        <v>14.5543</v>
      </c>
      <c r="D660" s="51" vm="555">
        <f ca="1"/>
        <v>41.64</v>
      </c>
      <c r="E660" s="22">
        <f t="shared" ca="1" si="39"/>
        <v>-6.5538528606971479E-3</v>
      </c>
      <c r="F660" s="50">
        <f t="shared" ca="1" si="40"/>
        <v>3.3206175896406537E-2</v>
      </c>
      <c r="G660" s="22"/>
      <c r="H660" s="5"/>
      <c r="I660" s="5"/>
      <c r="J660" s="5"/>
      <c r="K660" s="5"/>
      <c r="L660" s="5"/>
      <c r="M660" s="5"/>
      <c r="N660" s="5"/>
      <c r="O660" s="47">
        <v>654</v>
      </c>
      <c r="P660" s="48">
        <v>0.43359037246101562</v>
      </c>
      <c r="Q660" s="49">
        <v>0.56640962753898438</v>
      </c>
      <c r="R660" s="21">
        <v>2.0457696990427994E-2</v>
      </c>
      <c r="S660" s="22">
        <v>8.1419783294840275E-4</v>
      </c>
      <c r="T660" s="23">
        <f t="shared" si="41"/>
        <v>0.32475587180272197</v>
      </c>
      <c r="U660" s="24">
        <f t="shared" si="42"/>
        <v>0.22764091385045249</v>
      </c>
    </row>
    <row r="661" spans="2:21" x14ac:dyDescent="0.25">
      <c r="B661" s="51" vm="1811">
        <f ca="1"/>
        <v>40393</v>
      </c>
      <c r="C661" s="51" vm="1812">
        <f ca="1"/>
        <v>14.915699999999999</v>
      </c>
      <c r="D661" s="51" vm="1813">
        <f ca="1"/>
        <v>41.08</v>
      </c>
      <c r="E661" s="22">
        <f t="shared" ca="1" si="39"/>
        <v>2.4527866881201458E-2</v>
      </c>
      <c r="F661" s="50">
        <f t="shared" ca="1" si="40"/>
        <v>-1.3539858686410743E-2</v>
      </c>
      <c r="G661" s="22"/>
      <c r="H661" s="5"/>
      <c r="I661" s="5"/>
      <c r="J661" s="5"/>
      <c r="K661" s="5"/>
      <c r="L661" s="5"/>
      <c r="M661" s="5"/>
      <c r="N661" s="5"/>
      <c r="O661" s="47">
        <v>655</v>
      </c>
      <c r="P661" s="48">
        <v>0.92405073247612579</v>
      </c>
      <c r="Q661" s="49">
        <v>7.5949267523874223E-2</v>
      </c>
      <c r="R661" s="21">
        <v>2.9784409247350818E-2</v>
      </c>
      <c r="S661" s="22">
        <v>1.2311877562174393E-3</v>
      </c>
      <c r="T661" s="23">
        <f t="shared" si="41"/>
        <v>0.47281283889277648</v>
      </c>
      <c r="U661" s="24">
        <f t="shared" si="42"/>
        <v>0.36351848120892738</v>
      </c>
    </row>
    <row r="662" spans="2:21" x14ac:dyDescent="0.25">
      <c r="B662" s="51" vm="1814">
        <f ca="1"/>
        <v>40394</v>
      </c>
      <c r="C662" s="51" vm="1815">
        <f ca="1"/>
        <v>15.447100000000001</v>
      </c>
      <c r="D662" s="51" vm="1816">
        <f ca="1"/>
        <v>41.29</v>
      </c>
      <c r="E662" s="22">
        <f t="shared" ca="1" si="39"/>
        <v>3.5006933976526794E-2</v>
      </c>
      <c r="F662" s="50">
        <f t="shared" ca="1" si="40"/>
        <v>5.0989548376413792E-3</v>
      </c>
      <c r="G662" s="22"/>
      <c r="H662" s="5"/>
      <c r="I662" s="5"/>
      <c r="J662" s="5"/>
      <c r="K662" s="5"/>
      <c r="L662" s="5"/>
      <c r="M662" s="5"/>
      <c r="N662" s="5"/>
      <c r="O662" s="47">
        <v>656</v>
      </c>
      <c r="P662" s="48">
        <v>0.38501229793249514</v>
      </c>
      <c r="Q662" s="49">
        <v>0.61498770206750486</v>
      </c>
      <c r="R662" s="21">
        <v>2.0227814781948295E-2</v>
      </c>
      <c r="S662" s="22">
        <v>7.7289670196692807E-4</v>
      </c>
      <c r="T662" s="23">
        <f t="shared" si="41"/>
        <v>0.32110660487586845</v>
      </c>
      <c r="U662" s="24">
        <f t="shared" si="42"/>
        <v>0.21494005621042023</v>
      </c>
    </row>
    <row r="663" spans="2:21" x14ac:dyDescent="0.25">
      <c r="B663" s="51" vm="1817">
        <f ca="1"/>
        <v>40395</v>
      </c>
      <c r="C663" s="51" vm="1818">
        <f ca="1"/>
        <v>15.79</v>
      </c>
      <c r="D663" s="51" vm="1378">
        <f ca="1"/>
        <v>41.27</v>
      </c>
      <c r="E663" s="22">
        <f t="shared" ca="1" si="39"/>
        <v>2.1955544807443231E-2</v>
      </c>
      <c r="F663" s="50">
        <f t="shared" ca="1" si="40"/>
        <v>-4.8449613350831611E-4</v>
      </c>
      <c r="G663" s="22"/>
      <c r="H663" s="5"/>
      <c r="I663" s="5"/>
      <c r="J663" s="5"/>
      <c r="K663" s="5"/>
      <c r="L663" s="5"/>
      <c r="M663" s="5"/>
      <c r="N663" s="5"/>
      <c r="O663" s="47">
        <v>657</v>
      </c>
      <c r="P663" s="48">
        <v>0.41793733395156679</v>
      </c>
      <c r="Q663" s="49">
        <v>0.58206266604843315</v>
      </c>
      <c r="R663" s="21">
        <v>2.0366007126949758E-2</v>
      </c>
      <c r="S663" s="22">
        <v>8.0088960284642008E-4</v>
      </c>
      <c r="T663" s="23">
        <f t="shared" si="41"/>
        <v>0.32330034034366872</v>
      </c>
      <c r="U663" s="24">
        <f t="shared" si="42"/>
        <v>0.22353401340425472</v>
      </c>
    </row>
    <row r="664" spans="2:21" x14ac:dyDescent="0.25">
      <c r="B664" s="51" vm="1819">
        <f ca="1"/>
        <v>40396</v>
      </c>
      <c r="C664" s="51" vm="1820">
        <f ca="1"/>
        <v>16.902799999999999</v>
      </c>
      <c r="D664" s="51" vm="1821">
        <f ca="1"/>
        <v>40.44</v>
      </c>
      <c r="E664" s="22">
        <f t="shared" ca="1" si="39"/>
        <v>6.8102460411355925E-2</v>
      </c>
      <c r="F664" s="50">
        <f t="shared" ca="1" si="40"/>
        <v>-2.0316449612219963E-2</v>
      </c>
      <c r="G664" s="22"/>
      <c r="H664" s="5"/>
      <c r="I664" s="5"/>
      <c r="J664" s="5"/>
      <c r="K664" s="5"/>
      <c r="L664" s="5"/>
      <c r="M664" s="5"/>
      <c r="N664" s="5"/>
      <c r="O664" s="47">
        <v>658</v>
      </c>
      <c r="P664" s="48">
        <v>0.78108619240980426</v>
      </c>
      <c r="Q664" s="49">
        <v>0.21891380759019571</v>
      </c>
      <c r="R664" s="21">
        <v>2.6080846867284357E-2</v>
      </c>
      <c r="S664" s="22">
        <v>1.1096391511668459E-3</v>
      </c>
      <c r="T664" s="23">
        <f t="shared" si="41"/>
        <v>0.41402060875675445</v>
      </c>
      <c r="U664" s="24">
        <f t="shared" si="42"/>
        <v>0.32243407810944724</v>
      </c>
    </row>
    <row r="665" spans="2:21" x14ac:dyDescent="0.25">
      <c r="B665" s="51" vm="1822">
        <f ca="1"/>
        <v>40399</v>
      </c>
      <c r="C665" s="51" vm="1823">
        <f ca="1"/>
        <v>16.7</v>
      </c>
      <c r="D665" s="51" vm="123">
        <f ca="1"/>
        <v>39.82</v>
      </c>
      <c r="E665" s="22">
        <f t="shared" ca="1" si="39"/>
        <v>-1.2070569256197254E-2</v>
      </c>
      <c r="F665" s="50">
        <f t="shared" ca="1" si="40"/>
        <v>-1.545009551622039E-2</v>
      </c>
      <c r="G665" s="22"/>
      <c r="H665" s="5"/>
      <c r="I665" s="5"/>
      <c r="J665" s="5"/>
      <c r="K665" s="5"/>
      <c r="L665" s="5"/>
      <c r="M665" s="5"/>
      <c r="N665" s="5"/>
      <c r="O665" s="47">
        <v>659</v>
      </c>
      <c r="P665" s="48">
        <v>0.24041869117831918</v>
      </c>
      <c r="Q665" s="49">
        <v>0.75958130882168085</v>
      </c>
      <c r="R665" s="21">
        <v>2.0514771184016723E-2</v>
      </c>
      <c r="S665" s="22">
        <v>6.4996306267391872E-4</v>
      </c>
      <c r="T665" s="23">
        <f t="shared" si="41"/>
        <v>0.32566189653781397</v>
      </c>
      <c r="U665" s="24">
        <f t="shared" si="42"/>
        <v>0.17790505781304322</v>
      </c>
    </row>
    <row r="666" spans="2:21" x14ac:dyDescent="0.25">
      <c r="B666" s="51" vm="1824">
        <f ca="1"/>
        <v>40400</v>
      </c>
      <c r="C666" s="51" vm="1825">
        <f ca="1"/>
        <v>17.858599999999999</v>
      </c>
      <c r="D666" s="51" vm="30">
        <f ca="1"/>
        <v>39.17</v>
      </c>
      <c r="E666" s="22">
        <f t="shared" ca="1" si="39"/>
        <v>6.707646549517951E-2</v>
      </c>
      <c r="F666" s="50">
        <f t="shared" ca="1" si="40"/>
        <v>-1.6458150958310238E-2</v>
      </c>
      <c r="G666" s="22"/>
      <c r="H666" s="5"/>
      <c r="I666" s="5"/>
      <c r="J666" s="5"/>
      <c r="K666" s="5"/>
      <c r="L666" s="5"/>
      <c r="M666" s="5"/>
      <c r="N666" s="5"/>
      <c r="O666" s="47">
        <v>660</v>
      </c>
      <c r="P666" s="48">
        <v>0.48620285703010829</v>
      </c>
      <c r="Q666" s="49">
        <v>0.51379714296989176</v>
      </c>
      <c r="R666" s="21">
        <v>2.088496390675219E-2</v>
      </c>
      <c r="S666" s="22">
        <v>8.5892902366641196E-4</v>
      </c>
      <c r="T666" s="23">
        <f t="shared" si="41"/>
        <v>0.33153852382695759</v>
      </c>
      <c r="U666" s="24">
        <f t="shared" si="42"/>
        <v>0.24154579177230118</v>
      </c>
    </row>
    <row r="667" spans="2:21" x14ac:dyDescent="0.25">
      <c r="B667" s="51" vm="1826">
        <f ca="1"/>
        <v>40401</v>
      </c>
      <c r="C667" s="51" vm="1827">
        <f ca="1"/>
        <v>18.0671</v>
      </c>
      <c r="D667" s="51" vm="1123">
        <f ca="1"/>
        <v>37.770000000000003</v>
      </c>
      <c r="E667" s="22">
        <f t="shared" ca="1" si="39"/>
        <v>1.160741981181315E-2</v>
      </c>
      <c r="F667" s="50">
        <f t="shared" ca="1" si="40"/>
        <v>-3.6396010953374379E-2</v>
      </c>
      <c r="G667" s="22"/>
      <c r="H667" s="5"/>
      <c r="I667" s="5"/>
      <c r="J667" s="5"/>
      <c r="K667" s="5"/>
      <c r="L667" s="5"/>
      <c r="M667" s="5"/>
      <c r="N667" s="5"/>
      <c r="O667" s="47">
        <v>661</v>
      </c>
      <c r="P667" s="48">
        <v>0.26460529527944687</v>
      </c>
      <c r="Q667" s="49">
        <v>0.73539470472055313</v>
      </c>
      <c r="R667" s="21">
        <v>2.0366113992355946E-2</v>
      </c>
      <c r="S667" s="22">
        <v>6.7052653937967543E-4</v>
      </c>
      <c r="T667" s="23">
        <f t="shared" si="41"/>
        <v>0.32330203677939989</v>
      </c>
      <c r="U667" s="24">
        <f t="shared" si="42"/>
        <v>0.18402075148324837</v>
      </c>
    </row>
    <row r="668" spans="2:21" x14ac:dyDescent="0.25">
      <c r="B668" s="51" vm="1828">
        <f ca="1"/>
        <v>40402</v>
      </c>
      <c r="C668" s="51" vm="1829">
        <f ca="1"/>
        <v>19.007100000000001</v>
      </c>
      <c r="D668" s="51" vm="449">
        <f ca="1"/>
        <v>37.81</v>
      </c>
      <c r="E668" s="22">
        <f t="shared" ca="1" si="39"/>
        <v>5.0719988844709199E-2</v>
      </c>
      <c r="F668" s="50">
        <f t="shared" ca="1" si="40"/>
        <v>1.0584811784759359E-3</v>
      </c>
      <c r="G668" s="22"/>
      <c r="H668" s="5"/>
      <c r="I668" s="5"/>
      <c r="J668" s="5"/>
      <c r="K668" s="5"/>
      <c r="L668" s="5"/>
      <c r="M668" s="5"/>
      <c r="N668" s="5"/>
      <c r="O668" s="47">
        <v>662</v>
      </c>
      <c r="P668" s="48">
        <v>0.18764603329874888</v>
      </c>
      <c r="Q668" s="49">
        <v>0.81235396670125115</v>
      </c>
      <c r="R668" s="21">
        <v>2.0972925972343914E-2</v>
      </c>
      <c r="S668" s="22">
        <v>6.0509569243582812E-4</v>
      </c>
      <c r="T668" s="23">
        <f t="shared" si="41"/>
        <v>0.3329348783291371</v>
      </c>
      <c r="U668" s="24">
        <f t="shared" si="42"/>
        <v>0.1646702495495167</v>
      </c>
    </row>
    <row r="669" spans="2:21" x14ac:dyDescent="0.25">
      <c r="B669" s="51" vm="1830">
        <f ca="1"/>
        <v>40403</v>
      </c>
      <c r="C669" s="51" vm="1831">
        <f ca="1"/>
        <v>18.894300000000001</v>
      </c>
      <c r="D669" s="51" vm="1832">
        <f ca="1"/>
        <v>37.5</v>
      </c>
      <c r="E669" s="22">
        <f t="shared" ca="1" si="39"/>
        <v>-5.9523042969975336E-3</v>
      </c>
      <c r="F669" s="50">
        <f t="shared" ca="1" si="40"/>
        <v>-8.2326849264763805E-3</v>
      </c>
      <c r="G669" s="22"/>
      <c r="H669" s="5"/>
      <c r="I669" s="5"/>
      <c r="J669" s="5"/>
      <c r="K669" s="5"/>
      <c r="L669" s="5"/>
      <c r="M669" s="5"/>
      <c r="N669" s="5"/>
      <c r="O669" s="47">
        <v>663</v>
      </c>
      <c r="P669" s="48">
        <v>0.51219620663285947</v>
      </c>
      <c r="Q669" s="49">
        <v>0.48780379336714053</v>
      </c>
      <c r="R669" s="21">
        <v>2.1161298514517368E-2</v>
      </c>
      <c r="S669" s="22">
        <v>8.8102859733230922E-4</v>
      </c>
      <c r="T669" s="23">
        <f t="shared" si="41"/>
        <v>0.335925199731681</v>
      </c>
      <c r="U669" s="24">
        <f t="shared" si="42"/>
        <v>0.2484733205413665</v>
      </c>
    </row>
    <row r="670" spans="2:21" x14ac:dyDescent="0.25">
      <c r="B670" s="51" vm="1833">
        <f ca="1"/>
        <v>40406</v>
      </c>
      <c r="C670" s="51" vm="1834">
        <f ca="1"/>
        <v>19.602799999999998</v>
      </c>
      <c r="D670" s="51" vm="1835">
        <f ca="1"/>
        <v>37.69</v>
      </c>
      <c r="E670" s="22">
        <f t="shared" ca="1" si="39"/>
        <v>3.6812123898805137E-2</v>
      </c>
      <c r="F670" s="50">
        <f t="shared" ca="1" si="40"/>
        <v>5.0538743026788176E-3</v>
      </c>
      <c r="G670" s="22"/>
      <c r="H670" s="5"/>
      <c r="I670" s="5"/>
      <c r="J670" s="5"/>
      <c r="K670" s="5"/>
      <c r="L670" s="5"/>
      <c r="M670" s="5"/>
      <c r="N670" s="5"/>
      <c r="O670" s="47">
        <v>664</v>
      </c>
      <c r="P670" s="48">
        <v>0.4716920068469897</v>
      </c>
      <c r="Q670" s="49">
        <v>0.52830799315301036</v>
      </c>
      <c r="R670" s="21">
        <v>2.0749151713979147E-2</v>
      </c>
      <c r="S670" s="22">
        <v>8.4659188330252872E-4</v>
      </c>
      <c r="T670" s="23">
        <f t="shared" si="41"/>
        <v>0.32938257210443056</v>
      </c>
      <c r="U670" s="24">
        <f t="shared" si="42"/>
        <v>0.23769514886861165</v>
      </c>
    </row>
    <row r="671" spans="2:21" x14ac:dyDescent="0.25">
      <c r="B671" s="51" vm="1836">
        <f ca="1"/>
        <v>40407</v>
      </c>
      <c r="C671" s="51" vm="1837">
        <f ca="1"/>
        <v>18.995699999999999</v>
      </c>
      <c r="D671" s="51" vm="1838">
        <f ca="1"/>
        <v>37.479999999999997</v>
      </c>
      <c r="E671" s="22">
        <f t="shared" ca="1" si="39"/>
        <v>-3.1459775412534786E-2</v>
      </c>
      <c r="F671" s="50">
        <f t="shared" ca="1" si="40"/>
        <v>-5.5873499088227004E-3</v>
      </c>
      <c r="G671" s="22"/>
      <c r="H671" s="5"/>
      <c r="I671" s="5"/>
      <c r="J671" s="5"/>
      <c r="K671" s="5"/>
      <c r="L671" s="5"/>
      <c r="M671" s="5"/>
      <c r="N671" s="5"/>
      <c r="O671" s="47">
        <v>665</v>
      </c>
      <c r="P671" s="48">
        <v>0.20362527352434068</v>
      </c>
      <c r="Q671" s="49">
        <v>0.79637472647565932</v>
      </c>
      <c r="R671" s="21">
        <v>2.0815285307219905E-2</v>
      </c>
      <c r="S671" s="22">
        <v>6.1868125958617173E-4</v>
      </c>
      <c r="T671" s="23">
        <f t="shared" si="41"/>
        <v>0.33043241035056348</v>
      </c>
      <c r="U671" s="24">
        <f t="shared" si="42"/>
        <v>0.16866195798783123</v>
      </c>
    </row>
    <row r="672" spans="2:21" x14ac:dyDescent="0.25">
      <c r="B672" s="51" vm="1839">
        <f ca="1"/>
        <v>40408</v>
      </c>
      <c r="C672" s="51" vm="1840">
        <f ca="1"/>
        <v>17.957100000000001</v>
      </c>
      <c r="D672" s="51" vm="1841">
        <f ca="1"/>
        <v>37.89</v>
      </c>
      <c r="E672" s="22">
        <f t="shared" ca="1" si="39"/>
        <v>-5.6227057860488393E-2</v>
      </c>
      <c r="F672" s="50">
        <f t="shared" ca="1" si="40"/>
        <v>1.0879767660288081E-2</v>
      </c>
      <c r="G672" s="22"/>
      <c r="H672" s="5"/>
      <c r="I672" s="5"/>
      <c r="J672" s="5"/>
      <c r="K672" s="5"/>
      <c r="L672" s="5"/>
      <c r="M672" s="5"/>
      <c r="N672" s="5"/>
      <c r="O672" s="47">
        <v>666</v>
      </c>
      <c r="P672" s="48">
        <v>0.23016657730319115</v>
      </c>
      <c r="Q672" s="49">
        <v>0.76983342269680888</v>
      </c>
      <c r="R672" s="21">
        <v>2.0589597320511358E-2</v>
      </c>
      <c r="S672" s="22">
        <v>6.4124670447933722E-4</v>
      </c>
      <c r="T672" s="23">
        <f t="shared" si="41"/>
        <v>0.32684972463020945</v>
      </c>
      <c r="U672" s="24">
        <f t="shared" si="42"/>
        <v>0.17532226820421459</v>
      </c>
    </row>
    <row r="673" spans="2:21" x14ac:dyDescent="0.25">
      <c r="B673" s="51" vm="1842">
        <f ca="1"/>
        <v>40409</v>
      </c>
      <c r="C673" s="51" vm="1843">
        <f ca="1"/>
        <v>18.32</v>
      </c>
      <c r="D673" s="51" vm="1844">
        <f ca="1"/>
        <v>37.07</v>
      </c>
      <c r="E673" s="22">
        <f t="shared" ca="1" si="39"/>
        <v>2.0007779342788638E-2</v>
      </c>
      <c r="F673" s="50">
        <f t="shared" ca="1" si="40"/>
        <v>-2.1879207867868542E-2</v>
      </c>
      <c r="G673" s="22"/>
      <c r="H673" s="5"/>
      <c r="I673" s="5"/>
      <c r="J673" s="5"/>
      <c r="K673" s="5"/>
      <c r="L673" s="5"/>
      <c r="M673" s="5"/>
      <c r="N673" s="5"/>
      <c r="O673" s="47">
        <v>667</v>
      </c>
      <c r="P673" s="48">
        <v>0.56821604468576048</v>
      </c>
      <c r="Q673" s="49">
        <v>0.43178395531423952</v>
      </c>
      <c r="R673" s="21">
        <v>2.1893909327949771E-2</v>
      </c>
      <c r="S673" s="22">
        <v>9.2865672363084105E-4</v>
      </c>
      <c r="T673" s="23">
        <f t="shared" si="41"/>
        <v>0.34755503585251429</v>
      </c>
      <c r="U673" s="24">
        <f t="shared" si="42"/>
        <v>0.26353443200476723</v>
      </c>
    </row>
    <row r="674" spans="2:21" x14ac:dyDescent="0.25">
      <c r="B674" s="51" vm="1845">
        <f ca="1"/>
        <v>40410</v>
      </c>
      <c r="C674" s="51" vm="1846">
        <f ca="1"/>
        <v>18.5657</v>
      </c>
      <c r="D674" s="51" vm="474">
        <f ca="1"/>
        <v>37.14</v>
      </c>
      <c r="E674" s="22">
        <f t="shared" ca="1" si="39"/>
        <v>1.3322433031777514E-2</v>
      </c>
      <c r="F674" s="50">
        <f t="shared" ca="1" si="40"/>
        <v>1.8865387619187888E-3</v>
      </c>
      <c r="G674" s="22"/>
      <c r="H674" s="5"/>
      <c r="I674" s="5"/>
      <c r="J674" s="5"/>
      <c r="K674" s="5"/>
      <c r="L674" s="5"/>
      <c r="M674" s="5"/>
      <c r="N674" s="5"/>
      <c r="O674" s="47">
        <v>668</v>
      </c>
      <c r="P674" s="48">
        <v>0.57858764893207093</v>
      </c>
      <c r="Q674" s="49">
        <v>0.42141235106792901</v>
      </c>
      <c r="R674" s="21">
        <v>2.2048983357748984E-2</v>
      </c>
      <c r="S674" s="22">
        <v>9.3747467266695186E-4</v>
      </c>
      <c r="T674" s="23">
        <f t="shared" si="41"/>
        <v>0.35001675975843433</v>
      </c>
      <c r="U674" s="24">
        <f t="shared" si="42"/>
        <v>0.26634265982445826</v>
      </c>
    </row>
    <row r="675" spans="2:21" x14ac:dyDescent="0.25">
      <c r="B675" s="51" vm="1847">
        <f ca="1"/>
        <v>40413</v>
      </c>
      <c r="C675" s="51" vm="1848">
        <f ca="1"/>
        <v>18.128599999999999</v>
      </c>
      <c r="D675" s="51" vm="1849">
        <f ca="1"/>
        <v>36.880000000000003</v>
      </c>
      <c r="E675" s="22">
        <f t="shared" ca="1" si="39"/>
        <v>-2.3824990569845824E-2</v>
      </c>
      <c r="F675" s="50">
        <f t="shared" ca="1" si="40"/>
        <v>-7.0251572361665626E-3</v>
      </c>
      <c r="G675" s="22"/>
      <c r="H675" s="5"/>
      <c r="I675" s="5"/>
      <c r="J675" s="5"/>
      <c r="K675" s="5"/>
      <c r="L675" s="5"/>
      <c r="M675" s="5"/>
      <c r="N675" s="5"/>
      <c r="O675" s="47">
        <v>669</v>
      </c>
      <c r="P675" s="48">
        <v>0.52124684592765458</v>
      </c>
      <c r="Q675" s="49">
        <v>0.47875315407234542</v>
      </c>
      <c r="R675" s="21">
        <v>2.1267228435503233E-2</v>
      </c>
      <c r="S675" s="22">
        <v>8.8872346055215447E-4</v>
      </c>
      <c r="T675" s="23">
        <f t="shared" si="41"/>
        <v>0.33760678509565695</v>
      </c>
      <c r="U675" s="24">
        <f t="shared" si="42"/>
        <v>0.25089444631803781</v>
      </c>
    </row>
    <row r="676" spans="2:21" x14ac:dyDescent="0.25">
      <c r="B676" s="51" vm="1850">
        <f ca="1"/>
        <v>40414</v>
      </c>
      <c r="C676" s="51" vm="1851">
        <f ca="1"/>
        <v>17.325700000000001</v>
      </c>
      <c r="D676" s="51" vm="1852">
        <f ca="1"/>
        <v>36.21</v>
      </c>
      <c r="E676" s="22">
        <f t="shared" ca="1" si="39"/>
        <v>-4.5299853407766086E-2</v>
      </c>
      <c r="F676" s="50">
        <f t="shared" ca="1" si="40"/>
        <v>-1.8334074910843264E-2</v>
      </c>
      <c r="G676" s="22"/>
      <c r="H676" s="5"/>
      <c r="I676" s="5"/>
      <c r="J676" s="5"/>
      <c r="K676" s="5"/>
      <c r="L676" s="5"/>
      <c r="M676" s="5"/>
      <c r="N676" s="5"/>
      <c r="O676" s="47">
        <v>670</v>
      </c>
      <c r="P676" s="48">
        <v>0.20826499256742656</v>
      </c>
      <c r="Q676" s="49">
        <v>0.79173500743257341</v>
      </c>
      <c r="R676" s="21">
        <v>2.0772547948564028E-2</v>
      </c>
      <c r="S676" s="22">
        <v>6.2262595368480726E-4</v>
      </c>
      <c r="T676" s="23">
        <f t="shared" si="41"/>
        <v>0.32975397581439209</v>
      </c>
      <c r="U676" s="24">
        <f t="shared" si="42"/>
        <v>0.16982353780538584</v>
      </c>
    </row>
    <row r="677" spans="2:21" x14ac:dyDescent="0.25">
      <c r="B677" s="51" vm="1853">
        <f ca="1"/>
        <v>40415</v>
      </c>
      <c r="C677" s="51" vm="1854">
        <f ca="1"/>
        <v>17.75</v>
      </c>
      <c r="D677" s="51" vm="1855">
        <f ca="1"/>
        <v>36.229999999999997</v>
      </c>
      <c r="E677" s="22">
        <f t="shared" ca="1" si="39"/>
        <v>2.419456762127498E-2</v>
      </c>
      <c r="F677" s="50">
        <f t="shared" ca="1" si="40"/>
        <v>5.5218112943603384E-4</v>
      </c>
      <c r="G677" s="22"/>
      <c r="H677" s="5"/>
      <c r="I677" s="5"/>
      <c r="J677" s="5"/>
      <c r="K677" s="5"/>
      <c r="L677" s="5"/>
      <c r="M677" s="5"/>
      <c r="N677" s="5"/>
      <c r="O677" s="47">
        <v>671</v>
      </c>
      <c r="P677" s="48">
        <v>0.41409514414290149</v>
      </c>
      <c r="Q677" s="49">
        <v>0.58590485585709851</v>
      </c>
      <c r="R677" s="21">
        <v>2.034604312762673E-2</v>
      </c>
      <c r="S677" s="22">
        <v>7.9762296895688196E-4</v>
      </c>
      <c r="T677" s="23">
        <f t="shared" si="41"/>
        <v>0.32298342167937077</v>
      </c>
      <c r="U677" s="24">
        <f t="shared" si="42"/>
        <v>0.22252802846635866</v>
      </c>
    </row>
    <row r="678" spans="2:21" x14ac:dyDescent="0.25">
      <c r="B678" s="51" vm="1856">
        <f ca="1"/>
        <v>40416</v>
      </c>
      <c r="C678" s="51" vm="1857">
        <f ca="1"/>
        <v>17.9771</v>
      </c>
      <c r="D678" s="51" vm="1858">
        <f ca="1"/>
        <v>35.630000000000003</v>
      </c>
      <c r="E678" s="22">
        <f t="shared" ca="1" si="39"/>
        <v>1.2713209790785782E-2</v>
      </c>
      <c r="F678" s="50">
        <f t="shared" ca="1" si="40"/>
        <v>-1.6699525289241006E-2</v>
      </c>
      <c r="G678" s="22"/>
      <c r="H678" s="5"/>
      <c r="I678" s="5"/>
      <c r="J678" s="5"/>
      <c r="K678" s="5"/>
      <c r="L678" s="5"/>
      <c r="M678" s="5"/>
      <c r="N678" s="5"/>
      <c r="O678" s="47">
        <v>672</v>
      </c>
      <c r="P678" s="48">
        <v>0.16730523133499145</v>
      </c>
      <c r="Q678" s="49">
        <v>0.83269476866500858</v>
      </c>
      <c r="R678" s="21">
        <v>2.1196574954916298E-2</v>
      </c>
      <c r="S678" s="22">
        <v>5.878019208253424E-4</v>
      </c>
      <c r="T678" s="23">
        <f t="shared" si="41"/>
        <v>0.33648519586229197</v>
      </c>
      <c r="U678" s="24">
        <f t="shared" si="42"/>
        <v>0.15960863747106124</v>
      </c>
    </row>
    <row r="679" spans="2:21" x14ac:dyDescent="0.25">
      <c r="B679" s="51" vm="1859">
        <f ca="1"/>
        <v>40417</v>
      </c>
      <c r="C679" s="51" vm="1860">
        <f ca="1"/>
        <v>18.014299999999999</v>
      </c>
      <c r="D679" s="51" vm="1861">
        <f ca="1"/>
        <v>36.6</v>
      </c>
      <c r="E679" s="22">
        <f t="shared" ca="1" si="39"/>
        <v>2.0671612244469789E-3</v>
      </c>
      <c r="F679" s="50">
        <f t="shared" ca="1" si="40"/>
        <v>2.6860260789575839E-2</v>
      </c>
      <c r="G679" s="22"/>
      <c r="H679" s="5"/>
      <c r="I679" s="5"/>
      <c r="J679" s="5"/>
      <c r="K679" s="5"/>
      <c r="L679" s="5"/>
      <c r="M679" s="5"/>
      <c r="N679" s="5"/>
      <c r="O679" s="47">
        <v>673</v>
      </c>
      <c r="P679" s="48">
        <v>0.58832565165215756</v>
      </c>
      <c r="Q679" s="49">
        <v>0.4116743483478425</v>
      </c>
      <c r="R679" s="21">
        <v>2.2199840644301614E-2</v>
      </c>
      <c r="S679" s="22">
        <v>9.4575393300700772E-4</v>
      </c>
      <c r="T679" s="23">
        <f t="shared" si="41"/>
        <v>0.35241154494051591</v>
      </c>
      <c r="U679" s="24">
        <f t="shared" si="42"/>
        <v>0.26898499115633689</v>
      </c>
    </row>
    <row r="680" spans="2:21" x14ac:dyDescent="0.25">
      <c r="B680" s="51" vm="1862">
        <f ca="1"/>
        <v>40420</v>
      </c>
      <c r="C680" s="51" vm="1863">
        <f ca="1"/>
        <v>17.585699999999999</v>
      </c>
      <c r="D680" s="51" vm="1864">
        <f ca="1"/>
        <v>35.85</v>
      </c>
      <c r="E680" s="22">
        <f t="shared" ca="1" si="39"/>
        <v>-2.4079815149577875E-2</v>
      </c>
      <c r="F680" s="50">
        <f t="shared" ca="1" si="40"/>
        <v>-2.0704673361691166E-2</v>
      </c>
      <c r="G680" s="22"/>
      <c r="H680" s="5"/>
      <c r="I680" s="5"/>
      <c r="J680" s="5"/>
      <c r="K680" s="5"/>
      <c r="L680" s="5"/>
      <c r="M680" s="5"/>
      <c r="N680" s="5"/>
      <c r="O680" s="47">
        <v>674</v>
      </c>
      <c r="P680" s="48">
        <v>0.46048593017704809</v>
      </c>
      <c r="Q680" s="49">
        <v>0.53951406982295191</v>
      </c>
      <c r="R680" s="21">
        <v>2.0653534857959913E-2</v>
      </c>
      <c r="S680" s="22">
        <v>8.3706446491829483E-4</v>
      </c>
      <c r="T680" s="23">
        <f t="shared" si="41"/>
        <v>0.32786470157139397</v>
      </c>
      <c r="U680" s="24">
        <f t="shared" si="42"/>
        <v>0.23472961279762616</v>
      </c>
    </row>
    <row r="681" spans="2:21" x14ac:dyDescent="0.25">
      <c r="B681" s="51" vm="1865">
        <f ca="1"/>
        <v>40421</v>
      </c>
      <c r="C681" s="51" vm="1866">
        <f ca="1"/>
        <v>17.9314</v>
      </c>
      <c r="D681" s="51" vm="1867">
        <f ca="1"/>
        <v>36.36</v>
      </c>
      <c r="E681" s="22">
        <f t="shared" ca="1" si="39"/>
        <v>1.946729420954053E-2</v>
      </c>
      <c r="F681" s="50">
        <f t="shared" ca="1" si="40"/>
        <v>1.4125702263648614E-2</v>
      </c>
      <c r="G681" s="22"/>
      <c r="H681" s="5"/>
      <c r="I681" s="5"/>
      <c r="J681" s="5"/>
      <c r="K681" s="5"/>
      <c r="L681" s="5"/>
      <c r="M681" s="5"/>
      <c r="N681" s="5"/>
      <c r="O681" s="47">
        <v>675</v>
      </c>
      <c r="P681" s="48">
        <v>0.5793352122086477</v>
      </c>
      <c r="Q681" s="49">
        <v>0.42066478779135225</v>
      </c>
      <c r="R681" s="21">
        <v>2.2060385283010849E-2</v>
      </c>
      <c r="S681" s="22">
        <v>9.3811025176518696E-4</v>
      </c>
      <c r="T681" s="23">
        <f t="shared" si="41"/>
        <v>0.35019775971069572</v>
      </c>
      <c r="U681" s="24">
        <f t="shared" si="42"/>
        <v>0.26654531096149703</v>
      </c>
    </row>
    <row r="682" spans="2:21" x14ac:dyDescent="0.25">
      <c r="B682" s="51" vm="1868">
        <f ca="1"/>
        <v>40422</v>
      </c>
      <c r="C682" s="51" vm="1869">
        <f ca="1"/>
        <v>19.273599999999998</v>
      </c>
      <c r="D682" s="51" vm="1870">
        <f ca="1"/>
        <v>37.74</v>
      </c>
      <c r="E682" s="22">
        <f t="shared" ca="1" si="39"/>
        <v>7.2182917870644694E-2</v>
      </c>
      <c r="F682" s="50">
        <f t="shared" ca="1" si="40"/>
        <v>3.7251270631126251E-2</v>
      </c>
      <c r="G682" s="22"/>
      <c r="H682" s="5"/>
      <c r="I682" s="5"/>
      <c r="J682" s="5"/>
      <c r="K682" s="5"/>
      <c r="L682" s="5"/>
      <c r="M682" s="5"/>
      <c r="N682" s="5"/>
      <c r="O682" s="47">
        <v>676</v>
      </c>
      <c r="P682" s="48">
        <v>0.9566094597640763</v>
      </c>
      <c r="Q682" s="49">
        <v>4.3390540235923689E-2</v>
      </c>
      <c r="R682" s="21">
        <v>3.069720682001836E-2</v>
      </c>
      <c r="S682" s="22">
        <v>1.2588692210214892E-3</v>
      </c>
      <c r="T682" s="23">
        <f t="shared" si="41"/>
        <v>0.48730305114050682</v>
      </c>
      <c r="U682" s="24">
        <f t="shared" si="42"/>
        <v>0.37305135887263297</v>
      </c>
    </row>
    <row r="683" spans="2:21" x14ac:dyDescent="0.25">
      <c r="B683" s="51" vm="1871">
        <f ca="1"/>
        <v>40423</v>
      </c>
      <c r="C683" s="51" vm="1872">
        <f ca="1"/>
        <v>19.714300000000001</v>
      </c>
      <c r="D683" s="51" vm="1764">
        <f ca="1"/>
        <v>38.159999999999997</v>
      </c>
      <c r="E683" s="22">
        <f t="shared" ca="1" si="39"/>
        <v>2.2607976872045184E-2</v>
      </c>
      <c r="F683" s="50">
        <f t="shared" ca="1" si="40"/>
        <v>1.1067306639681532E-2</v>
      </c>
      <c r="G683" s="22"/>
      <c r="H683" s="5"/>
      <c r="I683" s="5"/>
      <c r="J683" s="5"/>
      <c r="K683" s="5"/>
      <c r="L683" s="5"/>
      <c r="M683" s="5"/>
      <c r="N683" s="5"/>
      <c r="O683" s="47">
        <v>677</v>
      </c>
      <c r="P683" s="48">
        <v>0.41686372198981247</v>
      </c>
      <c r="Q683" s="49">
        <v>0.58313627801018753</v>
      </c>
      <c r="R683" s="21">
        <v>2.0360327308973723E-2</v>
      </c>
      <c r="S683" s="22">
        <v>7.9997681680691463E-4</v>
      </c>
      <c r="T683" s="23">
        <f t="shared" si="41"/>
        <v>0.32321017602852847</v>
      </c>
      <c r="U683" s="24">
        <f t="shared" si="42"/>
        <v>0.22325283097122495</v>
      </c>
    </row>
    <row r="684" spans="2:21" x14ac:dyDescent="0.25">
      <c r="B684" s="51" vm="1873">
        <f ca="1"/>
        <v>40424</v>
      </c>
      <c r="C684" s="51" vm="1874">
        <f ca="1"/>
        <v>19.782800000000002</v>
      </c>
      <c r="D684" s="51" vm="30">
        <f ca="1"/>
        <v>39.17</v>
      </c>
      <c r="E684" s="22">
        <f t="shared" ca="1" si="39"/>
        <v>3.4686125654037952E-3</v>
      </c>
      <c r="F684" s="50">
        <f t="shared" ca="1" si="40"/>
        <v>2.6123301097654324E-2</v>
      </c>
      <c r="G684" s="22"/>
      <c r="H684" s="5"/>
      <c r="I684" s="5"/>
      <c r="J684" s="5"/>
      <c r="K684" s="5"/>
      <c r="L684" s="5"/>
      <c r="M684" s="5"/>
      <c r="N684" s="5"/>
      <c r="O684" s="47">
        <v>678</v>
      </c>
      <c r="P684" s="48">
        <v>0.63241353943689638</v>
      </c>
      <c r="Q684" s="49">
        <v>0.36758646056310357</v>
      </c>
      <c r="R684" s="21">
        <v>2.2943693019402057E-2</v>
      </c>
      <c r="S684" s="22">
        <v>9.8323750241083416E-4</v>
      </c>
      <c r="T684" s="23">
        <f t="shared" si="41"/>
        <v>0.36421983532047897</v>
      </c>
      <c r="U684" s="24">
        <f t="shared" si="42"/>
        <v>0.28101677637548739</v>
      </c>
    </row>
    <row r="685" spans="2:21" x14ac:dyDescent="0.25">
      <c r="B685" s="51" vm="1875">
        <f ca="1"/>
        <v>40428</v>
      </c>
      <c r="C685" s="51" vm="1876">
        <f ca="1"/>
        <v>20.255700000000001</v>
      </c>
      <c r="D685" s="51" vm="1877">
        <f ca="1"/>
        <v>38.28</v>
      </c>
      <c r="E685" s="22">
        <f t="shared" ca="1" si="39"/>
        <v>2.3623362120836107E-2</v>
      </c>
      <c r="F685" s="50">
        <f t="shared" ca="1" si="40"/>
        <v>-2.2983581092986486E-2</v>
      </c>
      <c r="G685" s="22"/>
      <c r="H685" s="5"/>
      <c r="I685" s="5"/>
      <c r="J685" s="5"/>
      <c r="K685" s="5"/>
      <c r="L685" s="5"/>
      <c r="M685" s="5"/>
      <c r="N685" s="5"/>
      <c r="O685" s="47">
        <v>679</v>
      </c>
      <c r="P685" s="48">
        <v>0.40750524165907953</v>
      </c>
      <c r="Q685" s="49">
        <v>0.59249475834092047</v>
      </c>
      <c r="R685" s="21">
        <v>2.0314151228190736E-2</v>
      </c>
      <c r="S685" s="22">
        <v>7.9202022680867931E-4</v>
      </c>
      <c r="T685" s="23">
        <f t="shared" si="41"/>
        <v>0.32247715347090006</v>
      </c>
      <c r="U685" s="24">
        <f t="shared" si="42"/>
        <v>0.22080453896208718</v>
      </c>
    </row>
    <row r="686" spans="2:21" x14ac:dyDescent="0.25">
      <c r="B686" s="51" vm="1878">
        <f ca="1"/>
        <v>40429</v>
      </c>
      <c r="C686" s="51" vm="1879">
        <f ca="1"/>
        <v>20.857099999999999</v>
      </c>
      <c r="D686" s="51" vm="1880">
        <f ca="1"/>
        <v>39.119999999999997</v>
      </c>
      <c r="E686" s="22">
        <f t="shared" ca="1" si="39"/>
        <v>2.9258182430841516E-2</v>
      </c>
      <c r="F686" s="50">
        <f t="shared" ca="1" si="40"/>
        <v>2.1706278581863074E-2</v>
      </c>
      <c r="G686" s="22"/>
      <c r="H686" s="5"/>
      <c r="I686" s="5"/>
      <c r="J686" s="5"/>
      <c r="K686" s="5"/>
      <c r="L686" s="5"/>
      <c r="M686" s="5"/>
      <c r="N686" s="5"/>
      <c r="O686" s="47">
        <v>680</v>
      </c>
      <c r="P686" s="48">
        <v>0.50242405324044714</v>
      </c>
      <c r="Q686" s="49">
        <v>0.49757594675955286</v>
      </c>
      <c r="R686" s="21">
        <v>2.1052508904799431E-2</v>
      </c>
      <c r="S686" s="22">
        <v>8.727203020540736E-4</v>
      </c>
      <c r="T686" s="23">
        <f t="shared" si="41"/>
        <v>0.33419821821643236</v>
      </c>
      <c r="U686" s="24">
        <f t="shared" si="42"/>
        <v>0.24586442366115269</v>
      </c>
    </row>
    <row r="687" spans="2:21" x14ac:dyDescent="0.25">
      <c r="B687" s="51" vm="1881">
        <f ca="1"/>
        <v>40430</v>
      </c>
      <c r="C687" s="51" vm="1882">
        <f ca="1"/>
        <v>20.811399999999999</v>
      </c>
      <c r="D687" s="51" vm="1883">
        <f ca="1"/>
        <v>40.1</v>
      </c>
      <c r="E687" s="22">
        <f t="shared" ca="1" si="39"/>
        <v>-2.1935043653429661E-3</v>
      </c>
      <c r="F687" s="50">
        <f t="shared" ca="1" si="40"/>
        <v>2.4742489145906956E-2</v>
      </c>
      <c r="G687" s="22"/>
      <c r="H687" s="5"/>
      <c r="I687" s="5"/>
      <c r="J687" s="5"/>
      <c r="K687" s="5"/>
      <c r="L687" s="5"/>
      <c r="M687" s="5"/>
      <c r="N687" s="5"/>
      <c r="O687" s="47">
        <v>681</v>
      </c>
      <c r="P687" s="48">
        <v>0.73342151921423582</v>
      </c>
      <c r="Q687" s="49">
        <v>0.26657848078576413</v>
      </c>
      <c r="R687" s="21">
        <v>2.4981774156552991E-2</v>
      </c>
      <c r="S687" s="22">
        <v>1.0691145949767156E-3</v>
      </c>
      <c r="T687" s="23">
        <f t="shared" si="41"/>
        <v>0.39657337036451751</v>
      </c>
      <c r="U687" s="24">
        <f t="shared" si="42"/>
        <v>0.30901240259068952</v>
      </c>
    </row>
    <row r="688" spans="2:21" x14ac:dyDescent="0.25">
      <c r="B688" s="51" vm="1884">
        <f ca="1"/>
        <v>40431</v>
      </c>
      <c r="C688" s="51" vm="1885">
        <f ca="1"/>
        <v>20.88</v>
      </c>
      <c r="D688" s="51" vm="1886">
        <f ca="1"/>
        <v>39.76</v>
      </c>
      <c r="E688" s="22">
        <f t="shared" ca="1" si="39"/>
        <v>3.2908495233894067E-3</v>
      </c>
      <c r="F688" s="50">
        <f t="shared" ca="1" si="40"/>
        <v>-8.5149525241503092E-3</v>
      </c>
      <c r="G688" s="22"/>
      <c r="H688" s="5"/>
      <c r="I688" s="5"/>
      <c r="J688" s="5"/>
      <c r="K688" s="5"/>
      <c r="L688" s="5"/>
      <c r="M688" s="5"/>
      <c r="N688" s="5"/>
      <c r="O688" s="47">
        <v>682</v>
      </c>
      <c r="P688" s="48">
        <v>0.34112298206455333</v>
      </c>
      <c r="Q688" s="49">
        <v>0.65887701793544662</v>
      </c>
      <c r="R688" s="21">
        <v>2.0160802948988595E-2</v>
      </c>
      <c r="S688" s="22">
        <v>7.3558195861939276E-4</v>
      </c>
      <c r="T688" s="23">
        <f t="shared" si="41"/>
        <v>0.32004282500640863</v>
      </c>
      <c r="U688" s="24">
        <f t="shared" si="42"/>
        <v>0.20357766744488281</v>
      </c>
    </row>
    <row r="689" spans="2:21" x14ac:dyDescent="0.25">
      <c r="B689" s="51" vm="1887">
        <f ca="1"/>
        <v>40434</v>
      </c>
      <c r="C689" s="51" vm="1888">
        <f ca="1"/>
        <v>21.1343</v>
      </c>
      <c r="D689" s="51" vm="1889">
        <f ca="1"/>
        <v>41.12</v>
      </c>
      <c r="E689" s="22">
        <f t="shared" ca="1" si="39"/>
        <v>1.2105550039451246E-2</v>
      </c>
      <c r="F689" s="50">
        <f t="shared" ca="1" si="40"/>
        <v>3.3633239358536279E-2</v>
      </c>
      <c r="G689" s="22"/>
      <c r="H689" s="5"/>
      <c r="I689" s="5"/>
      <c r="J689" s="5"/>
      <c r="K689" s="5"/>
      <c r="L689" s="5"/>
      <c r="M689" s="5"/>
      <c r="N689" s="5"/>
      <c r="O689" s="47">
        <v>683</v>
      </c>
      <c r="P689" s="48">
        <v>6.7137828949044229E-2</v>
      </c>
      <c r="Q689" s="49">
        <v>0.93286217105095581</v>
      </c>
      <c r="R689" s="21">
        <v>2.2645569883141946E-2</v>
      </c>
      <c r="S689" s="22">
        <v>5.0263948805771158E-4</v>
      </c>
      <c r="T689" s="23">
        <f t="shared" si="41"/>
        <v>0.35948727724876567</v>
      </c>
      <c r="U689" s="24">
        <f t="shared" si="42"/>
        <v>0.13500076869826616</v>
      </c>
    </row>
    <row r="690" spans="2:21" x14ac:dyDescent="0.25">
      <c r="B690" s="51" vm="1890">
        <f ca="1"/>
        <v>40435</v>
      </c>
      <c r="C690" s="51" vm="1891">
        <f ca="1"/>
        <v>20.95</v>
      </c>
      <c r="D690" s="51" vm="1892">
        <f ca="1"/>
        <v>40.72</v>
      </c>
      <c r="E690" s="22">
        <f t="shared" ca="1" si="39"/>
        <v>-8.7586666857424819E-3</v>
      </c>
      <c r="F690" s="50">
        <f t="shared" ca="1" si="40"/>
        <v>-9.7752489046423301E-3</v>
      </c>
      <c r="G690" s="22"/>
      <c r="H690" s="5"/>
      <c r="I690" s="5"/>
      <c r="J690" s="5"/>
      <c r="K690" s="5"/>
      <c r="L690" s="5"/>
      <c r="M690" s="5"/>
      <c r="N690" s="5"/>
      <c r="O690" s="47">
        <v>684</v>
      </c>
      <c r="P690" s="48">
        <v>0.4801475382003943</v>
      </c>
      <c r="Q690" s="49">
        <v>0.51985246179960576</v>
      </c>
      <c r="R690" s="21">
        <v>2.0826658101734521E-2</v>
      </c>
      <c r="S690" s="22">
        <v>8.5378078511336316E-4</v>
      </c>
      <c r="T690" s="23">
        <f t="shared" si="41"/>
        <v>0.33061294786654855</v>
      </c>
      <c r="U690" s="24">
        <f t="shared" si="42"/>
        <v>0.23993748552616156</v>
      </c>
    </row>
    <row r="691" spans="2:21" x14ac:dyDescent="0.25">
      <c r="B691" s="51" vm="1893">
        <f ca="1"/>
        <v>40436</v>
      </c>
      <c r="C691" s="51" vm="1894">
        <f ca="1"/>
        <v>20.445699999999999</v>
      </c>
      <c r="D691" s="51" vm="1895">
        <f ca="1"/>
        <v>40.98</v>
      </c>
      <c r="E691" s="22">
        <f t="shared" ca="1" si="39"/>
        <v>-2.4366054937605987E-2</v>
      </c>
      <c r="F691" s="50">
        <f t="shared" ca="1" si="40"/>
        <v>6.3647705684862603E-3</v>
      </c>
      <c r="G691" s="22"/>
      <c r="H691" s="5"/>
      <c r="I691" s="5"/>
      <c r="J691" s="5"/>
      <c r="K691" s="5"/>
      <c r="L691" s="5"/>
      <c r="M691" s="5"/>
      <c r="N691" s="5"/>
      <c r="O691" s="47">
        <v>685</v>
      </c>
      <c r="P691" s="48">
        <v>0.39042412991806646</v>
      </c>
      <c r="Q691" s="49">
        <v>0.60957587008193348</v>
      </c>
      <c r="R691" s="21">
        <v>2.0245390291374833E-2</v>
      </c>
      <c r="S691" s="22">
        <v>7.7749784731604202E-4</v>
      </c>
      <c r="T691" s="23">
        <f t="shared" si="41"/>
        <v>0.3213856074385158</v>
      </c>
      <c r="U691" s="24">
        <f t="shared" si="42"/>
        <v>0.21634848994907085</v>
      </c>
    </row>
    <row r="692" spans="2:21" x14ac:dyDescent="0.25">
      <c r="B692" s="51" vm="1896">
        <f ca="1"/>
        <v>40437</v>
      </c>
      <c r="C692" s="51" vm="1897">
        <f ca="1"/>
        <v>20.071400000000001</v>
      </c>
      <c r="D692" s="51" vm="1898">
        <f ca="1"/>
        <v>40.99</v>
      </c>
      <c r="E692" s="22">
        <f t="shared" ca="1" si="39"/>
        <v>-1.8476675200611171E-2</v>
      </c>
      <c r="F692" s="50">
        <f t="shared" ca="1" si="40"/>
        <v>2.4399170549270442E-4</v>
      </c>
      <c r="G692" s="22"/>
      <c r="H692" s="5"/>
      <c r="I692" s="5"/>
      <c r="J692" s="5"/>
      <c r="K692" s="5"/>
      <c r="L692" s="5"/>
      <c r="M692" s="5"/>
      <c r="N692" s="5"/>
      <c r="O692" s="47">
        <v>686</v>
      </c>
      <c r="P692" s="48">
        <v>0.24618987804896031</v>
      </c>
      <c r="Q692" s="49">
        <v>0.75381012195103969</v>
      </c>
      <c r="R692" s="21">
        <v>2.047572535627985E-2</v>
      </c>
      <c r="S692" s="22">
        <v>6.5486973193111563E-4</v>
      </c>
      <c r="T692" s="23">
        <f t="shared" si="41"/>
        <v>0.32504206323825535</v>
      </c>
      <c r="U692" s="24">
        <f t="shared" si="42"/>
        <v>0.17936146466812564</v>
      </c>
    </row>
    <row r="693" spans="2:21" x14ac:dyDescent="0.25">
      <c r="B693" s="51" vm="1899">
        <f ca="1"/>
        <v>40438</v>
      </c>
      <c r="C693" s="51" vm="1900">
        <f ca="1"/>
        <v>20.0657</v>
      </c>
      <c r="D693" s="51" vm="1901">
        <f ca="1"/>
        <v>40.06</v>
      </c>
      <c r="E693" s="22">
        <f t="shared" ca="1" si="39"/>
        <v>-2.8402650108356027E-4</v>
      </c>
      <c r="F693" s="50">
        <f t="shared" ca="1" si="40"/>
        <v>-2.2949804278574019E-2</v>
      </c>
      <c r="G693" s="22"/>
      <c r="H693" s="5"/>
      <c r="I693" s="5"/>
      <c r="J693" s="5"/>
      <c r="K693" s="5"/>
      <c r="L693" s="5"/>
      <c r="M693" s="5"/>
      <c r="N693" s="5"/>
      <c r="O693" s="47">
        <v>687</v>
      </c>
      <c r="P693" s="48">
        <v>0.50212136353993242</v>
      </c>
      <c r="Q693" s="49">
        <v>0.49787863646006764</v>
      </c>
      <c r="R693" s="21">
        <v>2.1049232719640439E-2</v>
      </c>
      <c r="S693" s="22">
        <v>8.7246295494657641E-4</v>
      </c>
      <c r="T693" s="23">
        <f t="shared" si="41"/>
        <v>0.33414621038935421</v>
      </c>
      <c r="U693" s="24">
        <f t="shared" si="42"/>
        <v>0.24578370057634791</v>
      </c>
    </row>
    <row r="694" spans="2:21" x14ac:dyDescent="0.25">
      <c r="B694" s="51" vm="1902">
        <f ca="1"/>
        <v>40441</v>
      </c>
      <c r="C694" s="51" vm="1903">
        <f ca="1"/>
        <v>20.412800000000001</v>
      </c>
      <c r="D694" s="51" vm="1375">
        <f ca="1"/>
        <v>41.19</v>
      </c>
      <c r="E694" s="22">
        <f t="shared" ca="1" si="39"/>
        <v>1.7150265336653231E-2</v>
      </c>
      <c r="F694" s="50">
        <f t="shared" ca="1" si="40"/>
        <v>2.7817178210317168E-2</v>
      </c>
      <c r="G694" s="22"/>
      <c r="H694" s="5"/>
      <c r="I694" s="5"/>
      <c r="J694" s="5"/>
      <c r="K694" s="5"/>
      <c r="L694" s="5"/>
      <c r="M694" s="5"/>
      <c r="N694" s="5"/>
      <c r="O694" s="47">
        <v>688</v>
      </c>
      <c r="P694" s="48">
        <v>0.6739058691113734</v>
      </c>
      <c r="Q694" s="49">
        <v>0.3260941308886266</v>
      </c>
      <c r="R694" s="21">
        <v>2.3728500484403153E-2</v>
      </c>
      <c r="S694" s="22">
        <v>1.0185143255299967E-3</v>
      </c>
      <c r="T694" s="23">
        <f t="shared" si="41"/>
        <v>0.37667826759723849</v>
      </c>
      <c r="U694" s="24">
        <f t="shared" si="42"/>
        <v>0.29244398751762435</v>
      </c>
    </row>
    <row r="695" spans="2:21" x14ac:dyDescent="0.25">
      <c r="B695" s="51" vm="1904">
        <f ca="1"/>
        <v>40442</v>
      </c>
      <c r="C695" s="51" vm="1905">
        <f ca="1"/>
        <v>21.028600000000001</v>
      </c>
      <c r="D695" s="51" vm="1906">
        <f ca="1"/>
        <v>40.590000000000003</v>
      </c>
      <c r="E695" s="22">
        <f t="shared" ca="1" si="39"/>
        <v>2.9721260868692527E-2</v>
      </c>
      <c r="F695" s="50">
        <f t="shared" ca="1" si="40"/>
        <v>-1.4673777597182898E-2</v>
      </c>
      <c r="G695" s="22"/>
      <c r="H695" s="5"/>
      <c r="I695" s="5"/>
      <c r="J695" s="5"/>
      <c r="K695" s="5"/>
      <c r="L695" s="5"/>
      <c r="M695" s="5"/>
      <c r="N695" s="5"/>
      <c r="O695" s="47">
        <v>689</v>
      </c>
      <c r="P695" s="48">
        <v>0.98741310662002679</v>
      </c>
      <c r="Q695" s="49">
        <v>1.2586893379973259E-2</v>
      </c>
      <c r="R695" s="21">
        <v>3.1580252100750029E-2</v>
      </c>
      <c r="S695" s="22">
        <v>1.2850585145629157E-3</v>
      </c>
      <c r="T695" s="23">
        <f t="shared" si="41"/>
        <v>0.50132096039585816</v>
      </c>
      <c r="U695" s="24">
        <f t="shared" si="42"/>
        <v>0.38213146915729101</v>
      </c>
    </row>
    <row r="696" spans="2:21" x14ac:dyDescent="0.25">
      <c r="B696" s="51" vm="1907">
        <f ca="1"/>
        <v>40443</v>
      </c>
      <c r="C696" s="51" vm="1908">
        <f ca="1"/>
        <v>22.418500000000002</v>
      </c>
      <c r="D696" s="51" vm="334">
        <f ca="1"/>
        <v>39.94</v>
      </c>
      <c r="E696" s="22">
        <f t="shared" ca="1" si="39"/>
        <v>6.4003094922103571E-2</v>
      </c>
      <c r="F696" s="50">
        <f t="shared" ca="1" si="40"/>
        <v>-1.6143402863137334E-2</v>
      </c>
      <c r="G696" s="22"/>
      <c r="H696" s="5"/>
      <c r="I696" s="5"/>
      <c r="J696" s="5"/>
      <c r="K696" s="5"/>
      <c r="L696" s="5"/>
      <c r="M696" s="5"/>
      <c r="N696" s="5"/>
      <c r="O696" s="47">
        <v>690</v>
      </c>
      <c r="P696" s="48">
        <v>0.3427156644628106</v>
      </c>
      <c r="Q696" s="49">
        <v>0.65728433553718935</v>
      </c>
      <c r="R696" s="21">
        <v>2.016087427787612E-2</v>
      </c>
      <c r="S696" s="22">
        <v>7.3693605889983292E-4</v>
      </c>
      <c r="T696" s="23">
        <f t="shared" si="41"/>
        <v>0.32004395731739477</v>
      </c>
      <c r="U696" s="24">
        <f t="shared" si="42"/>
        <v>0.20398813600643129</v>
      </c>
    </row>
    <row r="697" spans="2:21" x14ac:dyDescent="0.25">
      <c r="B697" s="51" vm="1909">
        <f ca="1"/>
        <v>40444</v>
      </c>
      <c r="C697" s="51" vm="1910">
        <f ca="1"/>
        <v>22.924299999999999</v>
      </c>
      <c r="D697" s="51" vm="1700">
        <f ca="1"/>
        <v>39.1</v>
      </c>
      <c r="E697" s="22">
        <f t="shared" ca="1" si="39"/>
        <v>2.2310972468905288E-2</v>
      </c>
      <c r="F697" s="50">
        <f t="shared" ca="1" si="40"/>
        <v>-2.1255860996348932E-2</v>
      </c>
      <c r="G697" s="22"/>
      <c r="H697" s="5"/>
      <c r="I697" s="5"/>
      <c r="J697" s="5"/>
      <c r="K697" s="5"/>
      <c r="L697" s="5"/>
      <c r="M697" s="5"/>
      <c r="N697" s="5"/>
      <c r="O697" s="47">
        <v>691</v>
      </c>
      <c r="P697" s="48">
        <v>0.32097415336591262</v>
      </c>
      <c r="Q697" s="49">
        <v>0.67902584663408738</v>
      </c>
      <c r="R697" s="21">
        <v>2.0175271263169738E-2</v>
      </c>
      <c r="S697" s="22">
        <v>7.184514028844741E-4</v>
      </c>
      <c r="T697" s="23">
        <f t="shared" si="41"/>
        <v>0.32027250237369059</v>
      </c>
      <c r="U697" s="24">
        <f t="shared" si="42"/>
        <v>0.19839689992960885</v>
      </c>
    </row>
    <row r="698" spans="2:21" x14ac:dyDescent="0.25">
      <c r="B698" s="51" vm="1911">
        <f ca="1"/>
        <v>40445</v>
      </c>
      <c r="C698" s="51" vm="1912">
        <f ca="1"/>
        <v>23.172799999999999</v>
      </c>
      <c r="D698" s="51" vm="1913">
        <f ca="1"/>
        <v>39.752499999999998</v>
      </c>
      <c r="E698" s="22">
        <f t="shared" ca="1" si="39"/>
        <v>1.0781693739254115E-2</v>
      </c>
      <c r="F698" s="50">
        <f t="shared" ca="1" si="40"/>
        <v>1.6550265213094679E-2</v>
      </c>
      <c r="G698" s="22"/>
      <c r="H698" s="5"/>
      <c r="I698" s="5"/>
      <c r="J698" s="5"/>
      <c r="K698" s="5"/>
      <c r="L698" s="5"/>
      <c r="M698" s="5"/>
      <c r="N698" s="5"/>
      <c r="O698" s="47">
        <v>692</v>
      </c>
      <c r="P698" s="48">
        <v>0.93609895017392553</v>
      </c>
      <c r="Q698" s="49">
        <v>6.3901049826074502E-2</v>
      </c>
      <c r="R698" s="21">
        <v>3.0119604734259051E-2</v>
      </c>
      <c r="S698" s="22">
        <v>1.2414311638053214E-3</v>
      </c>
      <c r="T698" s="23">
        <f t="shared" si="41"/>
        <v>0.47813390228647884</v>
      </c>
      <c r="U698" s="24">
        <f t="shared" si="42"/>
        <v>0.36703837363812752</v>
      </c>
    </row>
    <row r="699" spans="2:21" x14ac:dyDescent="0.25">
      <c r="B699" s="51" vm="1914">
        <f ca="1"/>
        <v>40448</v>
      </c>
      <c r="C699" s="51" vm="1915">
        <f ca="1"/>
        <v>23.57</v>
      </c>
      <c r="D699" s="51" vm="1916">
        <f ca="1"/>
        <v>39.08</v>
      </c>
      <c r="E699" s="22">
        <f t="shared" ca="1" si="39"/>
        <v>1.6995539883585022E-2</v>
      </c>
      <c r="F699" s="50">
        <f t="shared" ca="1" si="40"/>
        <v>-1.7061905029833003E-2</v>
      </c>
      <c r="G699" s="22"/>
      <c r="H699" s="5"/>
      <c r="I699" s="5"/>
      <c r="J699" s="5"/>
      <c r="K699" s="5"/>
      <c r="L699" s="5"/>
      <c r="M699" s="5"/>
      <c r="N699" s="5"/>
      <c r="O699" s="47">
        <v>693</v>
      </c>
      <c r="P699" s="48">
        <v>0.5684032135613708</v>
      </c>
      <c r="Q699" s="49">
        <v>0.4315967864386292</v>
      </c>
      <c r="R699" s="21">
        <v>2.1896655965316685E-2</v>
      </c>
      <c r="S699" s="22">
        <v>9.2881585480930509E-4</v>
      </c>
      <c r="T699" s="23">
        <f t="shared" si="41"/>
        <v>0.34759863736900148</v>
      </c>
      <c r="U699" s="24">
        <f t="shared" si="42"/>
        <v>0.26358505507053542</v>
      </c>
    </row>
    <row r="700" spans="2:21" x14ac:dyDescent="0.25">
      <c r="B700" s="51" vm="1917">
        <f ca="1"/>
        <v>40449</v>
      </c>
      <c r="C700" s="51" vm="1918">
        <f ca="1"/>
        <v>23.122800000000002</v>
      </c>
      <c r="D700" s="51" vm="1497">
        <f ca="1"/>
        <v>38.950000000000003</v>
      </c>
      <c r="E700" s="22">
        <f t="shared" ca="1" si="39"/>
        <v>-1.9155573210319972E-2</v>
      </c>
      <c r="F700" s="50">
        <f t="shared" ca="1" si="40"/>
        <v>-3.3320548578245905E-3</v>
      </c>
      <c r="G700" s="22"/>
      <c r="H700" s="5"/>
      <c r="I700" s="5"/>
      <c r="J700" s="5"/>
      <c r="K700" s="5"/>
      <c r="L700" s="5"/>
      <c r="M700" s="5"/>
      <c r="N700" s="5"/>
      <c r="O700" s="47">
        <v>694</v>
      </c>
      <c r="P700" s="48">
        <v>0.36778915699114506</v>
      </c>
      <c r="Q700" s="49">
        <v>0.63221084300885488</v>
      </c>
      <c r="R700" s="21">
        <v>2.0185450136437359E-2</v>
      </c>
      <c r="S700" s="22">
        <v>7.5825356909607969E-4</v>
      </c>
      <c r="T700" s="23">
        <f t="shared" si="41"/>
        <v>0.32043408697744835</v>
      </c>
      <c r="U700" s="24">
        <f t="shared" si="42"/>
        <v>0.21046852148742179</v>
      </c>
    </row>
    <row r="701" spans="2:21" x14ac:dyDescent="0.25">
      <c r="B701" s="51" vm="1919">
        <f ca="1"/>
        <v>40450</v>
      </c>
      <c r="C701" s="51" vm="1920">
        <f ca="1"/>
        <v>24.375699999999998</v>
      </c>
      <c r="D701" s="51" vm="1921">
        <f ca="1"/>
        <v>38.409999999999997</v>
      </c>
      <c r="E701" s="22">
        <f t="shared" ca="1" si="39"/>
        <v>5.2767590682556466E-2</v>
      </c>
      <c r="F701" s="50">
        <f t="shared" ca="1" si="40"/>
        <v>-1.3960929958944055E-2</v>
      </c>
      <c r="G701" s="22"/>
      <c r="H701" s="5"/>
      <c r="I701" s="5"/>
      <c r="J701" s="5"/>
      <c r="K701" s="5"/>
      <c r="L701" s="5"/>
      <c r="M701" s="5"/>
      <c r="N701" s="5"/>
      <c r="O701" s="47">
        <v>695</v>
      </c>
      <c r="P701" s="48">
        <v>0.56618363553055306</v>
      </c>
      <c r="Q701" s="49">
        <v>0.43381636446944699</v>
      </c>
      <c r="R701" s="21">
        <v>2.1864208225082431E-2</v>
      </c>
      <c r="S701" s="22">
        <v>9.2692876719078316E-4</v>
      </c>
      <c r="T701" s="23">
        <f t="shared" si="41"/>
        <v>0.3470835454614063</v>
      </c>
      <c r="U701" s="24">
        <f t="shared" si="42"/>
        <v>0.2629848617748245</v>
      </c>
    </row>
    <row r="702" spans="2:21" x14ac:dyDescent="0.25">
      <c r="B702" s="51" vm="1922">
        <f ca="1"/>
        <v>40451</v>
      </c>
      <c r="C702" s="51" vm="1923">
        <f ca="1"/>
        <v>23.165700000000001</v>
      </c>
      <c r="D702" s="51" vm="1924">
        <f ca="1"/>
        <v>38.06</v>
      </c>
      <c r="E702" s="22">
        <f t="shared" ca="1" si="39"/>
        <v>-5.0913998006924123E-2</v>
      </c>
      <c r="F702" s="50">
        <f t="shared" ca="1" si="40"/>
        <v>-9.153980489809881E-3</v>
      </c>
      <c r="G702" s="22"/>
      <c r="H702" s="5"/>
      <c r="I702" s="5"/>
      <c r="J702" s="5"/>
      <c r="K702" s="5"/>
      <c r="L702" s="5"/>
      <c r="M702" s="5"/>
      <c r="N702" s="5"/>
      <c r="O702" s="47">
        <v>696</v>
      </c>
      <c r="P702" s="48">
        <v>0.1472124991169175</v>
      </c>
      <c r="Q702" s="49">
        <v>0.85278750088308253</v>
      </c>
      <c r="R702" s="21">
        <v>2.1442031797151314E-2</v>
      </c>
      <c r="S702" s="22">
        <v>5.7071905837826958E-4</v>
      </c>
      <c r="T702" s="23">
        <f t="shared" si="41"/>
        <v>0.34038170243521038</v>
      </c>
      <c r="U702" s="24">
        <f t="shared" si="42"/>
        <v>0.15463026699387084</v>
      </c>
    </row>
    <row r="703" spans="2:21" x14ac:dyDescent="0.25">
      <c r="B703" s="51" vm="1925">
        <f ca="1"/>
        <v>40452</v>
      </c>
      <c r="C703" s="51" vm="1926">
        <f ca="1"/>
        <v>22.0943</v>
      </c>
      <c r="D703" s="51" vm="1927">
        <f ca="1"/>
        <v>38.81</v>
      </c>
      <c r="E703" s="22">
        <f t="shared" ca="1" si="39"/>
        <v>-4.735307970839122E-2</v>
      </c>
      <c r="F703" s="50">
        <f t="shared" ca="1" si="40"/>
        <v>1.9514083512811493E-2</v>
      </c>
      <c r="G703" s="22"/>
      <c r="H703" s="5"/>
      <c r="I703" s="5"/>
      <c r="J703" s="5"/>
      <c r="K703" s="5"/>
      <c r="L703" s="5"/>
      <c r="M703" s="5"/>
      <c r="N703" s="5"/>
      <c r="O703" s="47">
        <v>697</v>
      </c>
      <c r="P703" s="48">
        <v>0.70833463810447939</v>
      </c>
      <c r="Q703" s="49">
        <v>0.29166536189552067</v>
      </c>
      <c r="R703" s="21">
        <v>2.4436328677570032E-2</v>
      </c>
      <c r="S703" s="22">
        <v>1.0477857017942077E-3</v>
      </c>
      <c r="T703" s="23">
        <f t="shared" si="41"/>
        <v>0.38791469181771698</v>
      </c>
      <c r="U703" s="24">
        <f t="shared" si="42"/>
        <v>0.30200289031562999</v>
      </c>
    </row>
    <row r="704" spans="2:21" x14ac:dyDescent="0.25">
      <c r="B704" s="51" vm="1928">
        <f ca="1"/>
        <v>40455</v>
      </c>
      <c r="C704" s="51" vm="1929">
        <f ca="1"/>
        <v>22.3414</v>
      </c>
      <c r="D704" s="51" vm="1497">
        <f ca="1"/>
        <v>38.950000000000003</v>
      </c>
      <c r="E704" s="22">
        <f t="shared" ca="1" si="39"/>
        <v>1.1121802832885467E-2</v>
      </c>
      <c r="F704" s="50">
        <f t="shared" ca="1" si="40"/>
        <v>3.6008269359424092E-3</v>
      </c>
      <c r="G704" s="22"/>
      <c r="H704" s="5"/>
      <c r="I704" s="5"/>
      <c r="J704" s="5"/>
      <c r="K704" s="5"/>
      <c r="L704" s="5"/>
      <c r="M704" s="5"/>
      <c r="N704" s="5"/>
      <c r="O704" s="47">
        <v>698</v>
      </c>
      <c r="P704" s="48">
        <v>0.59364723101337658</v>
      </c>
      <c r="Q704" s="49">
        <v>0.40635276898662337</v>
      </c>
      <c r="R704" s="21">
        <v>2.22843938553372E-2</v>
      </c>
      <c r="S704" s="22">
        <v>9.5027834547825498E-4</v>
      </c>
      <c r="T704" s="23">
        <f t="shared" si="41"/>
        <v>0.35375378555422865</v>
      </c>
      <c r="U704" s="24">
        <f t="shared" si="42"/>
        <v>0.27043128009206652</v>
      </c>
    </row>
    <row r="705" spans="2:21" x14ac:dyDescent="0.25">
      <c r="B705" s="51" vm="1930">
        <f ca="1"/>
        <v>40456</v>
      </c>
      <c r="C705" s="51" vm="1931">
        <f ca="1"/>
        <v>22.308900000000001</v>
      </c>
      <c r="D705" s="51" vm="1932">
        <f ca="1"/>
        <v>39.64</v>
      </c>
      <c r="E705" s="22">
        <f t="shared" ref="E705:E768" ca="1" si="43">LN(C705/C704)</f>
        <v>-1.4557575532339242E-3</v>
      </c>
      <c r="F705" s="50">
        <f t="shared" ref="F705:F768" ca="1" si="44">LN(D705/D704)</f>
        <v>1.7559937145029861E-2</v>
      </c>
      <c r="G705" s="22"/>
      <c r="H705" s="5"/>
      <c r="I705" s="5"/>
      <c r="J705" s="5"/>
      <c r="K705" s="5"/>
      <c r="L705" s="5"/>
      <c r="M705" s="5"/>
      <c r="N705" s="5"/>
      <c r="O705" s="47">
        <v>699</v>
      </c>
      <c r="P705" s="48">
        <v>0.65018036368398535</v>
      </c>
      <c r="Q705" s="49">
        <v>0.34981963631601459</v>
      </c>
      <c r="R705" s="21">
        <v>2.327016782948314E-2</v>
      </c>
      <c r="S705" s="22">
        <v>9.983428754103971E-4</v>
      </c>
      <c r="T705" s="23">
        <f t="shared" si="41"/>
        <v>0.36940246226128848</v>
      </c>
      <c r="U705" s="24">
        <f t="shared" si="42"/>
        <v>0.28589748359787626</v>
      </c>
    </row>
    <row r="706" spans="2:21" x14ac:dyDescent="0.25">
      <c r="B706" s="51" vm="1933">
        <f ca="1"/>
        <v>40457</v>
      </c>
      <c r="C706" s="51" vm="1934">
        <f ca="1"/>
        <v>21.467099999999999</v>
      </c>
      <c r="D706" s="51" vm="1935">
        <f ca="1"/>
        <v>39.9</v>
      </c>
      <c r="E706" s="22">
        <f t="shared" ca="1" si="43"/>
        <v>-3.8464171410752056E-2</v>
      </c>
      <c r="F706" s="50">
        <f t="shared" ca="1" si="44"/>
        <v>6.537614434030517E-3</v>
      </c>
      <c r="G706" s="22"/>
      <c r="H706" s="5"/>
      <c r="I706" s="5"/>
      <c r="J706" s="5"/>
      <c r="K706" s="5"/>
      <c r="L706" s="5"/>
      <c r="M706" s="5"/>
      <c r="N706" s="5"/>
      <c r="O706" s="47">
        <v>700</v>
      </c>
      <c r="P706" s="48">
        <v>0.30193131419576036</v>
      </c>
      <c r="Q706" s="49">
        <v>0.69806868580423964</v>
      </c>
      <c r="R706" s="21">
        <v>2.0215077890806166E-2</v>
      </c>
      <c r="S706" s="22">
        <v>7.0226116063096808E-4</v>
      </c>
      <c r="T706" s="23">
        <f t="shared" si="41"/>
        <v>0.32090441299723943</v>
      </c>
      <c r="U706" s="24">
        <f t="shared" si="42"/>
        <v>0.19352092849970592</v>
      </c>
    </row>
    <row r="707" spans="2:21" x14ac:dyDescent="0.25">
      <c r="B707" s="51" vm="1936">
        <f ca="1"/>
        <v>40458</v>
      </c>
      <c r="C707" s="51" vm="1937">
        <f ca="1"/>
        <v>21.6328</v>
      </c>
      <c r="D707" s="51" vm="411">
        <f ca="1"/>
        <v>39.520000000000003</v>
      </c>
      <c r="E707" s="22">
        <f t="shared" ca="1" si="43"/>
        <v>7.6891508513873101E-3</v>
      </c>
      <c r="F707" s="50">
        <f t="shared" ca="1" si="44"/>
        <v>-9.5694510161505597E-3</v>
      </c>
      <c r="G707" s="22"/>
      <c r="H707" s="5"/>
      <c r="I707" s="5"/>
      <c r="J707" s="5"/>
      <c r="K707" s="5"/>
      <c r="L707" s="5"/>
      <c r="M707" s="5"/>
      <c r="N707" s="5"/>
      <c r="O707" s="47">
        <v>701</v>
      </c>
      <c r="P707" s="48">
        <v>0.15573648085755482</v>
      </c>
      <c r="Q707" s="49">
        <v>0.84426351914244513</v>
      </c>
      <c r="R707" s="21">
        <v>2.1334975484831389E-2</v>
      </c>
      <c r="S707" s="22">
        <v>5.7796615678162573E-4</v>
      </c>
      <c r="T707" s="23">
        <f t="shared" si="41"/>
        <v>0.3386822361631413</v>
      </c>
      <c r="U707" s="24">
        <f t="shared" si="42"/>
        <v>0.15673964627769488</v>
      </c>
    </row>
    <row r="708" spans="2:21" x14ac:dyDescent="0.25">
      <c r="B708" s="51" vm="1938">
        <f ca="1"/>
        <v>40459</v>
      </c>
      <c r="C708" s="51" vm="1939">
        <f ca="1"/>
        <v>21.377099999999999</v>
      </c>
      <c r="D708" s="51" vm="1940">
        <f ca="1"/>
        <v>39.31</v>
      </c>
      <c r="E708" s="22">
        <f t="shared" ca="1" si="43"/>
        <v>-1.1890425814173138E-2</v>
      </c>
      <c r="F708" s="50">
        <f t="shared" ca="1" si="44"/>
        <v>-5.3279334458981682E-3</v>
      </c>
      <c r="G708" s="22"/>
      <c r="H708" s="5"/>
      <c r="I708" s="5"/>
      <c r="J708" s="5"/>
      <c r="K708" s="5"/>
      <c r="L708" s="5"/>
      <c r="M708" s="5"/>
      <c r="N708" s="5"/>
      <c r="O708" s="47">
        <v>702</v>
      </c>
      <c r="P708" s="48">
        <v>0.4205453943719149</v>
      </c>
      <c r="Q708" s="49">
        <v>0.57945460562808515</v>
      </c>
      <c r="R708" s="21">
        <v>2.0380131572465349E-2</v>
      </c>
      <c r="S708" s="22">
        <v>8.0310697860850721E-4</v>
      </c>
      <c r="T708" s="23">
        <f t="shared" si="41"/>
        <v>0.32352455896511434</v>
      </c>
      <c r="U708" s="24">
        <f t="shared" si="42"/>
        <v>0.22421734100908575</v>
      </c>
    </row>
    <row r="709" spans="2:21" x14ac:dyDescent="0.25">
      <c r="B709" s="51" vm="1941">
        <f ca="1"/>
        <v>40462</v>
      </c>
      <c r="C709" s="51" vm="1942">
        <f ca="1"/>
        <v>21.9557</v>
      </c>
      <c r="D709" s="51" vm="1943">
        <f ca="1"/>
        <v>39.729999999999997</v>
      </c>
      <c r="E709" s="22">
        <f t="shared" ca="1" si="43"/>
        <v>2.6706531292200648E-2</v>
      </c>
      <c r="F709" s="50">
        <f t="shared" ca="1" si="44"/>
        <v>1.0627630392738447E-2</v>
      </c>
      <c r="G709" s="22"/>
      <c r="H709" s="5"/>
      <c r="I709" s="5"/>
      <c r="J709" s="5"/>
      <c r="K709" s="5"/>
      <c r="L709" s="5"/>
      <c r="M709" s="5"/>
      <c r="N709" s="5"/>
      <c r="O709" s="47">
        <v>703</v>
      </c>
      <c r="P709" s="48">
        <v>0.4862531219992669</v>
      </c>
      <c r="Q709" s="49">
        <v>0.51374687800073315</v>
      </c>
      <c r="R709" s="21">
        <v>2.0885457617983633E-2</v>
      </c>
      <c r="S709" s="22">
        <v>8.5897175899701415E-4</v>
      </c>
      <c r="T709" s="23">
        <f t="shared" si="41"/>
        <v>0.33154636124978482</v>
      </c>
      <c r="U709" s="24">
        <f t="shared" si="42"/>
        <v>0.24155915095258074</v>
      </c>
    </row>
    <row r="710" spans="2:21" x14ac:dyDescent="0.25">
      <c r="B710" s="51" vm="1944">
        <f ca="1"/>
        <v>40463</v>
      </c>
      <c r="C710" s="51" vm="1945">
        <f ca="1"/>
        <v>22.198499999999999</v>
      </c>
      <c r="D710" s="51" vm="1946">
        <f ca="1"/>
        <v>40.4</v>
      </c>
      <c r="E710" s="22">
        <f t="shared" ca="1" si="43"/>
        <v>1.0997932124599931E-2</v>
      </c>
      <c r="F710" s="50">
        <f t="shared" ca="1" si="44"/>
        <v>1.6723215140596902E-2</v>
      </c>
      <c r="G710" s="22"/>
      <c r="H710" s="5"/>
      <c r="I710" s="5"/>
      <c r="J710" s="5"/>
      <c r="K710" s="5"/>
      <c r="L710" s="5"/>
      <c r="M710" s="5"/>
      <c r="N710" s="5"/>
      <c r="O710" s="47">
        <v>704</v>
      </c>
      <c r="P710" s="48">
        <v>0.78607933050664225</v>
      </c>
      <c r="Q710" s="49">
        <v>0.21392066949335772</v>
      </c>
      <c r="R710" s="21">
        <v>2.6200414636378622E-2</v>
      </c>
      <c r="S710" s="22">
        <v>1.1138843225234219E-3</v>
      </c>
      <c r="T710" s="23">
        <f t="shared" si="41"/>
        <v>0.41591868824780776</v>
      </c>
      <c r="U710" s="24">
        <f t="shared" si="42"/>
        <v>0.32384798007273918</v>
      </c>
    </row>
    <row r="711" spans="2:21" x14ac:dyDescent="0.25">
      <c r="B711" s="51" vm="1947">
        <f ca="1"/>
        <v>40464</v>
      </c>
      <c r="C711" s="51" vm="1948">
        <f ca="1"/>
        <v>22.0871</v>
      </c>
      <c r="D711" s="51" vm="1667">
        <f ca="1"/>
        <v>39.840000000000003</v>
      </c>
      <c r="E711" s="22">
        <f t="shared" ca="1" si="43"/>
        <v>-5.030991336650208E-3</v>
      </c>
      <c r="F711" s="50">
        <f t="shared" ca="1" si="44"/>
        <v>-1.3958352250706801E-2</v>
      </c>
      <c r="G711" s="22"/>
      <c r="H711" s="5"/>
      <c r="I711" s="5"/>
      <c r="J711" s="5"/>
      <c r="K711" s="5"/>
      <c r="L711" s="5"/>
      <c r="M711" s="5"/>
      <c r="N711" s="5"/>
      <c r="O711" s="47">
        <v>705</v>
      </c>
      <c r="P711" s="48">
        <v>0.60219932231231599</v>
      </c>
      <c r="Q711" s="49">
        <v>0.39780067768768407</v>
      </c>
      <c r="R711" s="21">
        <v>2.2423352459625963E-2</v>
      </c>
      <c r="S711" s="22">
        <v>9.5754934265817942E-4</v>
      </c>
      <c r="T711" s="23">
        <f t="shared" si="41"/>
        <v>0.35595968501111286</v>
      </c>
      <c r="U711" s="24">
        <f t="shared" si="42"/>
        <v>0.27275899169618945</v>
      </c>
    </row>
    <row r="712" spans="2:21" x14ac:dyDescent="0.25">
      <c r="B712" s="51" vm="1949">
        <f ca="1"/>
        <v>40465</v>
      </c>
      <c r="C712" s="51" vm="1950">
        <f ca="1"/>
        <v>21.825700000000001</v>
      </c>
      <c r="D712" s="51" vm="1951">
        <f ca="1"/>
        <v>38.72</v>
      </c>
      <c r="E712" s="22">
        <f t="shared" ca="1" si="43"/>
        <v>-1.1905553169472841E-2</v>
      </c>
      <c r="F712" s="50">
        <f t="shared" ca="1" si="44"/>
        <v>-2.8515170308021347E-2</v>
      </c>
      <c r="G712" s="22"/>
      <c r="H712" s="5"/>
      <c r="I712" s="5"/>
      <c r="J712" s="5"/>
      <c r="K712" s="5"/>
      <c r="L712" s="5"/>
      <c r="M712" s="5"/>
      <c r="N712" s="5"/>
      <c r="O712" s="47">
        <v>706</v>
      </c>
      <c r="P712" s="48">
        <v>0.96246183407654351</v>
      </c>
      <c r="Q712" s="49">
        <v>3.7538165923456462E-2</v>
      </c>
      <c r="R712" s="21">
        <v>3.0863572373980373E-2</v>
      </c>
      <c r="S712" s="22">
        <v>1.2638449159286624E-3</v>
      </c>
      <c r="T712" s="23">
        <f t="shared" si="41"/>
        <v>0.48994402243557272</v>
      </c>
      <c r="U712" s="24">
        <f t="shared" si="42"/>
        <v>0.374771902034013</v>
      </c>
    </row>
    <row r="713" spans="2:21" x14ac:dyDescent="0.25">
      <c r="B713" s="51" vm="1952">
        <f ca="1"/>
        <v>40466</v>
      </c>
      <c r="C713" s="51" vm="1953">
        <f ca="1"/>
        <v>22.245699999999999</v>
      </c>
      <c r="D713" s="51" vm="1954">
        <f ca="1"/>
        <v>37.15</v>
      </c>
      <c r="E713" s="22">
        <f t="shared" ca="1" si="43"/>
        <v>1.9060556986714564E-2</v>
      </c>
      <c r="F713" s="50">
        <f t="shared" ca="1" si="44"/>
        <v>-4.139249124460815E-2</v>
      </c>
      <c r="G713" s="22"/>
      <c r="H713" s="5"/>
      <c r="I713" s="5"/>
      <c r="J713" s="5"/>
      <c r="K713" s="5"/>
      <c r="L713" s="5"/>
      <c r="M713" s="5"/>
      <c r="N713" s="5"/>
      <c r="O713" s="47">
        <v>707</v>
      </c>
      <c r="P713" s="48">
        <v>0.62844656732913917</v>
      </c>
      <c r="Q713" s="49">
        <v>0.37155343267086077</v>
      </c>
      <c r="R713" s="21">
        <v>2.2872828872448341E-2</v>
      </c>
      <c r="S713" s="22">
        <v>9.7986477847699142E-4</v>
      </c>
      <c r="T713" s="23">
        <f t="shared" si="41"/>
        <v>0.36309490186221732</v>
      </c>
      <c r="U713" s="24">
        <f t="shared" si="42"/>
        <v>0.27992953564333489</v>
      </c>
    </row>
    <row r="714" spans="2:21" x14ac:dyDescent="0.25">
      <c r="B714" s="51" vm="1955">
        <f ca="1"/>
        <v>40469</v>
      </c>
      <c r="C714" s="51" vm="1956">
        <f ca="1"/>
        <v>21.857099999999999</v>
      </c>
      <c r="D714" s="51" vm="1957">
        <f ca="1"/>
        <v>38.200000000000003</v>
      </c>
      <c r="E714" s="22">
        <f t="shared" ca="1" si="43"/>
        <v>-1.7622919957580762E-2</v>
      </c>
      <c r="F714" s="50">
        <f t="shared" ca="1" si="44"/>
        <v>2.7871744448761462E-2</v>
      </c>
      <c r="G714" s="22"/>
      <c r="H714" s="5"/>
      <c r="I714" s="5"/>
      <c r="J714" s="5"/>
      <c r="K714" s="5"/>
      <c r="L714" s="5"/>
      <c r="M714" s="5"/>
      <c r="N714" s="5"/>
      <c r="O714" s="47">
        <v>708</v>
      </c>
      <c r="P714" s="48">
        <v>0.40387318307513942</v>
      </c>
      <c r="Q714" s="49">
        <v>0.59612681692486058</v>
      </c>
      <c r="R714" s="21">
        <v>2.0297846795568925E-2</v>
      </c>
      <c r="S714" s="22">
        <v>7.8893224671141063E-4</v>
      </c>
      <c r="T714" s="23">
        <f t="shared" si="41"/>
        <v>0.32221832862698813</v>
      </c>
      <c r="U714" s="24">
        <f t="shared" si="42"/>
        <v>0.21985566359700326</v>
      </c>
    </row>
    <row r="715" spans="2:21" x14ac:dyDescent="0.25">
      <c r="B715" s="51" vm="1958">
        <f ca="1"/>
        <v>40470</v>
      </c>
      <c r="C715" s="51" vm="1959">
        <f ca="1"/>
        <v>21.332799999999999</v>
      </c>
      <c r="D715" s="51" vm="1835">
        <f ca="1"/>
        <v>37.69</v>
      </c>
      <c r="E715" s="22">
        <f t="shared" ca="1" si="43"/>
        <v>-2.4280017171829166E-2</v>
      </c>
      <c r="F715" s="50">
        <f t="shared" ca="1" si="44"/>
        <v>-1.3440708333485612E-2</v>
      </c>
      <c r="G715" s="22"/>
      <c r="H715" s="5"/>
      <c r="I715" s="5"/>
      <c r="J715" s="5"/>
      <c r="K715" s="5"/>
      <c r="L715" s="5"/>
      <c r="M715" s="5"/>
      <c r="N715" s="5"/>
      <c r="O715" s="47">
        <v>709</v>
      </c>
      <c r="P715" s="48">
        <v>0.50776609223930613</v>
      </c>
      <c r="Q715" s="49">
        <v>0.49223390776069387</v>
      </c>
      <c r="R715" s="21">
        <v>2.1111255979085673E-2</v>
      </c>
      <c r="S715" s="22">
        <v>8.7726210933115054E-4</v>
      </c>
      <c r="T715" s="23">
        <f t="shared" si="41"/>
        <v>0.33513079910931659</v>
      </c>
      <c r="U715" s="24">
        <f t="shared" si="42"/>
        <v>0.24728992795069504</v>
      </c>
    </row>
    <row r="716" spans="2:21" x14ac:dyDescent="0.25">
      <c r="B716" s="51" vm="1960">
        <f ca="1"/>
        <v>40471</v>
      </c>
      <c r="C716" s="51" vm="1961">
        <f ca="1"/>
        <v>21.878499999999999</v>
      </c>
      <c r="D716" s="51" vm="1962">
        <f ca="1"/>
        <v>38.1</v>
      </c>
      <c r="E716" s="22">
        <f t="shared" ca="1" si="43"/>
        <v>2.5258625065986279E-2</v>
      </c>
      <c r="F716" s="50">
        <f t="shared" ca="1" si="44"/>
        <v>1.0819474853611346E-2</v>
      </c>
      <c r="G716" s="22"/>
      <c r="H716" s="5"/>
      <c r="I716" s="5"/>
      <c r="J716" s="5"/>
      <c r="K716" s="5"/>
      <c r="L716" s="5"/>
      <c r="M716" s="5"/>
      <c r="N716" s="5"/>
      <c r="O716" s="47">
        <v>710</v>
      </c>
      <c r="P716" s="48">
        <v>0.64530577554945912</v>
      </c>
      <c r="Q716" s="49">
        <v>0.35469422445054083</v>
      </c>
      <c r="R716" s="21">
        <v>2.3179133907102949E-2</v>
      </c>
      <c r="S716" s="22">
        <v>9.9419849535872145E-4</v>
      </c>
      <c r="T716" s="23">
        <f t="shared" si="41"/>
        <v>0.367957343544356</v>
      </c>
      <c r="U716" s="24">
        <f t="shared" si="42"/>
        <v>0.28455654941241137</v>
      </c>
    </row>
    <row r="717" spans="2:21" x14ac:dyDescent="0.25">
      <c r="B717" s="51" vm="1963">
        <f ca="1"/>
        <v>40472</v>
      </c>
      <c r="C717" s="51" vm="1964">
        <f ca="1"/>
        <v>24.67</v>
      </c>
      <c r="D717" s="51" vm="1485">
        <f ca="1"/>
        <v>37.700000000000003</v>
      </c>
      <c r="E717" s="22">
        <f t="shared" ca="1" si="43"/>
        <v>0.12008351109622208</v>
      </c>
      <c r="F717" s="50">
        <f t="shared" ca="1" si="44"/>
        <v>-1.0554187678690145E-2</v>
      </c>
      <c r="G717" s="22"/>
      <c r="H717" s="5"/>
      <c r="I717" s="5"/>
      <c r="J717" s="5"/>
      <c r="K717" s="5"/>
      <c r="L717" s="5"/>
      <c r="M717" s="5"/>
      <c r="N717" s="5"/>
      <c r="O717" s="47">
        <v>711</v>
      </c>
      <c r="P717" s="48">
        <v>0.57725088127997548</v>
      </c>
      <c r="Q717" s="49">
        <v>0.42274911872002452</v>
      </c>
      <c r="R717" s="21">
        <v>2.2028669608681235E-2</v>
      </c>
      <c r="S717" s="22">
        <v>9.3633815137773163E-4</v>
      </c>
      <c r="T717" s="23">
        <f t="shared" si="41"/>
        <v>0.34969428898906246</v>
      </c>
      <c r="U717" s="24">
        <f t="shared" si="42"/>
        <v>0.2659803663442073</v>
      </c>
    </row>
    <row r="718" spans="2:21" x14ac:dyDescent="0.25">
      <c r="B718" s="51" vm="1965">
        <f ca="1"/>
        <v>40473</v>
      </c>
      <c r="C718" s="51" vm="1966">
        <f ca="1"/>
        <v>24.014299999999999</v>
      </c>
      <c r="D718" s="51" vm="1485">
        <f ca="1"/>
        <v>37.700000000000003</v>
      </c>
      <c r="E718" s="22">
        <f t="shared" ca="1" si="43"/>
        <v>-2.6938444298188133E-2</v>
      </c>
      <c r="F718" s="50">
        <f t="shared" ca="1" si="44"/>
        <v>0</v>
      </c>
      <c r="G718" s="22"/>
      <c r="H718" s="5"/>
      <c r="I718" s="5"/>
      <c r="J718" s="5"/>
      <c r="K718" s="5"/>
      <c r="L718" s="5"/>
      <c r="M718" s="5"/>
      <c r="N718" s="5"/>
      <c r="O718" s="47">
        <v>712</v>
      </c>
      <c r="P718" s="48">
        <v>0.55348265124600826</v>
      </c>
      <c r="Q718" s="49">
        <v>0.44651734875399174</v>
      </c>
      <c r="R718" s="21">
        <v>2.1683785228405313E-2</v>
      </c>
      <c r="S718" s="22">
        <v>9.1613037675186899E-4</v>
      </c>
      <c r="T718" s="23">
        <f t="shared" ref="T718:T781" si="45">R718*SQRT(252)</f>
        <v>0.34421941918137816</v>
      </c>
      <c r="U718" s="24">
        <f t="shared" ref="U718:U781" si="46">(1+S718)^252-1</f>
        <v>0.25955586197979041</v>
      </c>
    </row>
    <row r="719" spans="2:21" x14ac:dyDescent="0.25">
      <c r="B719" s="51" vm="1967">
        <f ca="1"/>
        <v>40476</v>
      </c>
      <c r="C719" s="51" vm="1968">
        <f ca="1"/>
        <v>23.834299999999999</v>
      </c>
      <c r="D719" s="51" vm="1844">
        <f ca="1"/>
        <v>37.07</v>
      </c>
      <c r="E719" s="22">
        <f t="shared" ca="1" si="43"/>
        <v>-7.5237665931774025E-3</v>
      </c>
      <c r="F719" s="50">
        <f t="shared" ca="1" si="44"/>
        <v>-1.6852077291324204E-2</v>
      </c>
      <c r="G719" s="22"/>
      <c r="H719" s="5"/>
      <c r="I719" s="5"/>
      <c r="J719" s="5"/>
      <c r="K719" s="5"/>
      <c r="L719" s="5"/>
      <c r="M719" s="5"/>
      <c r="N719" s="5"/>
      <c r="O719" s="47">
        <v>713</v>
      </c>
      <c r="P719" s="48">
        <v>0.60789654516827618</v>
      </c>
      <c r="Q719" s="49">
        <v>0.39210345483172376</v>
      </c>
      <c r="R719" s="21">
        <v>2.2517999086095041E-2</v>
      </c>
      <c r="S719" s="22">
        <v>9.62393127630894E-4</v>
      </c>
      <c r="T719" s="23">
        <f t="shared" si="45"/>
        <v>0.35746215362752326</v>
      </c>
      <c r="U719" s="24">
        <f t="shared" si="46"/>
        <v>0.27431202114129016</v>
      </c>
    </row>
    <row r="720" spans="2:21" x14ac:dyDescent="0.25">
      <c r="B720" s="51" vm="1969">
        <f ca="1"/>
        <v>40477</v>
      </c>
      <c r="C720" s="51" vm="1970">
        <f ca="1"/>
        <v>25.374300000000002</v>
      </c>
      <c r="D720" s="51" vm="1971">
        <f ca="1"/>
        <v>37.200000000000003</v>
      </c>
      <c r="E720" s="22">
        <f t="shared" ca="1" si="43"/>
        <v>6.2611131124648667E-2</v>
      </c>
      <c r="F720" s="50">
        <f t="shared" ca="1" si="44"/>
        <v>3.5007441164599815E-3</v>
      </c>
      <c r="G720" s="22"/>
      <c r="H720" s="5"/>
      <c r="I720" s="5"/>
      <c r="J720" s="5"/>
      <c r="K720" s="5"/>
      <c r="L720" s="5"/>
      <c r="M720" s="5"/>
      <c r="N720" s="5"/>
      <c r="O720" s="47">
        <v>714</v>
      </c>
      <c r="P720" s="48">
        <v>0.4361090392970563</v>
      </c>
      <c r="Q720" s="49">
        <v>0.56389096070294376</v>
      </c>
      <c r="R720" s="21">
        <v>2.0473994015689535E-2</v>
      </c>
      <c r="S720" s="22">
        <v>8.1633920618938904E-4</v>
      </c>
      <c r="T720" s="23">
        <f t="shared" si="45"/>
        <v>0.32501457905843506</v>
      </c>
      <c r="U720" s="24">
        <f t="shared" si="46"/>
        <v>0.22830301971055444</v>
      </c>
    </row>
    <row r="721" spans="2:21" x14ac:dyDescent="0.25">
      <c r="B721" s="51" vm="1972">
        <f ca="1"/>
        <v>40478</v>
      </c>
      <c r="C721" s="51" vm="1973">
        <f ca="1"/>
        <v>25.5</v>
      </c>
      <c r="D721" s="51" vm="1974">
        <f ca="1"/>
        <v>37.54</v>
      </c>
      <c r="E721" s="22">
        <f t="shared" ca="1" si="43"/>
        <v>4.9416013898320498E-3</v>
      </c>
      <c r="F721" s="50">
        <f t="shared" ca="1" si="44"/>
        <v>9.0982698792617927E-3</v>
      </c>
      <c r="G721" s="22"/>
      <c r="H721" s="5"/>
      <c r="I721" s="5"/>
      <c r="J721" s="5"/>
      <c r="K721" s="5"/>
      <c r="L721" s="5"/>
      <c r="M721" s="5"/>
      <c r="N721" s="5"/>
      <c r="O721" s="47">
        <v>715</v>
      </c>
      <c r="P721" s="48">
        <v>0.48108349880579271</v>
      </c>
      <c r="Q721" s="49">
        <v>0.51891650119420729</v>
      </c>
      <c r="R721" s="21">
        <v>2.0835518261257572E-2</v>
      </c>
      <c r="S721" s="22">
        <v>8.5457653982229799E-4</v>
      </c>
      <c r="T721" s="23">
        <f t="shared" si="45"/>
        <v>0.33075359853859465</v>
      </c>
      <c r="U721" s="24">
        <f t="shared" si="46"/>
        <v>0.24018594310516272</v>
      </c>
    </row>
    <row r="722" spans="2:21" x14ac:dyDescent="0.25">
      <c r="B722" s="51" vm="1975">
        <f ca="1"/>
        <v>40479</v>
      </c>
      <c r="C722" s="51" vm="1976">
        <f ca="1"/>
        <v>25.1</v>
      </c>
      <c r="D722" s="51" vm="319">
        <f ca="1"/>
        <v>37.51</v>
      </c>
      <c r="E722" s="22">
        <f t="shared" ca="1" si="43"/>
        <v>-1.5810606026642204E-2</v>
      </c>
      <c r="F722" s="50">
        <f t="shared" ca="1" si="44"/>
        <v>-7.9946706456680925E-4</v>
      </c>
      <c r="G722" s="22"/>
      <c r="H722" s="5"/>
      <c r="I722" s="5"/>
      <c r="J722" s="5"/>
      <c r="K722" s="5"/>
      <c r="L722" s="5"/>
      <c r="M722" s="5"/>
      <c r="N722" s="5"/>
      <c r="O722" s="47">
        <v>716</v>
      </c>
      <c r="P722" s="48">
        <v>0.58101190224572996</v>
      </c>
      <c r="Q722" s="49">
        <v>0.41898809775427004</v>
      </c>
      <c r="R722" s="21">
        <v>2.2086067188486852E-2</v>
      </c>
      <c r="S722" s="22">
        <v>9.3953577543011142E-4</v>
      </c>
      <c r="T722" s="23">
        <f t="shared" si="45"/>
        <v>0.35060544732119836</v>
      </c>
      <c r="U722" s="24">
        <f t="shared" si="46"/>
        <v>0.26699994935094695</v>
      </c>
    </row>
    <row r="723" spans="2:21" x14ac:dyDescent="0.25">
      <c r="B723" s="51" vm="1977">
        <f ca="1"/>
        <v>40480</v>
      </c>
      <c r="C723" s="51" vm="1978">
        <f ca="1"/>
        <v>24.7957</v>
      </c>
      <c r="D723" s="51" vm="1979">
        <f ca="1"/>
        <v>37.630000000000003</v>
      </c>
      <c r="E723" s="22">
        <f t="shared" ca="1" si="43"/>
        <v>-1.2197595096856379E-2</v>
      </c>
      <c r="F723" s="50">
        <f t="shared" ca="1" si="44"/>
        <v>3.1940405115500393E-3</v>
      </c>
      <c r="G723" s="22"/>
      <c r="H723" s="5"/>
      <c r="I723" s="5"/>
      <c r="J723" s="5"/>
      <c r="K723" s="5"/>
      <c r="L723" s="5"/>
      <c r="M723" s="5"/>
      <c r="N723" s="5"/>
      <c r="O723" s="47">
        <v>717</v>
      </c>
      <c r="P723" s="48">
        <v>0.41829512490259946</v>
      </c>
      <c r="Q723" s="49">
        <v>0.58170487509740054</v>
      </c>
      <c r="R723" s="21">
        <v>2.0367917419234639E-2</v>
      </c>
      <c r="S723" s="22">
        <v>8.0119379709610999E-4</v>
      </c>
      <c r="T723" s="23">
        <f t="shared" si="45"/>
        <v>0.32333066529357218</v>
      </c>
      <c r="U723" s="24">
        <f t="shared" si="46"/>
        <v>0.22362773430885974</v>
      </c>
    </row>
    <row r="724" spans="2:21" x14ac:dyDescent="0.25">
      <c r="B724" s="51" vm="1980">
        <f ca="1"/>
        <v>40483</v>
      </c>
      <c r="C724" s="51" vm="1981">
        <f ca="1"/>
        <v>23.91</v>
      </c>
      <c r="D724" s="51" vm="1982">
        <f ca="1"/>
        <v>37.42</v>
      </c>
      <c r="E724" s="22">
        <f t="shared" ca="1" si="43"/>
        <v>-3.6373469570648569E-2</v>
      </c>
      <c r="F724" s="50">
        <f t="shared" ca="1" si="44"/>
        <v>-5.5962837594023106E-3</v>
      </c>
      <c r="G724" s="22"/>
      <c r="H724" s="5"/>
      <c r="I724" s="5"/>
      <c r="J724" s="5"/>
      <c r="K724" s="5"/>
      <c r="L724" s="5"/>
      <c r="M724" s="5"/>
      <c r="N724" s="5"/>
      <c r="O724" s="47">
        <v>718</v>
      </c>
      <c r="P724" s="48">
        <v>0.50901114893252797</v>
      </c>
      <c r="Q724" s="49">
        <v>0.49098885106747198</v>
      </c>
      <c r="R724" s="21">
        <v>2.1125199270431324E-2</v>
      </c>
      <c r="S724" s="22">
        <v>8.7832065786493259E-4</v>
      </c>
      <c r="T724" s="23">
        <f t="shared" si="45"/>
        <v>0.33535214199746649</v>
      </c>
      <c r="U724" s="24">
        <f t="shared" si="46"/>
        <v>0.24762240031650884</v>
      </c>
    </row>
    <row r="725" spans="2:21" x14ac:dyDescent="0.25">
      <c r="B725" s="51" vm="1983">
        <f ca="1"/>
        <v>40484</v>
      </c>
      <c r="C725" s="51" vm="1984">
        <f ca="1"/>
        <v>24.515699999999999</v>
      </c>
      <c r="D725" s="51" vm="1985">
        <f ca="1"/>
        <v>36.96</v>
      </c>
      <c r="E725" s="22">
        <f t="shared" ca="1" si="43"/>
        <v>2.5016947171870359E-2</v>
      </c>
      <c r="F725" s="50">
        <f t="shared" ca="1" si="44"/>
        <v>-1.2369074072460119E-2</v>
      </c>
      <c r="G725" s="22"/>
      <c r="H725" s="5"/>
      <c r="I725" s="5"/>
      <c r="J725" s="5"/>
      <c r="K725" s="5"/>
      <c r="L725" s="5"/>
      <c r="M725" s="5"/>
      <c r="N725" s="5"/>
      <c r="O725" s="47">
        <v>719</v>
      </c>
      <c r="P725" s="48">
        <v>0.45458862799502125</v>
      </c>
      <c r="Q725" s="49">
        <v>0.54541137200497869</v>
      </c>
      <c r="R725" s="21">
        <v>2.0606501370054122E-2</v>
      </c>
      <c r="S725" s="22">
        <v>8.3205057228831361E-4</v>
      </c>
      <c r="T725" s="23">
        <f t="shared" si="45"/>
        <v>0.32711806809764987</v>
      </c>
      <c r="U725" s="24">
        <f t="shared" si="46"/>
        <v>0.23317181518594543</v>
      </c>
    </row>
    <row r="726" spans="2:21" x14ac:dyDescent="0.25">
      <c r="B726" s="51" vm="1986">
        <f ca="1"/>
        <v>40485</v>
      </c>
      <c r="C726" s="51" vm="1987">
        <f ca="1"/>
        <v>24.494299999999999</v>
      </c>
      <c r="D726" s="51" vm="350">
        <f ca="1"/>
        <v>37.72</v>
      </c>
      <c r="E726" s="22">
        <f t="shared" ca="1" si="43"/>
        <v>-8.7329122056875792E-4</v>
      </c>
      <c r="F726" s="50">
        <f t="shared" ca="1" si="44"/>
        <v>2.0354210991773224E-2</v>
      </c>
      <c r="G726" s="22"/>
      <c r="H726" s="5"/>
      <c r="I726" s="5"/>
      <c r="J726" s="5"/>
      <c r="K726" s="5"/>
      <c r="L726" s="5"/>
      <c r="M726" s="5"/>
      <c r="N726" s="5"/>
      <c r="O726" s="47">
        <v>720</v>
      </c>
      <c r="P726" s="48">
        <v>0.20250541190339774</v>
      </c>
      <c r="Q726" s="49">
        <v>0.79749458809660223</v>
      </c>
      <c r="R726" s="21">
        <v>2.082580659384323E-2</v>
      </c>
      <c r="S726" s="22">
        <v>6.1772915203690002E-4</v>
      </c>
      <c r="T726" s="23">
        <f t="shared" si="45"/>
        <v>0.33059943059782992</v>
      </c>
      <c r="U726" s="24">
        <f t="shared" si="46"/>
        <v>0.16838176646644154</v>
      </c>
    </row>
    <row r="727" spans="2:21" x14ac:dyDescent="0.25">
      <c r="B727" s="51" vm="1988">
        <f ca="1"/>
        <v>40486</v>
      </c>
      <c r="C727" s="51" vm="1989">
        <f ca="1"/>
        <v>23.974299999999999</v>
      </c>
      <c r="D727" s="51" vm="1990">
        <f ca="1"/>
        <v>39.799999999999997</v>
      </c>
      <c r="E727" s="22">
        <f t="shared" ca="1" si="43"/>
        <v>-2.1458014158568083E-2</v>
      </c>
      <c r="F727" s="50">
        <f t="shared" ca="1" si="44"/>
        <v>5.3676454525135232E-2</v>
      </c>
      <c r="G727" s="22"/>
      <c r="H727" s="5"/>
      <c r="I727" s="5"/>
      <c r="J727" s="5"/>
      <c r="K727" s="5"/>
      <c r="L727" s="5"/>
      <c r="M727" s="5"/>
      <c r="N727" s="5"/>
      <c r="O727" s="47">
        <v>721</v>
      </c>
      <c r="P727" s="48">
        <v>0.74585120990039622</v>
      </c>
      <c r="Q727" s="49">
        <v>0.25414879009960378</v>
      </c>
      <c r="R727" s="21">
        <v>2.5260724986705105E-2</v>
      </c>
      <c r="S727" s="22">
        <v>1.0796823313077829E-3</v>
      </c>
      <c r="T727" s="23">
        <f t="shared" si="45"/>
        <v>0.40100157751210258</v>
      </c>
      <c r="U727" s="24">
        <f t="shared" si="46"/>
        <v>0.31249928821414796</v>
      </c>
    </row>
    <row r="728" spans="2:21" x14ac:dyDescent="0.25">
      <c r="B728" s="51" vm="1991">
        <f ca="1"/>
        <v>40487</v>
      </c>
      <c r="C728" s="51" vm="1966">
        <f ca="1"/>
        <v>24.014299999999999</v>
      </c>
      <c r="D728" s="51" vm="1992">
        <f ca="1"/>
        <v>40.94</v>
      </c>
      <c r="E728" s="22">
        <f t="shared" ca="1" si="43"/>
        <v>1.6670629801104077E-3</v>
      </c>
      <c r="F728" s="50">
        <f t="shared" ca="1" si="44"/>
        <v>2.824066794275143E-2</v>
      </c>
      <c r="G728" s="22"/>
      <c r="H728" s="5"/>
      <c r="I728" s="5"/>
      <c r="J728" s="5"/>
      <c r="K728" s="5"/>
      <c r="L728" s="5"/>
      <c r="M728" s="5"/>
      <c r="N728" s="5"/>
      <c r="O728" s="47">
        <v>722</v>
      </c>
      <c r="P728" s="48">
        <v>0.4453298703281024</v>
      </c>
      <c r="Q728" s="49">
        <v>0.55467012967189755</v>
      </c>
      <c r="R728" s="21">
        <v>2.05372771489233E-2</v>
      </c>
      <c r="S728" s="22">
        <v>8.2417876660563591E-4</v>
      </c>
      <c r="T728" s="23">
        <f t="shared" si="45"/>
        <v>0.32601916765476407</v>
      </c>
      <c r="U728" s="24">
        <f t="shared" si="46"/>
        <v>0.23073002315173841</v>
      </c>
    </row>
    <row r="729" spans="2:21" x14ac:dyDescent="0.25">
      <c r="B729" s="51" vm="1993">
        <f ca="1"/>
        <v>40490</v>
      </c>
      <c r="C729" s="51" vm="1994">
        <f ca="1"/>
        <v>24.1614</v>
      </c>
      <c r="D729" s="51" vm="1995">
        <f ca="1"/>
        <v>40.51</v>
      </c>
      <c r="E729" s="22">
        <f t="shared" ca="1" si="43"/>
        <v>6.1068321645408085E-3</v>
      </c>
      <c r="F729" s="50">
        <f t="shared" ca="1" si="44"/>
        <v>-1.0558723018544238E-2</v>
      </c>
      <c r="G729" s="22"/>
      <c r="H729" s="5"/>
      <c r="I729" s="5"/>
      <c r="J729" s="5"/>
      <c r="K729" s="5"/>
      <c r="L729" s="5"/>
      <c r="M729" s="5"/>
      <c r="N729" s="5"/>
      <c r="O729" s="47">
        <v>723</v>
      </c>
      <c r="P729" s="48">
        <v>0.51748874437445547</v>
      </c>
      <c r="Q729" s="49">
        <v>0.48251125562554459</v>
      </c>
      <c r="R729" s="21">
        <v>2.1222644106129635E-2</v>
      </c>
      <c r="S729" s="22">
        <v>8.8552831858745536E-4</v>
      </c>
      <c r="T729" s="23">
        <f t="shared" si="45"/>
        <v>0.33689903080829814</v>
      </c>
      <c r="U729" s="24">
        <f t="shared" si="46"/>
        <v>0.24988855378039299</v>
      </c>
    </row>
    <row r="730" spans="2:21" x14ac:dyDescent="0.25">
      <c r="B730" s="51" vm="1996">
        <f ca="1"/>
        <v>40491</v>
      </c>
      <c r="C730" s="51" vm="1997">
        <f ca="1"/>
        <v>24.351400000000002</v>
      </c>
      <c r="D730" s="51" vm="1935">
        <f ca="1"/>
        <v>39.9</v>
      </c>
      <c r="E730" s="22">
        <f t="shared" ca="1" si="43"/>
        <v>7.8330243347440372E-3</v>
      </c>
      <c r="F730" s="50">
        <f t="shared" ca="1" si="44"/>
        <v>-1.5172533318781403E-2</v>
      </c>
      <c r="G730" s="22"/>
      <c r="H730" s="5"/>
      <c r="I730" s="5"/>
      <c r="J730" s="5"/>
      <c r="K730" s="5"/>
      <c r="L730" s="5"/>
      <c r="M730" s="5"/>
      <c r="N730" s="5"/>
      <c r="O730" s="47">
        <v>724</v>
      </c>
      <c r="P730" s="48">
        <v>0.99822548224702123</v>
      </c>
      <c r="Q730" s="49">
        <v>1.7745177529787186E-3</v>
      </c>
      <c r="R730" s="21">
        <v>3.1894396133830022E-2</v>
      </c>
      <c r="S730" s="22">
        <v>1.2942512078988613E-3</v>
      </c>
      <c r="T730" s="23">
        <f t="shared" si="45"/>
        <v>0.50630784232016512</v>
      </c>
      <c r="U730" s="24">
        <f t="shared" si="46"/>
        <v>0.3853328358542929</v>
      </c>
    </row>
    <row r="731" spans="2:21" x14ac:dyDescent="0.25">
      <c r="B731" s="51" vm="1998">
        <f ca="1"/>
        <v>40492</v>
      </c>
      <c r="C731" s="51" vm="1999">
        <f ca="1"/>
        <v>25.267099999999999</v>
      </c>
      <c r="D731" s="51" vm="2000">
        <f ca="1"/>
        <v>40.619999999999997</v>
      </c>
      <c r="E731" s="22">
        <f t="shared" ca="1" si="43"/>
        <v>3.6913811486566035E-2</v>
      </c>
      <c r="F731" s="50">
        <f t="shared" ca="1" si="44"/>
        <v>1.7884232256420721E-2</v>
      </c>
      <c r="G731" s="22"/>
      <c r="H731" s="5"/>
      <c r="I731" s="5"/>
      <c r="J731" s="5"/>
      <c r="K731" s="5"/>
      <c r="L731" s="5"/>
      <c r="M731" s="5"/>
      <c r="N731" s="5"/>
      <c r="O731" s="47">
        <v>725</v>
      </c>
      <c r="P731" s="48">
        <v>0.39629549862892194</v>
      </c>
      <c r="Q731" s="49">
        <v>0.60370450137107801</v>
      </c>
      <c r="R731" s="21">
        <v>2.0266754195288467E-2</v>
      </c>
      <c r="S731" s="22">
        <v>7.8248969128106379E-4</v>
      </c>
      <c r="T731" s="23">
        <f t="shared" si="45"/>
        <v>0.32172474889924951</v>
      </c>
      <c r="U731" s="24">
        <f t="shared" si="46"/>
        <v>0.21787835781564313</v>
      </c>
    </row>
    <row r="732" spans="2:21" x14ac:dyDescent="0.25">
      <c r="B732" s="51" vm="2001">
        <f ca="1"/>
        <v>40493</v>
      </c>
      <c r="C732" s="51" vm="2002">
        <f ca="1"/>
        <v>25.02</v>
      </c>
      <c r="D732" s="51" vm="399">
        <f ca="1"/>
        <v>40.020000000000003</v>
      </c>
      <c r="E732" s="22">
        <f t="shared" ca="1" si="43"/>
        <v>-9.8276491901631638E-3</v>
      </c>
      <c r="F732" s="50">
        <f t="shared" ca="1" si="44"/>
        <v>-1.4881226996651084E-2</v>
      </c>
      <c r="G732" s="22"/>
      <c r="H732" s="5"/>
      <c r="I732" s="5"/>
      <c r="J732" s="5"/>
      <c r="K732" s="5"/>
      <c r="L732" s="5"/>
      <c r="M732" s="5"/>
      <c r="N732" s="5"/>
      <c r="O732" s="47">
        <v>726</v>
      </c>
      <c r="P732" s="48">
        <v>0.71565384681469824</v>
      </c>
      <c r="Q732" s="49">
        <v>0.28434615318530176</v>
      </c>
      <c r="R732" s="21">
        <v>2.4592972905749577E-2</v>
      </c>
      <c r="S732" s="22">
        <v>1.0540085008770329E-3</v>
      </c>
      <c r="T732" s="23">
        <f t="shared" si="45"/>
        <v>0.39040134185017739</v>
      </c>
      <c r="U732" s="24">
        <f t="shared" si="46"/>
        <v>0.30404407506254927</v>
      </c>
    </row>
    <row r="733" spans="2:21" x14ac:dyDescent="0.25">
      <c r="B733" s="51" vm="2003">
        <f ca="1"/>
        <v>40494</v>
      </c>
      <c r="C733" s="51" vm="2004">
        <f ca="1"/>
        <v>24.714300000000001</v>
      </c>
      <c r="D733" s="51" vm="2005">
        <f ca="1"/>
        <v>39.61</v>
      </c>
      <c r="E733" s="22">
        <f t="shared" ca="1" si="43"/>
        <v>-1.2293481561784371E-2</v>
      </c>
      <c r="F733" s="50">
        <f t="shared" ca="1" si="44"/>
        <v>-1.0297717521762185E-2</v>
      </c>
      <c r="G733" s="22"/>
      <c r="H733" s="5"/>
      <c r="I733" s="5"/>
      <c r="J733" s="5"/>
      <c r="K733" s="5"/>
      <c r="L733" s="5"/>
      <c r="M733" s="5"/>
      <c r="N733" s="5"/>
      <c r="O733" s="47">
        <v>727</v>
      </c>
      <c r="P733" s="48">
        <v>0.45034049401994614</v>
      </c>
      <c r="Q733" s="49">
        <v>0.54965950598005386</v>
      </c>
      <c r="R733" s="21">
        <v>2.0574036497549904E-2</v>
      </c>
      <c r="S733" s="22">
        <v>8.2843880423380957E-4</v>
      </c>
      <c r="T733" s="23">
        <f t="shared" si="45"/>
        <v>0.32660270422370041</v>
      </c>
      <c r="U733" s="24">
        <f t="shared" si="46"/>
        <v>0.2320508655475706</v>
      </c>
    </row>
    <row r="734" spans="2:21" x14ac:dyDescent="0.25">
      <c r="B734" s="51" vm="2006">
        <f ca="1"/>
        <v>40497</v>
      </c>
      <c r="C734" s="51" vm="2007">
        <f ca="1"/>
        <v>24.0428</v>
      </c>
      <c r="D734" s="51" vm="2008">
        <f ca="1"/>
        <v>40.08</v>
      </c>
      <c r="E734" s="22">
        <f t="shared" ca="1" si="43"/>
        <v>-2.7546448046617163E-2</v>
      </c>
      <c r="F734" s="50">
        <f t="shared" ca="1" si="44"/>
        <v>1.1795845142784048E-2</v>
      </c>
      <c r="G734" s="22"/>
      <c r="H734" s="5"/>
      <c r="I734" s="5"/>
      <c r="J734" s="5"/>
      <c r="K734" s="5"/>
      <c r="L734" s="5"/>
      <c r="M734" s="5"/>
      <c r="N734" s="5"/>
      <c r="O734" s="47">
        <v>728</v>
      </c>
      <c r="P734" s="48">
        <v>0.19742098661511745</v>
      </c>
      <c r="Q734" s="49">
        <v>0.80257901338488258</v>
      </c>
      <c r="R734" s="21">
        <v>2.0874578306815429E-2</v>
      </c>
      <c r="S734" s="22">
        <v>6.134063682124095E-4</v>
      </c>
      <c r="T734" s="23">
        <f t="shared" si="45"/>
        <v>0.33137365753906428</v>
      </c>
      <c r="U734" s="24">
        <f t="shared" si="46"/>
        <v>0.16711047481980978</v>
      </c>
    </row>
    <row r="735" spans="2:21" x14ac:dyDescent="0.25">
      <c r="B735" s="51" vm="2009">
        <f ca="1"/>
        <v>40498</v>
      </c>
      <c r="C735" s="51" vm="2010">
        <f ca="1"/>
        <v>23.628499999999999</v>
      </c>
      <c r="D735" s="51" vm="2005">
        <f ca="1"/>
        <v>39.61</v>
      </c>
      <c r="E735" s="22">
        <f t="shared" ca="1" si="43"/>
        <v>-1.738196487526223E-2</v>
      </c>
      <c r="F735" s="50">
        <f t="shared" ca="1" si="44"/>
        <v>-1.179584514278403E-2</v>
      </c>
      <c r="G735" s="22"/>
      <c r="H735" s="5"/>
      <c r="I735" s="5"/>
      <c r="J735" s="5"/>
      <c r="K735" s="5"/>
      <c r="L735" s="5"/>
      <c r="M735" s="5"/>
      <c r="N735" s="5"/>
      <c r="O735" s="47">
        <v>729</v>
      </c>
      <c r="P735" s="48">
        <v>0.34501856591449115</v>
      </c>
      <c r="Q735" s="49">
        <v>0.6549814340855088</v>
      </c>
      <c r="R735" s="21">
        <v>2.0161292290951788E-2</v>
      </c>
      <c r="S735" s="22">
        <v>7.388939881799951E-4</v>
      </c>
      <c r="T735" s="23">
        <f t="shared" si="45"/>
        <v>0.32005059306925271</v>
      </c>
      <c r="U735" s="24">
        <f t="shared" si="46"/>
        <v>0.20458188988640558</v>
      </c>
    </row>
    <row r="736" spans="2:21" x14ac:dyDescent="0.25">
      <c r="B736" s="51" vm="2011">
        <f ca="1"/>
        <v>40499</v>
      </c>
      <c r="C736" s="51" vm="2012">
        <f ca="1"/>
        <v>23.811399999999999</v>
      </c>
      <c r="D736" s="51" vm="1730">
        <f ca="1"/>
        <v>39.18</v>
      </c>
      <c r="E736" s="22">
        <f t="shared" ca="1" si="43"/>
        <v>7.7108470391104508E-3</v>
      </c>
      <c r="F736" s="50">
        <f t="shared" ca="1" si="44"/>
        <v>-1.0915199117430587E-2</v>
      </c>
      <c r="G736" s="22"/>
      <c r="H736" s="5"/>
      <c r="I736" s="5"/>
      <c r="J736" s="5"/>
      <c r="K736" s="5"/>
      <c r="L736" s="5"/>
      <c r="M736" s="5"/>
      <c r="N736" s="5"/>
      <c r="O736" s="47">
        <v>730</v>
      </c>
      <c r="P736" s="48">
        <v>0.85665949362779703</v>
      </c>
      <c r="Q736" s="49">
        <v>0.14334050637220294</v>
      </c>
      <c r="R736" s="21">
        <v>2.7970939988658711E-2</v>
      </c>
      <c r="S736" s="22">
        <v>1.1738916527861568E-3</v>
      </c>
      <c r="T736" s="23">
        <f t="shared" si="45"/>
        <v>0.44402490688021662</v>
      </c>
      <c r="U736" s="24">
        <f t="shared" si="46"/>
        <v>0.34399591349475811</v>
      </c>
    </row>
    <row r="737" spans="2:21" x14ac:dyDescent="0.25">
      <c r="B737" s="51" vm="2013">
        <f ca="1"/>
        <v>40500</v>
      </c>
      <c r="C737" s="51" vm="2014">
        <f ca="1"/>
        <v>24.0471</v>
      </c>
      <c r="D737" s="51" vm="2015">
        <f ca="1"/>
        <v>39.659999999999997</v>
      </c>
      <c r="E737" s="22">
        <f t="shared" ca="1" si="43"/>
        <v>9.8499495663679354E-3</v>
      </c>
      <c r="F737" s="50">
        <f t="shared" ca="1" si="44"/>
        <v>1.2176710575255066E-2</v>
      </c>
      <c r="G737" s="22"/>
      <c r="H737" s="5"/>
      <c r="I737" s="5"/>
      <c r="J737" s="5"/>
      <c r="K737" s="5"/>
      <c r="L737" s="5"/>
      <c r="M737" s="5"/>
      <c r="N737" s="5"/>
      <c r="O737" s="47">
        <v>731</v>
      </c>
      <c r="P737" s="48">
        <v>7.1421726194306132E-2</v>
      </c>
      <c r="Q737" s="49">
        <v>0.92857827380569391</v>
      </c>
      <c r="R737" s="21">
        <v>2.2572629933832671E-2</v>
      </c>
      <c r="S737" s="22">
        <v>5.0628166208282371E-4</v>
      </c>
      <c r="T737" s="23">
        <f t="shared" si="45"/>
        <v>0.35832939144968168</v>
      </c>
      <c r="U737" s="24">
        <f t="shared" si="46"/>
        <v>0.13604245650004998</v>
      </c>
    </row>
    <row r="738" spans="2:21" x14ac:dyDescent="0.25">
      <c r="B738" s="51" vm="2016">
        <f ca="1"/>
        <v>40501</v>
      </c>
      <c r="C738" s="51" vm="2017">
        <f ca="1"/>
        <v>24.72</v>
      </c>
      <c r="D738" s="51" vm="2018">
        <f ca="1"/>
        <v>39.409999999999997</v>
      </c>
      <c r="E738" s="22">
        <f t="shared" ca="1" si="43"/>
        <v>2.7598225428910227E-2</v>
      </c>
      <c r="F738" s="50">
        <f t="shared" ca="1" si="44"/>
        <v>-6.32353188473755E-3</v>
      </c>
      <c r="G738" s="22"/>
      <c r="H738" s="5"/>
      <c r="I738" s="5"/>
      <c r="J738" s="5"/>
      <c r="K738" s="5"/>
      <c r="L738" s="5"/>
      <c r="M738" s="5"/>
      <c r="N738" s="5"/>
      <c r="O738" s="47">
        <v>732</v>
      </c>
      <c r="P738" s="48">
        <v>0.51674246071206054</v>
      </c>
      <c r="Q738" s="49">
        <v>0.48325753928793952</v>
      </c>
      <c r="R738" s="21">
        <v>2.1213891532320839E-2</v>
      </c>
      <c r="S738" s="22">
        <v>8.8489382741856789E-4</v>
      </c>
      <c r="T738" s="23">
        <f t="shared" si="45"/>
        <v>0.3367600880065193</v>
      </c>
      <c r="U738" s="24">
        <f t="shared" si="46"/>
        <v>0.24968889957965623</v>
      </c>
    </row>
    <row r="739" spans="2:21" x14ac:dyDescent="0.25">
      <c r="B739" s="51" vm="2019">
        <f ca="1"/>
        <v>40504</v>
      </c>
      <c r="C739" s="51" vm="2020">
        <f ca="1"/>
        <v>26.902799999999999</v>
      </c>
      <c r="D739" s="51" vm="2021">
        <f ca="1"/>
        <v>38.51</v>
      </c>
      <c r="E739" s="22">
        <f t="shared" ca="1" si="43"/>
        <v>8.4617737820727457E-2</v>
      </c>
      <c r="F739" s="50">
        <f t="shared" ca="1" si="44"/>
        <v>-2.3101643380094815E-2</v>
      </c>
      <c r="G739" s="22"/>
      <c r="H739" s="5"/>
      <c r="I739" s="5"/>
      <c r="J739" s="5"/>
      <c r="K739" s="5"/>
      <c r="L739" s="5"/>
      <c r="M739" s="5"/>
      <c r="N739" s="5"/>
      <c r="O739" s="47">
        <v>733</v>
      </c>
      <c r="P739" s="48">
        <v>0.25914164837998055</v>
      </c>
      <c r="Q739" s="49">
        <v>0.74085835162001945</v>
      </c>
      <c r="R739" s="21">
        <v>2.0396240944125801E-2</v>
      </c>
      <c r="S739" s="22">
        <v>6.6588134093528456E-4</v>
      </c>
      <c r="T739" s="23">
        <f t="shared" si="45"/>
        <v>0.32378028731226077</v>
      </c>
      <c r="U739" s="24">
        <f t="shared" si="46"/>
        <v>0.18263648395815069</v>
      </c>
    </row>
    <row r="740" spans="2:21" x14ac:dyDescent="0.25">
      <c r="B740" s="51" vm="2022">
        <f ca="1"/>
        <v>40505</v>
      </c>
      <c r="C740" s="51" vm="2023">
        <f ca="1"/>
        <v>26.8157</v>
      </c>
      <c r="D740" s="51" vm="1979">
        <f ca="1"/>
        <v>37.630000000000003</v>
      </c>
      <c r="E740" s="22">
        <f t="shared" ca="1" si="43"/>
        <v>-3.2428335239590503E-3</v>
      </c>
      <c r="F740" s="50">
        <f t="shared" ca="1" si="44"/>
        <v>-2.3116343221471467E-2</v>
      </c>
      <c r="G740" s="22"/>
      <c r="H740" s="5"/>
      <c r="I740" s="5"/>
      <c r="J740" s="5"/>
      <c r="K740" s="5"/>
      <c r="L740" s="5"/>
      <c r="M740" s="5"/>
      <c r="N740" s="5"/>
      <c r="O740" s="47">
        <v>734</v>
      </c>
      <c r="P740" s="48">
        <v>0.34232877604915463</v>
      </c>
      <c r="Q740" s="49">
        <v>0.65767122395084532</v>
      </c>
      <c r="R740" s="21">
        <v>2.01608405768216E-2</v>
      </c>
      <c r="S740" s="22">
        <v>7.3660712595626312E-4</v>
      </c>
      <c r="T740" s="23">
        <f t="shared" si="45"/>
        <v>0.3200434223297397</v>
      </c>
      <c r="U740" s="24">
        <f t="shared" si="46"/>
        <v>0.20388841370896715</v>
      </c>
    </row>
    <row r="741" spans="2:21" x14ac:dyDescent="0.25">
      <c r="B741" s="51" vm="2024">
        <f ca="1"/>
        <v>40506</v>
      </c>
      <c r="C741" s="51" vm="2025">
        <f ca="1"/>
        <v>26.967099999999999</v>
      </c>
      <c r="D741" s="51" vm="1764">
        <f ca="1"/>
        <v>38.159999999999997</v>
      </c>
      <c r="E741" s="22">
        <f t="shared" ca="1" si="43"/>
        <v>5.6300676022302933E-3</v>
      </c>
      <c r="F741" s="50">
        <f t="shared" ca="1" si="44"/>
        <v>1.3986241974739652E-2</v>
      </c>
      <c r="G741" s="22"/>
      <c r="H741" s="5"/>
      <c r="I741" s="5"/>
      <c r="J741" s="5"/>
      <c r="K741" s="5"/>
      <c r="L741" s="5"/>
      <c r="M741" s="5"/>
      <c r="N741" s="5"/>
      <c r="O741" s="47">
        <v>735</v>
      </c>
      <c r="P741" s="48">
        <v>0.66407547146397261</v>
      </c>
      <c r="Q741" s="49">
        <v>0.33592452853602739</v>
      </c>
      <c r="R741" s="21">
        <v>2.3535571701037417E-2</v>
      </c>
      <c r="S741" s="22">
        <v>1.0101565109238019E-3</v>
      </c>
      <c r="T741" s="23">
        <f t="shared" si="45"/>
        <v>0.37361561810804655</v>
      </c>
      <c r="U741" s="24">
        <f t="shared" si="46"/>
        <v>0.28972749882041349</v>
      </c>
    </row>
    <row r="742" spans="2:21" x14ac:dyDescent="0.25">
      <c r="B742" s="51" vm="2026">
        <f ca="1"/>
        <v>40508</v>
      </c>
      <c r="C742" s="51" vm="2027">
        <f ca="1"/>
        <v>27.312799999999999</v>
      </c>
      <c r="D742" s="51" vm="135">
        <f ca="1"/>
        <v>37.56</v>
      </c>
      <c r="E742" s="22">
        <f t="shared" ca="1" si="43"/>
        <v>1.2737852288690241E-2</v>
      </c>
      <c r="F742" s="50">
        <f t="shared" ca="1" si="44"/>
        <v>-1.5848192240023502E-2</v>
      </c>
      <c r="G742" s="22"/>
      <c r="H742" s="5"/>
      <c r="I742" s="5"/>
      <c r="J742" s="5"/>
      <c r="K742" s="5"/>
      <c r="L742" s="5"/>
      <c r="M742" s="5"/>
      <c r="N742" s="5"/>
      <c r="O742" s="47">
        <v>736</v>
      </c>
      <c r="P742" s="48">
        <v>0.77734762926365297</v>
      </c>
      <c r="Q742" s="49">
        <v>0.22265237073634706</v>
      </c>
      <c r="R742" s="21">
        <v>2.5991850323578845E-2</v>
      </c>
      <c r="S742" s="22">
        <v>1.1064606207767404E-3</v>
      </c>
      <c r="T742" s="23">
        <f t="shared" si="45"/>
        <v>0.41260783242362004</v>
      </c>
      <c r="U742" s="24">
        <f t="shared" si="46"/>
        <v>0.32137641767358471</v>
      </c>
    </row>
    <row r="743" spans="2:21" x14ac:dyDescent="0.25">
      <c r="B743" s="51" vm="2028">
        <f ca="1"/>
        <v>40511</v>
      </c>
      <c r="C743" s="51" vm="2029">
        <f ca="1"/>
        <v>28.417100000000001</v>
      </c>
      <c r="D743" s="51" vm="353">
        <f ca="1"/>
        <v>37.909999999999997</v>
      </c>
      <c r="E743" s="22">
        <f t="shared" ca="1" si="43"/>
        <v>3.9635619868931105E-2</v>
      </c>
      <c r="F743" s="50">
        <f t="shared" ca="1" si="44"/>
        <v>9.2752751881811472E-3</v>
      </c>
      <c r="G743" s="22"/>
      <c r="H743" s="5"/>
      <c r="I743" s="5"/>
      <c r="J743" s="5"/>
      <c r="K743" s="5"/>
      <c r="L743" s="5"/>
      <c r="M743" s="5"/>
      <c r="N743" s="5"/>
      <c r="O743" s="47">
        <v>737</v>
      </c>
      <c r="P743" s="48">
        <v>0.26706237413851286</v>
      </c>
      <c r="Q743" s="49">
        <v>0.73293762586148714</v>
      </c>
      <c r="R743" s="21">
        <v>2.0353227594644457E-2</v>
      </c>
      <c r="S743" s="22">
        <v>6.7261555045668945E-4</v>
      </c>
      <c r="T743" s="23">
        <f t="shared" si="45"/>
        <v>0.32309747155755947</v>
      </c>
      <c r="U743" s="24">
        <f t="shared" si="46"/>
        <v>0.18464380202389097</v>
      </c>
    </row>
    <row r="744" spans="2:21" x14ac:dyDescent="0.25">
      <c r="B744" s="51" vm="2030">
        <f ca="1"/>
        <v>40512</v>
      </c>
      <c r="C744" s="51" vm="2031">
        <f ca="1"/>
        <v>29.414300000000001</v>
      </c>
      <c r="D744" s="51" vm="2032">
        <f ca="1"/>
        <v>37.4</v>
      </c>
      <c r="E744" s="22">
        <f t="shared" ca="1" si="43"/>
        <v>3.4489874004859311E-2</v>
      </c>
      <c r="F744" s="50">
        <f t="shared" ca="1" si="44"/>
        <v>-1.3544225107757149E-2</v>
      </c>
      <c r="G744" s="22"/>
      <c r="H744" s="5"/>
      <c r="I744" s="5"/>
      <c r="J744" s="5"/>
      <c r="K744" s="5"/>
      <c r="L744" s="5"/>
      <c r="M744" s="5"/>
      <c r="N744" s="5"/>
      <c r="O744" s="47">
        <v>738</v>
      </c>
      <c r="P744" s="48">
        <v>0.29873726528581851</v>
      </c>
      <c r="Q744" s="49">
        <v>0.70126273471418155</v>
      </c>
      <c r="R744" s="21">
        <v>2.0224232267154675E-2</v>
      </c>
      <c r="S744" s="22">
        <v>6.9954557682755294E-4</v>
      </c>
      <c r="T744" s="23">
        <f t="shared" si="45"/>
        <v>0.32104973421659566</v>
      </c>
      <c r="U744" s="24">
        <f t="shared" si="46"/>
        <v>0.1927050208399772</v>
      </c>
    </row>
    <row r="745" spans="2:21" x14ac:dyDescent="0.25">
      <c r="B745" s="51" vm="2033">
        <f ca="1"/>
        <v>40513</v>
      </c>
      <c r="C745" s="51" vm="2034">
        <f ca="1"/>
        <v>28.5914</v>
      </c>
      <c r="D745" s="51" vm="1112">
        <f ca="1"/>
        <v>38.15</v>
      </c>
      <c r="E745" s="22">
        <f t="shared" ca="1" si="43"/>
        <v>-2.8374977344961458E-2</v>
      </c>
      <c r="F745" s="50">
        <f t="shared" ca="1" si="44"/>
        <v>1.985505330997973E-2</v>
      </c>
      <c r="G745" s="22"/>
      <c r="H745" s="5"/>
      <c r="I745" s="5"/>
      <c r="J745" s="5"/>
      <c r="K745" s="5"/>
      <c r="L745" s="5"/>
      <c r="M745" s="5"/>
      <c r="N745" s="5"/>
      <c r="O745" s="47">
        <v>739</v>
      </c>
      <c r="P745" s="48">
        <v>0.46624180886395694</v>
      </c>
      <c r="Q745" s="49">
        <v>0.53375819113604306</v>
      </c>
      <c r="R745" s="21">
        <v>2.0701630270400503E-2</v>
      </c>
      <c r="S745" s="22">
        <v>8.4195811914129076E-4</v>
      </c>
      <c r="T745" s="23">
        <f t="shared" si="45"/>
        <v>0.32862819257451931</v>
      </c>
      <c r="U745" s="24">
        <f t="shared" si="46"/>
        <v>0.23625194288648865</v>
      </c>
    </row>
    <row r="746" spans="2:21" x14ac:dyDescent="0.25">
      <c r="B746" s="51" vm="2035">
        <f ca="1"/>
        <v>40514</v>
      </c>
      <c r="C746" s="51" vm="2036">
        <f ca="1"/>
        <v>27.631399999999999</v>
      </c>
      <c r="D746" s="51" vm="1940">
        <f ca="1"/>
        <v>39.31</v>
      </c>
      <c r="E746" s="22">
        <f t="shared" ca="1" si="43"/>
        <v>-3.4153166092271321E-2</v>
      </c>
      <c r="F746" s="50">
        <f t="shared" ca="1" si="44"/>
        <v>2.9953181703303005E-2</v>
      </c>
      <c r="G746" s="22"/>
      <c r="H746" s="5"/>
      <c r="I746" s="5"/>
      <c r="J746" s="5"/>
      <c r="K746" s="5"/>
      <c r="L746" s="5"/>
      <c r="M746" s="5"/>
      <c r="N746" s="5"/>
      <c r="O746" s="47">
        <v>740</v>
      </c>
      <c r="P746" s="48">
        <v>8.394005360612608E-2</v>
      </c>
      <c r="Q746" s="49">
        <v>0.91605994639387389</v>
      </c>
      <c r="R746" s="21">
        <v>2.2364778649919464E-2</v>
      </c>
      <c r="S746" s="22">
        <v>5.1692475745295852E-4</v>
      </c>
      <c r="T746" s="23">
        <f t="shared" si="45"/>
        <v>0.35502985460816272</v>
      </c>
      <c r="U746" s="24">
        <f t="shared" si="46"/>
        <v>0.13909191804684284</v>
      </c>
    </row>
    <row r="747" spans="2:21" x14ac:dyDescent="0.25">
      <c r="B747" s="51" vm="2037">
        <f ca="1"/>
        <v>40515</v>
      </c>
      <c r="C747" s="51" vm="2038">
        <f ca="1"/>
        <v>26.492799999999999</v>
      </c>
      <c r="D747" s="51" vm="2005">
        <f ca="1"/>
        <v>39.61</v>
      </c>
      <c r="E747" s="22">
        <f t="shared" ca="1" si="43"/>
        <v>-4.2079809251386859E-2</v>
      </c>
      <c r="F747" s="50">
        <f t="shared" ca="1" si="44"/>
        <v>7.6026722000562619E-3</v>
      </c>
      <c r="G747" s="22"/>
      <c r="H747" s="5"/>
      <c r="I747" s="5"/>
      <c r="J747" s="5"/>
      <c r="K747" s="5"/>
      <c r="L747" s="5"/>
      <c r="M747" s="5"/>
      <c r="N747" s="5"/>
      <c r="O747" s="47">
        <v>741</v>
      </c>
      <c r="P747" s="48">
        <v>0.68095820849057198</v>
      </c>
      <c r="Q747" s="49">
        <v>0.31904179150942807</v>
      </c>
      <c r="R747" s="21">
        <v>2.3869477071534796E-2</v>
      </c>
      <c r="S747" s="22">
        <v>1.0245102320218253E-3</v>
      </c>
      <c r="T747" s="23">
        <f t="shared" si="45"/>
        <v>0.37891620153863625</v>
      </c>
      <c r="U747" s="24">
        <f t="shared" si="46"/>
        <v>0.29439630984447129</v>
      </c>
    </row>
    <row r="748" spans="2:21" x14ac:dyDescent="0.25">
      <c r="B748" s="51" vm="2039">
        <f ca="1"/>
        <v>40518</v>
      </c>
      <c r="C748" s="51" vm="2040">
        <f ca="1"/>
        <v>27.638500000000001</v>
      </c>
      <c r="D748" s="51" vm="2041">
        <f ca="1"/>
        <v>39.905000000000001</v>
      </c>
      <c r="E748" s="22">
        <f t="shared" ca="1" si="43"/>
        <v>4.2336730289386115E-2</v>
      </c>
      <c r="F748" s="50">
        <f t="shared" ca="1" si="44"/>
        <v>7.4200176941470195E-3</v>
      </c>
      <c r="G748" s="22"/>
      <c r="H748" s="5"/>
      <c r="I748" s="5"/>
      <c r="J748" s="5"/>
      <c r="K748" s="5"/>
      <c r="L748" s="5"/>
      <c r="M748" s="5"/>
      <c r="N748" s="5"/>
      <c r="O748" s="47">
        <v>742</v>
      </c>
      <c r="P748" s="48">
        <v>0.6757637874239103</v>
      </c>
      <c r="Q748" s="49">
        <v>0.32423621257608964</v>
      </c>
      <c r="R748" s="21">
        <v>2.3765434133828596E-2</v>
      </c>
      <c r="S748" s="22">
        <v>1.0200939296687716E-3</v>
      </c>
      <c r="T748" s="23">
        <f t="shared" si="45"/>
        <v>0.3772645711055771</v>
      </c>
      <c r="U748" s="24">
        <f t="shared" si="46"/>
        <v>0.29295803641760787</v>
      </c>
    </row>
    <row r="749" spans="2:21" x14ac:dyDescent="0.25">
      <c r="B749" s="51" vm="2042">
        <f ca="1"/>
        <v>40519</v>
      </c>
      <c r="C749" s="51" vm="2043">
        <f ca="1"/>
        <v>27.1157</v>
      </c>
      <c r="D749" s="51" vm="2044">
        <f ca="1"/>
        <v>39.25</v>
      </c>
      <c r="E749" s="22">
        <f t="shared" ca="1" si="43"/>
        <v>-1.9096832322917253E-2</v>
      </c>
      <c r="F749" s="50">
        <f t="shared" ca="1" si="44"/>
        <v>-1.6550185099554828E-2</v>
      </c>
      <c r="G749" s="22"/>
      <c r="H749" s="5"/>
      <c r="I749" s="5"/>
      <c r="J749" s="5"/>
      <c r="K749" s="5"/>
      <c r="L749" s="5"/>
      <c r="M749" s="5"/>
      <c r="N749" s="5"/>
      <c r="O749" s="47">
        <v>743</v>
      </c>
      <c r="P749" s="48">
        <v>0.14291775891782807</v>
      </c>
      <c r="Q749" s="49">
        <v>0.8570822410821719</v>
      </c>
      <c r="R749" s="21">
        <v>2.1497581525240048E-2</v>
      </c>
      <c r="S749" s="22">
        <v>5.6706766566220264E-4</v>
      </c>
      <c r="T749" s="23">
        <f t="shared" si="45"/>
        <v>0.34126352703073065</v>
      </c>
      <c r="U749" s="24">
        <f t="shared" si="46"/>
        <v>0.15356892500273611</v>
      </c>
    </row>
    <row r="750" spans="2:21" x14ac:dyDescent="0.25">
      <c r="B750" s="51" vm="2045">
        <f ca="1"/>
        <v>40520</v>
      </c>
      <c r="C750" s="51" vm="2046">
        <f ca="1"/>
        <v>26.89</v>
      </c>
      <c r="D750" s="51" vm="18">
        <f ca="1"/>
        <v>40.26</v>
      </c>
      <c r="E750" s="22">
        <f t="shared" ca="1" si="43"/>
        <v>-8.3584256480451098E-3</v>
      </c>
      <c r="F750" s="50">
        <f t="shared" ca="1" si="44"/>
        <v>2.5406975983227893E-2</v>
      </c>
      <c r="G750" s="22"/>
      <c r="H750" s="5"/>
      <c r="I750" s="5"/>
      <c r="J750" s="5"/>
      <c r="K750" s="5"/>
      <c r="L750" s="5"/>
      <c r="M750" s="5"/>
      <c r="N750" s="5"/>
      <c r="O750" s="47">
        <v>744</v>
      </c>
      <c r="P750" s="48">
        <v>0.72834219970349545</v>
      </c>
      <c r="Q750" s="49">
        <v>0.27165780029650455</v>
      </c>
      <c r="R750" s="21">
        <v>2.4869412578582429E-2</v>
      </c>
      <c r="S750" s="22">
        <v>1.0647961520897568E-3</v>
      </c>
      <c r="T750" s="23">
        <f t="shared" si="45"/>
        <v>0.39478968561114414</v>
      </c>
      <c r="U750" s="24">
        <f t="shared" si="46"/>
        <v>0.30759016445385101</v>
      </c>
    </row>
    <row r="751" spans="2:21" x14ac:dyDescent="0.25">
      <c r="B751" s="51" vm="2047">
        <f ca="1"/>
        <v>40521</v>
      </c>
      <c r="C751" s="51" vm="2048">
        <f ca="1"/>
        <v>27.2928</v>
      </c>
      <c r="D751" s="51" vm="1649">
        <f ca="1"/>
        <v>40.81</v>
      </c>
      <c r="E751" s="22">
        <f t="shared" ca="1" si="43"/>
        <v>1.4868460861880047E-2</v>
      </c>
      <c r="F751" s="50">
        <f t="shared" ca="1" si="44"/>
        <v>1.3568729206069014E-2</v>
      </c>
      <c r="G751" s="22"/>
      <c r="H751" s="5"/>
      <c r="I751" s="5"/>
      <c r="J751" s="5"/>
      <c r="K751" s="5"/>
      <c r="L751" s="5"/>
      <c r="M751" s="5"/>
      <c r="N751" s="5"/>
      <c r="O751" s="47">
        <v>745</v>
      </c>
      <c r="P751" s="48">
        <v>0.57301002338129492</v>
      </c>
      <c r="Q751" s="49">
        <v>0.42698997661870508</v>
      </c>
      <c r="R751" s="21">
        <v>2.196486252690568E-2</v>
      </c>
      <c r="S751" s="22">
        <v>9.327325694511693E-4</v>
      </c>
      <c r="T751" s="23">
        <f t="shared" si="45"/>
        <v>0.34868138296748524</v>
      </c>
      <c r="U751" s="24">
        <f t="shared" si="46"/>
        <v>0.26483168358431119</v>
      </c>
    </row>
    <row r="752" spans="2:21" x14ac:dyDescent="0.25">
      <c r="B752" s="51" vm="2049">
        <f ca="1"/>
        <v>40522</v>
      </c>
      <c r="C752" s="51" vm="2050">
        <f ca="1"/>
        <v>27.804300000000001</v>
      </c>
      <c r="D752" s="51" vm="33">
        <f ca="1"/>
        <v>41.43</v>
      </c>
      <c r="E752" s="22">
        <f t="shared" ca="1" si="43"/>
        <v>1.8567753851791855E-2</v>
      </c>
      <c r="F752" s="50">
        <f t="shared" ca="1" si="44"/>
        <v>1.5078106671596168E-2</v>
      </c>
      <c r="G752" s="22"/>
      <c r="H752" s="5"/>
      <c r="I752" s="5"/>
      <c r="J752" s="5"/>
      <c r="K752" s="5"/>
      <c r="L752" s="5"/>
      <c r="M752" s="5"/>
      <c r="N752" s="5"/>
      <c r="O752" s="47">
        <v>746</v>
      </c>
      <c r="P752" s="48">
        <v>0.44760339655771958</v>
      </c>
      <c r="Q752" s="49">
        <v>0.55239660344228048</v>
      </c>
      <c r="R752" s="21">
        <v>2.0553750283661257E-2</v>
      </c>
      <c r="S752" s="22">
        <v>8.261117210405449E-4</v>
      </c>
      <c r="T752" s="23">
        <f t="shared" si="45"/>
        <v>0.32628067056174587</v>
      </c>
      <c r="U752" s="24">
        <f t="shared" si="46"/>
        <v>0.2313291688352106</v>
      </c>
    </row>
    <row r="753" spans="2:21" x14ac:dyDescent="0.25">
      <c r="B753" s="51" vm="2051">
        <f ca="1"/>
        <v>40525</v>
      </c>
      <c r="C753" s="51" vm="2052">
        <f ca="1"/>
        <v>26.257100000000001</v>
      </c>
      <c r="D753" s="51" vm="2053">
        <f ca="1"/>
        <v>41.51</v>
      </c>
      <c r="E753" s="22">
        <f t="shared" ca="1" si="43"/>
        <v>-5.7254256338426415E-2</v>
      </c>
      <c r="F753" s="50">
        <f t="shared" ca="1" si="44"/>
        <v>1.9291059756369217E-3</v>
      </c>
      <c r="G753" s="22"/>
      <c r="H753" s="5"/>
      <c r="I753" s="5"/>
      <c r="J753" s="5"/>
      <c r="K753" s="5"/>
      <c r="L753" s="5"/>
      <c r="M753" s="5"/>
      <c r="N753" s="5"/>
      <c r="O753" s="47">
        <v>747</v>
      </c>
      <c r="P753" s="48">
        <v>0.53195832926253117</v>
      </c>
      <c r="Q753" s="49">
        <v>0.46804167073746877</v>
      </c>
      <c r="R753" s="21">
        <v>2.139892051418053E-2</v>
      </c>
      <c r="S753" s="22">
        <v>8.9783037515330628E-4</v>
      </c>
      <c r="T753" s="23">
        <f t="shared" si="45"/>
        <v>0.3396973320345606</v>
      </c>
      <c r="U753" s="24">
        <f t="shared" si="46"/>
        <v>0.25376590576981584</v>
      </c>
    </row>
    <row r="754" spans="2:21" x14ac:dyDescent="0.25">
      <c r="B754" s="51" vm="2054">
        <f ca="1"/>
        <v>40526</v>
      </c>
      <c r="C754" s="51" vm="2055">
        <f ca="1"/>
        <v>25.492799999999999</v>
      </c>
      <c r="D754" s="51" vm="2056">
        <f ca="1"/>
        <v>40.79</v>
      </c>
      <c r="E754" s="22">
        <f t="shared" ca="1" si="43"/>
        <v>-2.954036930191134E-2</v>
      </c>
      <c r="F754" s="50">
        <f t="shared" ca="1" si="44"/>
        <v>-1.7497408735480335E-2</v>
      </c>
      <c r="G754" s="22"/>
      <c r="H754" s="5"/>
      <c r="I754" s="5"/>
      <c r="J754" s="5"/>
      <c r="K754" s="5"/>
      <c r="L754" s="5"/>
      <c r="M754" s="5"/>
      <c r="N754" s="5"/>
      <c r="O754" s="47">
        <v>748</v>
      </c>
      <c r="P754" s="48">
        <v>0.35527721176840932</v>
      </c>
      <c r="Q754" s="49">
        <v>0.64472278823159068</v>
      </c>
      <c r="R754" s="21">
        <v>2.0167676331163467E-2</v>
      </c>
      <c r="S754" s="22">
        <v>7.4761589986993831E-4</v>
      </c>
      <c r="T754" s="23">
        <f t="shared" si="45"/>
        <v>0.32015193656581237</v>
      </c>
      <c r="U754" s="24">
        <f t="shared" si="46"/>
        <v>0.20723040764494716</v>
      </c>
    </row>
    <row r="755" spans="2:21" x14ac:dyDescent="0.25">
      <c r="B755" s="51" vm="2057">
        <f ca="1"/>
        <v>40527</v>
      </c>
      <c r="C755" s="51" vm="1973">
        <f ca="1"/>
        <v>25.5</v>
      </c>
      <c r="D755" s="51" vm="1133">
        <f ca="1"/>
        <v>40.21</v>
      </c>
      <c r="E755" s="22">
        <f t="shared" ca="1" si="43"/>
        <v>2.8239281027326305E-4</v>
      </c>
      <c r="F755" s="50">
        <f t="shared" ca="1" si="44"/>
        <v>-1.4321232420284411E-2</v>
      </c>
      <c r="G755" s="22"/>
      <c r="H755" s="5"/>
      <c r="I755" s="5"/>
      <c r="J755" s="5"/>
      <c r="K755" s="5"/>
      <c r="L755" s="5"/>
      <c r="M755" s="5"/>
      <c r="N755" s="5"/>
      <c r="O755" s="47">
        <v>749</v>
      </c>
      <c r="P755" s="48">
        <v>0.4179733261102504</v>
      </c>
      <c r="Q755" s="49">
        <v>0.5820266738897496</v>
      </c>
      <c r="R755" s="21">
        <v>2.0366198899427847E-2</v>
      </c>
      <c r="S755" s="22">
        <v>8.0092020341827322E-4</v>
      </c>
      <c r="T755" s="23">
        <f t="shared" si="45"/>
        <v>0.32330338463738068</v>
      </c>
      <c r="U755" s="24">
        <f t="shared" si="46"/>
        <v>0.22354344098178558</v>
      </c>
    </row>
    <row r="756" spans="2:21" x14ac:dyDescent="0.25">
      <c r="B756" s="51" vm="2058">
        <f ca="1"/>
        <v>40528</v>
      </c>
      <c r="C756" s="51" vm="2059">
        <f ca="1"/>
        <v>25.95</v>
      </c>
      <c r="D756" s="51" vm="2060">
        <f ca="1"/>
        <v>40.012500000000003</v>
      </c>
      <c r="E756" s="22">
        <f t="shared" ca="1" si="43"/>
        <v>1.7493157447517119E-2</v>
      </c>
      <c r="F756" s="50">
        <f t="shared" ca="1" si="44"/>
        <v>-4.9238156132011051E-3</v>
      </c>
      <c r="G756" s="22"/>
      <c r="H756" s="5"/>
      <c r="I756" s="5"/>
      <c r="J756" s="5"/>
      <c r="K756" s="5"/>
      <c r="L756" s="5"/>
      <c r="M756" s="5"/>
      <c r="N756" s="5"/>
      <c r="O756" s="47">
        <v>750</v>
      </c>
      <c r="P756" s="48">
        <v>0.5724095062976422</v>
      </c>
      <c r="Q756" s="49">
        <v>0.42759049370235774</v>
      </c>
      <c r="R756" s="21">
        <v>2.1955905984143431E-2</v>
      </c>
      <c r="S756" s="22">
        <v>9.3222200918361504E-4</v>
      </c>
      <c r="T756" s="23">
        <f t="shared" si="45"/>
        <v>0.34853920225895024</v>
      </c>
      <c r="U756" s="24">
        <f t="shared" si="46"/>
        <v>0.26466911089191969</v>
      </c>
    </row>
    <row r="757" spans="2:21" x14ac:dyDescent="0.25">
      <c r="B757" s="51" vm="2061">
        <f ca="1"/>
        <v>40529</v>
      </c>
      <c r="C757" s="51" vm="2062">
        <f ca="1"/>
        <v>25.717099999999999</v>
      </c>
      <c r="D757" s="51" vm="2063">
        <f ca="1"/>
        <v>39.67</v>
      </c>
      <c r="E757" s="22">
        <f t="shared" ca="1" si="43"/>
        <v>-9.0154693211624039E-3</v>
      </c>
      <c r="F757" s="50">
        <f t="shared" ca="1" si="44"/>
        <v>-8.5966707697427147E-3</v>
      </c>
      <c r="G757" s="22"/>
      <c r="H757" s="5"/>
      <c r="I757" s="5"/>
      <c r="J757" s="5"/>
      <c r="K757" s="5"/>
      <c r="L757" s="5"/>
      <c r="M757" s="5"/>
      <c r="N757" s="5"/>
      <c r="O757" s="47">
        <v>751</v>
      </c>
      <c r="P757" s="48">
        <v>0.22192009739189639</v>
      </c>
      <c r="Q757" s="49">
        <v>0.77807990260810356</v>
      </c>
      <c r="R757" s="21">
        <v>2.0654815323293572E-2</v>
      </c>
      <c r="S757" s="22">
        <v>6.3423553842843652E-4</v>
      </c>
      <c r="T757" s="23">
        <f t="shared" si="45"/>
        <v>0.32788502832840583</v>
      </c>
      <c r="U757" s="24">
        <f t="shared" si="46"/>
        <v>0.17324884706808819</v>
      </c>
    </row>
    <row r="758" spans="2:21" x14ac:dyDescent="0.25">
      <c r="B758" s="51" vm="2064">
        <f ca="1"/>
        <v>40532</v>
      </c>
      <c r="C758" s="51" vm="2065">
        <f ca="1"/>
        <v>25.435700000000001</v>
      </c>
      <c r="D758" s="51" vm="2066">
        <f ca="1"/>
        <v>39.950000000000003</v>
      </c>
      <c r="E758" s="22">
        <f t="shared" ca="1" si="43"/>
        <v>-1.1002441262408187E-2</v>
      </c>
      <c r="F758" s="50">
        <f t="shared" ca="1" si="44"/>
        <v>7.0334376860449127E-3</v>
      </c>
      <c r="G758" s="22"/>
      <c r="H758" s="5"/>
      <c r="I758" s="5"/>
      <c r="J758" s="5"/>
      <c r="K758" s="5"/>
      <c r="L758" s="5"/>
      <c r="M758" s="5"/>
      <c r="N758" s="5"/>
      <c r="O758" s="47">
        <v>752</v>
      </c>
      <c r="P758" s="48">
        <v>0.83593184903402395</v>
      </c>
      <c r="Q758" s="49">
        <v>0.16406815096597605</v>
      </c>
      <c r="R758" s="21">
        <v>2.7436183174974656E-2</v>
      </c>
      <c r="S758" s="22">
        <v>1.1562689871574012E-3</v>
      </c>
      <c r="T758" s="23">
        <f t="shared" si="45"/>
        <v>0.43553590563478478</v>
      </c>
      <c r="U758" s="24">
        <f t="shared" si="46"/>
        <v>0.33804749461800987</v>
      </c>
    </row>
    <row r="759" spans="2:21" x14ac:dyDescent="0.25">
      <c r="B759" s="51" vm="2067">
        <f ca="1"/>
        <v>40533</v>
      </c>
      <c r="C759" s="51" vm="2068">
        <f ca="1"/>
        <v>26.605699999999999</v>
      </c>
      <c r="D759" s="51" vm="530">
        <f ca="1"/>
        <v>41</v>
      </c>
      <c r="E759" s="22">
        <f t="shared" ca="1" si="43"/>
        <v>4.4971779517707727E-2</v>
      </c>
      <c r="F759" s="50">
        <f t="shared" ca="1" si="44"/>
        <v>2.594339449202402E-2</v>
      </c>
      <c r="G759" s="22"/>
      <c r="H759" s="5"/>
      <c r="I759" s="5"/>
      <c r="J759" s="5"/>
      <c r="K759" s="5"/>
      <c r="L759" s="5"/>
      <c r="M759" s="5"/>
      <c r="N759" s="5"/>
      <c r="O759" s="47">
        <v>753</v>
      </c>
      <c r="P759" s="48">
        <v>0.3752190723920793</v>
      </c>
      <c r="Q759" s="49">
        <v>0.6247809276079207</v>
      </c>
      <c r="R759" s="21">
        <v>2.0201188106562112E-2</v>
      </c>
      <c r="S759" s="22">
        <v>7.6457049112589582E-4</v>
      </c>
      <c r="T759" s="23">
        <f t="shared" si="45"/>
        <v>0.32068391950799474</v>
      </c>
      <c r="U759" s="24">
        <f t="shared" si="46"/>
        <v>0.21239548928804974</v>
      </c>
    </row>
    <row r="760" spans="2:21" x14ac:dyDescent="0.25">
      <c r="B760" s="51" vm="2069">
        <f ca="1"/>
        <v>40534</v>
      </c>
      <c r="C760" s="51" vm="2070">
        <f ca="1"/>
        <v>26.4785</v>
      </c>
      <c r="D760" s="51" vm="1350">
        <f ca="1"/>
        <v>42.16</v>
      </c>
      <c r="E760" s="22">
        <f t="shared" ca="1" si="43"/>
        <v>-4.7923956073820271E-3</v>
      </c>
      <c r="F760" s="50">
        <f t="shared" ca="1" si="44"/>
        <v>2.7899837528799105E-2</v>
      </c>
      <c r="G760" s="22"/>
      <c r="H760" s="5"/>
      <c r="I760" s="5"/>
      <c r="J760" s="5"/>
      <c r="K760" s="5"/>
      <c r="L760" s="5"/>
      <c r="M760" s="5"/>
      <c r="N760" s="5"/>
      <c r="O760" s="47">
        <v>754</v>
      </c>
      <c r="P760" s="48">
        <v>0.56355742601440451</v>
      </c>
      <c r="Q760" s="49">
        <v>0.43644257398559549</v>
      </c>
      <c r="R760" s="21">
        <v>2.1826166283421364E-2</v>
      </c>
      <c r="S760" s="22">
        <v>9.2469596104801256E-4</v>
      </c>
      <c r="T760" s="23">
        <f t="shared" si="45"/>
        <v>0.34647964835925504</v>
      </c>
      <c r="U760" s="24">
        <f t="shared" si="46"/>
        <v>0.26227507851544907</v>
      </c>
    </row>
    <row r="761" spans="2:21" x14ac:dyDescent="0.25">
      <c r="B761" s="51" vm="2071">
        <f ca="1"/>
        <v>40535</v>
      </c>
      <c r="C761" s="51" vm="2072">
        <f ca="1"/>
        <v>26.368500000000001</v>
      </c>
      <c r="D761" s="51" vm="2073">
        <f ca="1"/>
        <v>42.08</v>
      </c>
      <c r="E761" s="22">
        <f t="shared" ca="1" si="43"/>
        <v>-4.1629670127343588E-3</v>
      </c>
      <c r="F761" s="50">
        <f t="shared" ca="1" si="44"/>
        <v>-1.8993358036524051E-3</v>
      </c>
      <c r="G761" s="22"/>
      <c r="H761" s="5"/>
      <c r="I761" s="5"/>
      <c r="J761" s="5"/>
      <c r="K761" s="5"/>
      <c r="L761" s="5"/>
      <c r="M761" s="5"/>
      <c r="N761" s="5"/>
      <c r="O761" s="47">
        <v>755</v>
      </c>
      <c r="P761" s="48">
        <v>0.70252755150907165</v>
      </c>
      <c r="Q761" s="49">
        <v>0.29747244849092841</v>
      </c>
      <c r="R761" s="21">
        <v>2.4313547136148177E-2</v>
      </c>
      <c r="S761" s="22">
        <v>1.0428485105525727E-3</v>
      </c>
      <c r="T761" s="23">
        <f t="shared" si="45"/>
        <v>0.38596559527256857</v>
      </c>
      <c r="U761" s="24">
        <f t="shared" si="46"/>
        <v>0.30038567128893967</v>
      </c>
    </row>
    <row r="762" spans="2:21" x14ac:dyDescent="0.25">
      <c r="B762" s="51" vm="2074">
        <f ca="1"/>
        <v>40539</v>
      </c>
      <c r="C762" s="51" vm="2075">
        <f ca="1"/>
        <v>25.715699999999998</v>
      </c>
      <c r="D762" s="51" vm="2076">
        <f ca="1"/>
        <v>42.67</v>
      </c>
      <c r="E762" s="22">
        <f t="shared" ca="1" si="43"/>
        <v>-2.5068415603465916E-2</v>
      </c>
      <c r="F762" s="50">
        <f t="shared" ca="1" si="44"/>
        <v>1.3923528770454234E-2</v>
      </c>
      <c r="G762" s="22"/>
      <c r="H762" s="5"/>
      <c r="I762" s="5"/>
      <c r="J762" s="5"/>
      <c r="K762" s="5"/>
      <c r="L762" s="5"/>
      <c r="M762" s="5"/>
      <c r="N762" s="5"/>
      <c r="O762" s="47">
        <v>756</v>
      </c>
      <c r="P762" s="48">
        <v>0.95278938567337512</v>
      </c>
      <c r="Q762" s="49">
        <v>4.7210614326624857E-2</v>
      </c>
      <c r="R762" s="21">
        <v>3.0588980216062909E-2</v>
      </c>
      <c r="S762" s="22">
        <v>1.2556213899390458E-3</v>
      </c>
      <c r="T762" s="23">
        <f t="shared" si="45"/>
        <v>0.48558500706466362</v>
      </c>
      <c r="U762" s="24">
        <f t="shared" si="46"/>
        <v>0.37192944996692412</v>
      </c>
    </row>
    <row r="763" spans="2:21" x14ac:dyDescent="0.25">
      <c r="B763" s="51" vm="2077">
        <f ca="1"/>
        <v>40540</v>
      </c>
      <c r="C763" s="51" vm="2078">
        <f ca="1"/>
        <v>26.238499999999998</v>
      </c>
      <c r="D763" s="51" vm="91">
        <f ca="1"/>
        <v>42.61</v>
      </c>
      <c r="E763" s="22">
        <f t="shared" ca="1" si="43"/>
        <v>2.0126097485329404E-2</v>
      </c>
      <c r="F763" s="50">
        <f t="shared" ca="1" si="44"/>
        <v>-1.4071296880879449E-3</v>
      </c>
      <c r="G763" s="22"/>
      <c r="H763" s="5"/>
      <c r="I763" s="5"/>
      <c r="J763" s="5"/>
      <c r="K763" s="5"/>
      <c r="L763" s="5"/>
      <c r="M763" s="5"/>
      <c r="N763" s="5"/>
      <c r="O763" s="47">
        <v>757</v>
      </c>
      <c r="P763" s="48">
        <v>0.48052774974101031</v>
      </c>
      <c r="Q763" s="49">
        <v>0.51947225025898969</v>
      </c>
      <c r="R763" s="21">
        <v>2.0830250605247878E-2</v>
      </c>
      <c r="S763" s="22">
        <v>8.5410404137232479E-4</v>
      </c>
      <c r="T763" s="23">
        <f t="shared" si="45"/>
        <v>0.33066997709183132</v>
      </c>
      <c r="U763" s="24">
        <f t="shared" si="46"/>
        <v>0.24003840947681243</v>
      </c>
    </row>
    <row r="764" spans="2:21" x14ac:dyDescent="0.25">
      <c r="B764" s="51" vm="2079">
        <f ca="1"/>
        <v>40541</v>
      </c>
      <c r="C764" s="51" vm="2080">
        <f ca="1"/>
        <v>25.752800000000001</v>
      </c>
      <c r="D764" s="51" vm="1141">
        <f ca="1"/>
        <v>42.36</v>
      </c>
      <c r="E764" s="22">
        <f t="shared" ca="1" si="43"/>
        <v>-1.8684438745492093E-2</v>
      </c>
      <c r="F764" s="50">
        <f t="shared" ca="1" si="44"/>
        <v>-5.8844467786149579E-3</v>
      </c>
      <c r="G764" s="22"/>
      <c r="H764" s="5"/>
      <c r="I764" s="5"/>
      <c r="J764" s="5"/>
      <c r="K764" s="5"/>
      <c r="L764" s="5"/>
      <c r="M764" s="5"/>
      <c r="N764" s="5"/>
      <c r="O764" s="47">
        <v>758</v>
      </c>
      <c r="P764" s="48">
        <v>0.51204443550052869</v>
      </c>
      <c r="Q764" s="49">
        <v>0.48795556449947131</v>
      </c>
      <c r="R764" s="21">
        <v>2.115956435158688E-2</v>
      </c>
      <c r="S764" s="22">
        <v>8.8089956135308531E-4</v>
      </c>
      <c r="T764" s="23">
        <f t="shared" si="45"/>
        <v>0.33589767074859939</v>
      </c>
      <c r="U764" s="24">
        <f t="shared" si="46"/>
        <v>0.24843276024266103</v>
      </c>
    </row>
    <row r="765" spans="2:21" x14ac:dyDescent="0.25">
      <c r="B765" s="51" vm="2081">
        <f ca="1"/>
        <v>40542</v>
      </c>
      <c r="C765" s="51" vm="2082">
        <f ca="1"/>
        <v>25.685700000000001</v>
      </c>
      <c r="D765" s="51" vm="2083">
        <f ca="1"/>
        <v>42.23</v>
      </c>
      <c r="E765" s="22">
        <f t="shared" ca="1" si="43"/>
        <v>-2.608942253763979E-3</v>
      </c>
      <c r="F765" s="50">
        <f t="shared" ca="1" si="44"/>
        <v>-3.0736517873536039E-3</v>
      </c>
      <c r="G765" s="22"/>
      <c r="H765" s="5"/>
      <c r="I765" s="5"/>
      <c r="J765" s="5"/>
      <c r="K765" s="5"/>
      <c r="L765" s="5"/>
      <c r="M765" s="5"/>
      <c r="N765" s="5"/>
      <c r="O765" s="47">
        <v>759</v>
      </c>
      <c r="P765" s="48">
        <v>0.37664579497422335</v>
      </c>
      <c r="Q765" s="49">
        <v>0.62335420502577665</v>
      </c>
      <c r="R765" s="21">
        <v>2.0204651330495295E-2</v>
      </c>
      <c r="S765" s="22">
        <v>7.6578349219296707E-4</v>
      </c>
      <c r="T765" s="23">
        <f t="shared" si="45"/>
        <v>0.32073889648356513</v>
      </c>
      <c r="U765" s="24">
        <f t="shared" si="46"/>
        <v>0.21276586302054845</v>
      </c>
    </row>
    <row r="766" spans="2:21" x14ac:dyDescent="0.25">
      <c r="B766" s="51" vm="2084">
        <f ca="1"/>
        <v>40543</v>
      </c>
      <c r="C766" s="51" vm="1976">
        <f ca="1"/>
        <v>25.1</v>
      </c>
      <c r="D766" s="51" vm="284">
        <f ca="1"/>
        <v>42.42</v>
      </c>
      <c r="E766" s="22">
        <f t="shared" ca="1" si="43"/>
        <v>-2.3066570670787597E-2</v>
      </c>
      <c r="F766" s="50">
        <f t="shared" ca="1" si="44"/>
        <v>4.4890801906843046E-3</v>
      </c>
      <c r="G766" s="22"/>
      <c r="H766" s="5"/>
      <c r="I766" s="5"/>
      <c r="J766" s="5"/>
      <c r="K766" s="5"/>
      <c r="L766" s="5"/>
      <c r="M766" s="5"/>
      <c r="N766" s="5"/>
      <c r="O766" s="47">
        <v>760</v>
      </c>
      <c r="P766" s="48">
        <v>0.6775028573469698</v>
      </c>
      <c r="Q766" s="49">
        <v>0.32249714265303026</v>
      </c>
      <c r="R766" s="21">
        <v>2.3800139246297758E-2</v>
      </c>
      <c r="S766" s="22">
        <v>1.0215724887795501E-3</v>
      </c>
      <c r="T766" s="23">
        <f t="shared" si="45"/>
        <v>0.37781549768647266</v>
      </c>
      <c r="U766" s="24">
        <f t="shared" si="46"/>
        <v>0.29343938685934701</v>
      </c>
    </row>
    <row r="767" spans="2:21" x14ac:dyDescent="0.25">
      <c r="B767" s="51" vm="2085">
        <f ca="1"/>
        <v>40546</v>
      </c>
      <c r="C767" s="51" vm="2086">
        <f ca="1"/>
        <v>25.487100000000002</v>
      </c>
      <c r="D767" s="51" vm="1173">
        <f ca="1"/>
        <v>43.58</v>
      </c>
      <c r="E767" s="22">
        <f t="shared" ca="1" si="43"/>
        <v>1.5304595672052661E-2</v>
      </c>
      <c r="F767" s="50">
        <f t="shared" ca="1" si="44"/>
        <v>2.6978380379937411E-2</v>
      </c>
      <c r="G767" s="22"/>
      <c r="H767" s="5"/>
      <c r="I767" s="5"/>
      <c r="J767" s="5"/>
      <c r="K767" s="5"/>
      <c r="L767" s="5"/>
      <c r="M767" s="5"/>
      <c r="N767" s="5"/>
      <c r="O767" s="47">
        <v>761</v>
      </c>
      <c r="P767" s="48">
        <v>0.39833505831037092</v>
      </c>
      <c r="Q767" s="49">
        <v>0.60166494168962914</v>
      </c>
      <c r="R767" s="21">
        <v>2.0274733336153164E-2</v>
      </c>
      <c r="S767" s="22">
        <v>7.8422372710618918E-4</v>
      </c>
      <c r="T767" s="23">
        <f t="shared" si="45"/>
        <v>0.32185141383367316</v>
      </c>
      <c r="U767" s="24">
        <f t="shared" si="46"/>
        <v>0.21841024222776229</v>
      </c>
    </row>
    <row r="768" spans="2:21" x14ac:dyDescent="0.25">
      <c r="B768" s="51" vm="2087">
        <f ca="1"/>
        <v>40547</v>
      </c>
      <c r="C768" s="51" vm="739">
        <f ca="1"/>
        <v>25.91</v>
      </c>
      <c r="D768" s="51" vm="2088">
        <f ca="1"/>
        <v>44.16</v>
      </c>
      <c r="E768" s="22">
        <f t="shared" ca="1" si="43"/>
        <v>1.645655276422768E-2</v>
      </c>
      <c r="F768" s="50">
        <f t="shared" ca="1" si="44"/>
        <v>1.3221072452365958E-2</v>
      </c>
      <c r="G768" s="22"/>
      <c r="H768" s="5"/>
      <c r="I768" s="5"/>
      <c r="J768" s="5"/>
      <c r="K768" s="5"/>
      <c r="L768" s="5"/>
      <c r="M768" s="5"/>
      <c r="N768" s="5"/>
      <c r="O768" s="47">
        <v>762</v>
      </c>
      <c r="P768" s="48">
        <v>0.83889926109382928</v>
      </c>
      <c r="Q768" s="49">
        <v>0.16110073890617069</v>
      </c>
      <c r="R768" s="21">
        <v>2.7512022035027686E-2</v>
      </c>
      <c r="S768" s="22">
        <v>1.1587918840681478E-3</v>
      </c>
      <c r="T768" s="23">
        <f t="shared" si="45"/>
        <v>0.43673981021527447</v>
      </c>
      <c r="U768" s="24">
        <f t="shared" si="46"/>
        <v>0.33889747139473392</v>
      </c>
    </row>
    <row r="769" spans="2:21" x14ac:dyDescent="0.25">
      <c r="B769" s="51" vm="2089">
        <f ca="1"/>
        <v>40548</v>
      </c>
      <c r="C769" s="51" vm="2090">
        <f ca="1"/>
        <v>25.675699999999999</v>
      </c>
      <c r="D769" s="51" vm="2091">
        <f ca="1"/>
        <v>44.7</v>
      </c>
      <c r="E769" s="22">
        <f t="shared" ref="E769:E832" ca="1" si="47">LN(C769/C768)</f>
        <v>-9.0839752556842492E-3</v>
      </c>
      <c r="F769" s="50">
        <f t="shared" ref="F769:F832" ca="1" si="48">LN(D769/D768)</f>
        <v>1.2154099650683469E-2</v>
      </c>
      <c r="G769" s="22"/>
      <c r="H769" s="5"/>
      <c r="I769" s="5"/>
      <c r="J769" s="5"/>
      <c r="K769" s="5"/>
      <c r="L769" s="5"/>
      <c r="M769" s="5"/>
      <c r="N769" s="5"/>
      <c r="O769" s="47">
        <v>763</v>
      </c>
      <c r="P769" s="48">
        <v>0.44505678028254025</v>
      </c>
      <c r="Q769" s="49">
        <v>0.55494321971745975</v>
      </c>
      <c r="R769" s="21">
        <v>2.05353215148757E-2</v>
      </c>
      <c r="S769" s="22">
        <v>8.2394658515647459E-4</v>
      </c>
      <c r="T769" s="23">
        <f t="shared" si="45"/>
        <v>0.32598812292669166</v>
      </c>
      <c r="U769" s="24">
        <f t="shared" si="46"/>
        <v>0.23065807487105516</v>
      </c>
    </row>
    <row r="770" spans="2:21" x14ac:dyDescent="0.25">
      <c r="B770" s="51" vm="2092">
        <f ca="1"/>
        <v>40549</v>
      </c>
      <c r="C770" s="51" vm="2093">
        <f ca="1"/>
        <v>25.427099999999999</v>
      </c>
      <c r="D770" s="51" vm="2094">
        <f ca="1"/>
        <v>44.48</v>
      </c>
      <c r="E770" s="22">
        <f t="shared" ca="1" si="47"/>
        <v>-9.7294849243553284E-3</v>
      </c>
      <c r="F770" s="50">
        <f t="shared" ca="1" si="48"/>
        <v>-4.933851677196309E-3</v>
      </c>
      <c r="G770" s="22"/>
      <c r="H770" s="5"/>
      <c r="I770" s="5"/>
      <c r="J770" s="5"/>
      <c r="K770" s="5"/>
      <c r="L770" s="5"/>
      <c r="M770" s="5"/>
      <c r="N770" s="5"/>
      <c r="O770" s="47">
        <v>764</v>
      </c>
      <c r="P770" s="48">
        <v>0.8117618797516023</v>
      </c>
      <c r="Q770" s="49">
        <v>0.18823812024839776</v>
      </c>
      <c r="R770" s="21">
        <v>2.6827783285467751E-2</v>
      </c>
      <c r="S770" s="22">
        <v>1.1357196533923208E-3</v>
      </c>
      <c r="T770" s="23">
        <f t="shared" si="45"/>
        <v>0.42587785680289808</v>
      </c>
      <c r="U770" s="24">
        <f t="shared" si="46"/>
        <v>0.33114430677615014</v>
      </c>
    </row>
    <row r="771" spans="2:21" x14ac:dyDescent="0.25">
      <c r="B771" s="51" vm="2095">
        <f ca="1"/>
        <v>40550</v>
      </c>
      <c r="C771" s="51" vm="2096">
        <f ca="1"/>
        <v>25.6143</v>
      </c>
      <c r="D771" s="51" vm="49">
        <f ca="1"/>
        <v>43.64</v>
      </c>
      <c r="E771" s="22">
        <f t="shared" ca="1" si="47"/>
        <v>7.3352548861233945E-3</v>
      </c>
      <c r="F771" s="50">
        <f t="shared" ca="1" si="48"/>
        <v>-1.9065488977456746E-2</v>
      </c>
      <c r="G771" s="22"/>
      <c r="H771" s="5"/>
      <c r="I771" s="5"/>
      <c r="J771" s="5"/>
      <c r="K771" s="5"/>
      <c r="L771" s="5"/>
      <c r="M771" s="5"/>
      <c r="N771" s="5"/>
      <c r="O771" s="47">
        <v>765</v>
      </c>
      <c r="P771" s="48">
        <v>0.46912359733663545</v>
      </c>
      <c r="Q771" s="49">
        <v>0.53087640266336455</v>
      </c>
      <c r="R771" s="21">
        <v>2.0726518075462084E-2</v>
      </c>
      <c r="S771" s="22">
        <v>8.4440821878657658E-4</v>
      </c>
      <c r="T771" s="23">
        <f t="shared" si="45"/>
        <v>0.32902327423174649</v>
      </c>
      <c r="U771" s="24">
        <f t="shared" si="46"/>
        <v>0.23701482811514096</v>
      </c>
    </row>
    <row r="772" spans="2:21" x14ac:dyDescent="0.25">
      <c r="B772" s="51" vm="2097">
        <f ca="1"/>
        <v>40553</v>
      </c>
      <c r="C772" s="51" vm="2098">
        <f ca="1"/>
        <v>26.84</v>
      </c>
      <c r="D772" s="51" vm="1448">
        <f ca="1"/>
        <v>43.4</v>
      </c>
      <c r="E772" s="22">
        <f t="shared" ca="1" si="47"/>
        <v>4.6742522823378617E-2</v>
      </c>
      <c r="F772" s="50">
        <f t="shared" ca="1" si="48"/>
        <v>-5.5147198585109667E-3</v>
      </c>
      <c r="G772" s="22"/>
      <c r="H772" s="5"/>
      <c r="I772" s="5"/>
      <c r="J772" s="5"/>
      <c r="K772" s="5"/>
      <c r="L772" s="5"/>
      <c r="M772" s="5"/>
      <c r="N772" s="5"/>
      <c r="O772" s="47">
        <v>766</v>
      </c>
      <c r="P772" s="48">
        <v>0.71110116756213915</v>
      </c>
      <c r="Q772" s="49">
        <v>0.2888988324378608</v>
      </c>
      <c r="R772" s="21">
        <v>2.4495291287345483E-2</v>
      </c>
      <c r="S772" s="22">
        <v>1.0501378081015052E-3</v>
      </c>
      <c r="T772" s="23">
        <f t="shared" si="45"/>
        <v>0.38885069423042012</v>
      </c>
      <c r="U772" s="24">
        <f t="shared" si="46"/>
        <v>0.30277404712430678</v>
      </c>
    </row>
    <row r="773" spans="2:21" x14ac:dyDescent="0.25">
      <c r="B773" s="51" vm="2099">
        <f ca="1"/>
        <v>40554</v>
      </c>
      <c r="C773" s="51" vm="2100">
        <f ca="1"/>
        <v>26.664300000000001</v>
      </c>
      <c r="D773" s="51" vm="2101">
        <f ca="1"/>
        <v>43.6</v>
      </c>
      <c r="E773" s="22">
        <f t="shared" ca="1" si="47"/>
        <v>-6.567720036223368E-3</v>
      </c>
      <c r="F773" s="50">
        <f t="shared" ca="1" si="48"/>
        <v>4.5977092486295494E-3</v>
      </c>
      <c r="G773" s="22"/>
      <c r="H773" s="5"/>
      <c r="I773" s="5"/>
      <c r="J773" s="5"/>
      <c r="K773" s="5"/>
      <c r="L773" s="5"/>
      <c r="M773" s="5"/>
      <c r="N773" s="5"/>
      <c r="O773" s="47">
        <v>767</v>
      </c>
      <c r="P773" s="48">
        <v>0.89261607265840115</v>
      </c>
      <c r="Q773" s="49">
        <v>0.10738392734159881</v>
      </c>
      <c r="R773" s="21">
        <v>2.8925015585975457E-2</v>
      </c>
      <c r="S773" s="22">
        <v>1.2044619747802251E-3</v>
      </c>
      <c r="T773" s="23">
        <f t="shared" si="45"/>
        <v>0.4591703874549497</v>
      </c>
      <c r="U773" s="24">
        <f t="shared" si="46"/>
        <v>0.35437727422929388</v>
      </c>
    </row>
    <row r="774" spans="2:21" x14ac:dyDescent="0.25">
      <c r="B774" s="51" vm="2102">
        <f ca="1"/>
        <v>40555</v>
      </c>
      <c r="C774" s="51" vm="2103">
        <f ca="1"/>
        <v>26.985700000000001</v>
      </c>
      <c r="D774" s="51" vm="2104">
        <f ca="1"/>
        <v>44.71</v>
      </c>
      <c r="E774" s="22">
        <f t="shared" ca="1" si="47"/>
        <v>1.1981504004128252E-2</v>
      </c>
      <c r="F774" s="50">
        <f t="shared" ca="1" si="48"/>
        <v>2.5140039890900526E-2</v>
      </c>
      <c r="G774" s="22"/>
      <c r="H774" s="5"/>
      <c r="I774" s="5"/>
      <c r="J774" s="5"/>
      <c r="K774" s="5"/>
      <c r="L774" s="5"/>
      <c r="M774" s="5"/>
      <c r="N774" s="5"/>
      <c r="O774" s="47">
        <v>768</v>
      </c>
      <c r="P774" s="48">
        <v>0.4788191684208819</v>
      </c>
      <c r="Q774" s="49">
        <v>0.5211808315791181</v>
      </c>
      <c r="R774" s="21">
        <v>2.0814179033256115E-2</v>
      </c>
      <c r="S774" s="22">
        <v>8.5265140370440536E-4</v>
      </c>
      <c r="T774" s="23">
        <f t="shared" si="45"/>
        <v>0.33041484879582289</v>
      </c>
      <c r="U774" s="24">
        <f t="shared" si="46"/>
        <v>0.23958494517803164</v>
      </c>
    </row>
    <row r="775" spans="2:21" x14ac:dyDescent="0.25">
      <c r="B775" s="51" vm="2105">
        <f ca="1"/>
        <v>40556</v>
      </c>
      <c r="C775" s="51" vm="2106">
        <f ca="1"/>
        <v>27.355699999999999</v>
      </c>
      <c r="D775" s="51" vm="2107">
        <f ca="1"/>
        <v>44.45</v>
      </c>
      <c r="E775" s="22">
        <f t="shared" ca="1" si="47"/>
        <v>1.3617820588758652E-2</v>
      </c>
      <c r="F775" s="50">
        <f t="shared" ca="1" si="48"/>
        <v>-5.8322282859756625E-3</v>
      </c>
      <c r="G775" s="22"/>
      <c r="H775" s="5"/>
      <c r="I775" s="5"/>
      <c r="J775" s="5"/>
      <c r="K775" s="5"/>
      <c r="L775" s="5"/>
      <c r="M775" s="5"/>
      <c r="N775" s="5"/>
      <c r="O775" s="47">
        <v>769</v>
      </c>
      <c r="P775" s="48">
        <v>0.69247543949217394</v>
      </c>
      <c r="Q775" s="49">
        <v>0.30752456050782612</v>
      </c>
      <c r="R775" s="21">
        <v>2.4104213324337605E-2</v>
      </c>
      <c r="S775" s="22">
        <v>1.0343021941520204E-3</v>
      </c>
      <c r="T775" s="23">
        <f t="shared" si="45"/>
        <v>0.38264252403028076</v>
      </c>
      <c r="U775" s="24">
        <f t="shared" si="46"/>
        <v>0.29759098042634347</v>
      </c>
    </row>
    <row r="776" spans="2:21" x14ac:dyDescent="0.25">
      <c r="B776" s="51" vm="2108">
        <f ca="1"/>
        <v>40557</v>
      </c>
      <c r="C776" s="51" vm="2109">
        <f ca="1"/>
        <v>27.354299999999999</v>
      </c>
      <c r="D776" s="51" vm="1251">
        <f ca="1"/>
        <v>44.91</v>
      </c>
      <c r="E776" s="22">
        <f t="shared" ca="1" si="47"/>
        <v>-5.1178943531614042E-5</v>
      </c>
      <c r="F776" s="50">
        <f t="shared" ca="1" si="48"/>
        <v>1.0295525139733051E-2</v>
      </c>
      <c r="G776" s="22"/>
      <c r="H776" s="5"/>
      <c r="I776" s="5"/>
      <c r="J776" s="5"/>
      <c r="K776" s="5"/>
      <c r="L776" s="5"/>
      <c r="M776" s="5"/>
      <c r="N776" s="5"/>
      <c r="O776" s="47">
        <v>770</v>
      </c>
      <c r="P776" s="48">
        <v>0.62367000335815781</v>
      </c>
      <c r="Q776" s="49">
        <v>0.37632999664184219</v>
      </c>
      <c r="R776" s="21">
        <v>2.2788507031072307E-2</v>
      </c>
      <c r="S776" s="22">
        <v>9.758037386741259E-4</v>
      </c>
      <c r="T776" s="23">
        <f t="shared" si="45"/>
        <v>0.36175633412798519</v>
      </c>
      <c r="U776" s="24">
        <f t="shared" si="46"/>
        <v>0.27862162703352356</v>
      </c>
    </row>
    <row r="777" spans="2:21" x14ac:dyDescent="0.25">
      <c r="B777" s="51" vm="2110">
        <f ca="1"/>
        <v>40561</v>
      </c>
      <c r="C777" s="51" vm="2111">
        <f ca="1"/>
        <v>27.668500000000002</v>
      </c>
      <c r="D777" s="51" vm="1582">
        <f ca="1"/>
        <v>44.75</v>
      </c>
      <c r="E777" s="22">
        <f t="shared" ca="1" si="47"/>
        <v>1.1420844276684316E-2</v>
      </c>
      <c r="F777" s="50">
        <f t="shared" ca="1" si="48"/>
        <v>-3.5690423787822817E-3</v>
      </c>
      <c r="G777" s="22"/>
      <c r="H777" s="5"/>
      <c r="I777" s="5"/>
      <c r="J777" s="5"/>
      <c r="K777" s="5"/>
      <c r="L777" s="5"/>
      <c r="M777" s="5"/>
      <c r="N777" s="5"/>
      <c r="O777" s="47">
        <v>771</v>
      </c>
      <c r="P777" s="48">
        <v>0.46880746035755128</v>
      </c>
      <c r="Q777" s="49">
        <v>0.53119253964244872</v>
      </c>
      <c r="R777" s="21">
        <v>2.0723761605795702E-2</v>
      </c>
      <c r="S777" s="22">
        <v>8.441394387884403E-4</v>
      </c>
      <c r="T777" s="23">
        <f t="shared" si="45"/>
        <v>0.32897951663234404</v>
      </c>
      <c r="U777" s="24">
        <f t="shared" si="46"/>
        <v>0.23693111544611756</v>
      </c>
    </row>
    <row r="778" spans="2:21" x14ac:dyDescent="0.25">
      <c r="B778" s="51" vm="2112">
        <f ca="1"/>
        <v>40562</v>
      </c>
      <c r="C778" s="51" vm="2113">
        <f ca="1"/>
        <v>27.267099999999999</v>
      </c>
      <c r="D778" s="51" vm="2114">
        <f ca="1"/>
        <v>43.71</v>
      </c>
      <c r="E778" s="22">
        <f t="shared" ca="1" si="47"/>
        <v>-1.4613734758450807E-2</v>
      </c>
      <c r="F778" s="50">
        <f t="shared" ca="1" si="48"/>
        <v>-2.351453584564122E-2</v>
      </c>
      <c r="G778" s="22"/>
      <c r="H778" s="5"/>
      <c r="I778" s="5"/>
      <c r="J778" s="5"/>
      <c r="K778" s="5"/>
      <c r="L778" s="5"/>
      <c r="M778" s="5"/>
      <c r="N778" s="5"/>
      <c r="O778" s="47">
        <v>772</v>
      </c>
      <c r="P778" s="48">
        <v>0.2960077192967735</v>
      </c>
      <c r="Q778" s="49">
        <v>0.7039922807032265</v>
      </c>
      <c r="R778" s="21">
        <v>2.0232617569134019E-2</v>
      </c>
      <c r="S778" s="22">
        <v>6.972249139048732E-4</v>
      </c>
      <c r="T778" s="23">
        <f t="shared" si="45"/>
        <v>0.3211828467588288</v>
      </c>
      <c r="U778" s="24">
        <f t="shared" si="46"/>
        <v>0.19200820894070803</v>
      </c>
    </row>
    <row r="779" spans="2:21" x14ac:dyDescent="0.25">
      <c r="B779" s="51" vm="2115">
        <f ca="1"/>
        <v>40563</v>
      </c>
      <c r="C779" s="51" vm="2116">
        <f ca="1"/>
        <v>26.4285</v>
      </c>
      <c r="D779" s="51" vm="1582">
        <f ca="1"/>
        <v>44.75</v>
      </c>
      <c r="E779" s="22">
        <f t="shared" ca="1" si="47"/>
        <v>-3.1237873918189923E-2</v>
      </c>
      <c r="F779" s="50">
        <f t="shared" ca="1" si="48"/>
        <v>2.351453584564115E-2</v>
      </c>
      <c r="G779" s="22"/>
      <c r="H779" s="5"/>
      <c r="I779" s="5"/>
      <c r="J779" s="5"/>
      <c r="K779" s="5"/>
      <c r="L779" s="5"/>
      <c r="M779" s="5"/>
      <c r="N779" s="5"/>
      <c r="O779" s="47">
        <v>773</v>
      </c>
      <c r="P779" s="48">
        <v>0.64066944300190265</v>
      </c>
      <c r="Q779" s="49">
        <v>0.35933055699809735</v>
      </c>
      <c r="R779" s="21">
        <v>2.3093567691001217E-2</v>
      </c>
      <c r="S779" s="22">
        <v>9.9025668046221122E-4</v>
      </c>
      <c r="T779" s="23">
        <f t="shared" si="45"/>
        <v>0.36659902197375205</v>
      </c>
      <c r="U779" s="24">
        <f t="shared" si="46"/>
        <v>0.28328244851738393</v>
      </c>
    </row>
    <row r="780" spans="2:21" x14ac:dyDescent="0.25">
      <c r="B780" s="51" vm="2117">
        <f ca="1"/>
        <v>40564</v>
      </c>
      <c r="C780" s="51" vm="2118">
        <f ca="1"/>
        <v>26.012799999999999</v>
      </c>
      <c r="D780" s="51" vm="2119">
        <f ca="1"/>
        <v>45.29</v>
      </c>
      <c r="E780" s="22">
        <f t="shared" ca="1" si="47"/>
        <v>-1.585424874654039E-2</v>
      </c>
      <c r="F780" s="50">
        <f t="shared" ca="1" si="48"/>
        <v>1.1994812847258134E-2</v>
      </c>
      <c r="G780" s="22"/>
      <c r="H780" s="5"/>
      <c r="I780" s="5"/>
      <c r="J780" s="5"/>
      <c r="K780" s="5"/>
      <c r="L780" s="5"/>
      <c r="M780" s="5"/>
      <c r="N780" s="5"/>
      <c r="O780" s="47">
        <v>774</v>
      </c>
      <c r="P780" s="48">
        <v>0.20658129151706414</v>
      </c>
      <c r="Q780" s="49">
        <v>0.79341870848293583</v>
      </c>
      <c r="R780" s="21">
        <v>2.0787897583492209E-2</v>
      </c>
      <c r="S780" s="22">
        <v>6.211944692488848E-4</v>
      </c>
      <c r="T780" s="23">
        <f t="shared" si="45"/>
        <v>0.32999764371480572</v>
      </c>
      <c r="U780" s="24">
        <f t="shared" si="46"/>
        <v>0.16940188088053976</v>
      </c>
    </row>
    <row r="781" spans="2:21" x14ac:dyDescent="0.25">
      <c r="B781" s="51" vm="2120">
        <f ca="1"/>
        <v>40567</v>
      </c>
      <c r="C781" s="51" vm="2121">
        <f ca="1"/>
        <v>26.28</v>
      </c>
      <c r="D781" s="51" vm="1575">
        <f ca="1"/>
        <v>45.02</v>
      </c>
      <c r="E781" s="22">
        <f t="shared" ca="1" si="47"/>
        <v>1.0219469046293676E-2</v>
      </c>
      <c r="F781" s="50">
        <f t="shared" ca="1" si="48"/>
        <v>-5.9794220895362385E-3</v>
      </c>
      <c r="G781" s="22"/>
      <c r="H781" s="5"/>
      <c r="I781" s="5"/>
      <c r="J781" s="5"/>
      <c r="K781" s="5"/>
      <c r="L781" s="5"/>
      <c r="M781" s="5"/>
      <c r="N781" s="5"/>
      <c r="O781" s="47">
        <v>775</v>
      </c>
      <c r="P781" s="48">
        <v>0.95932694797093399</v>
      </c>
      <c r="Q781" s="49">
        <v>4.0673052029066036E-2</v>
      </c>
      <c r="R781" s="21">
        <v>3.0774372869068624E-2</v>
      </c>
      <c r="S781" s="22">
        <v>1.2611796324048419E-3</v>
      </c>
      <c r="T781" s="23">
        <f t="shared" si="45"/>
        <v>0.48852802419317332</v>
      </c>
      <c r="U781" s="24">
        <f t="shared" si="46"/>
        <v>0.37385000802820256</v>
      </c>
    </row>
    <row r="782" spans="2:21" x14ac:dyDescent="0.25">
      <c r="B782" s="51" vm="2122">
        <f ca="1"/>
        <v>40568</v>
      </c>
      <c r="C782" s="51" vm="2123">
        <f ca="1"/>
        <v>26.677099999999999</v>
      </c>
      <c r="D782" s="51" vm="2124">
        <f ca="1"/>
        <v>44.87</v>
      </c>
      <c r="E782" s="22">
        <f t="shared" ca="1" si="47"/>
        <v>1.4997325871038684E-2</v>
      </c>
      <c r="F782" s="50">
        <f t="shared" ca="1" si="48"/>
        <v>-3.3374154906943305E-3</v>
      </c>
      <c r="G782" s="22"/>
      <c r="H782" s="5"/>
      <c r="I782" s="5"/>
      <c r="J782" s="5"/>
      <c r="K782" s="5"/>
      <c r="L782" s="5"/>
      <c r="M782" s="5"/>
      <c r="N782" s="5"/>
      <c r="O782" s="47">
        <v>776</v>
      </c>
      <c r="P782" s="48">
        <v>0.44615182032586986</v>
      </c>
      <c r="Q782" s="49">
        <v>0.55384817967413014</v>
      </c>
      <c r="R782" s="21">
        <v>2.0543193122369515E-2</v>
      </c>
      <c r="S782" s="22">
        <v>8.2487758937388066E-4</v>
      </c>
      <c r="T782" s="23">
        <f t="shared" ref="T782:T845" si="49">R782*SQRT(252)</f>
        <v>0.32611308082177337</v>
      </c>
      <c r="U782" s="24">
        <f t="shared" ref="U782:U845" si="50">(1+S782)^252-1</f>
        <v>0.23094659931265449</v>
      </c>
    </row>
    <row r="783" spans="2:21" x14ac:dyDescent="0.25">
      <c r="B783" s="51" vm="2125">
        <f ca="1"/>
        <v>40569</v>
      </c>
      <c r="C783" s="51" vm="2126">
        <f ca="1"/>
        <v>26.147099999999998</v>
      </c>
      <c r="D783" s="51" vm="2127">
        <f ca="1"/>
        <v>44.98</v>
      </c>
      <c r="E783" s="22">
        <f t="shared" ca="1" si="47"/>
        <v>-2.0067233787795742E-2</v>
      </c>
      <c r="F783" s="50">
        <f t="shared" ca="1" si="48"/>
        <v>2.448526543277593E-3</v>
      </c>
      <c r="G783" s="22"/>
      <c r="H783" s="5"/>
      <c r="I783" s="5"/>
      <c r="J783" s="5"/>
      <c r="K783" s="5"/>
      <c r="L783" s="5"/>
      <c r="M783" s="5"/>
      <c r="N783" s="5"/>
      <c r="O783" s="47">
        <v>777</v>
      </c>
      <c r="P783" s="48">
        <v>0.66178823393231334</v>
      </c>
      <c r="Q783" s="49">
        <v>0.3382117660676866</v>
      </c>
      <c r="R783" s="21">
        <v>2.349129066398006E-2</v>
      </c>
      <c r="S783" s="22">
        <v>1.0082118991252148E-3</v>
      </c>
      <c r="T783" s="23">
        <f t="shared" si="49"/>
        <v>0.37291267843694775</v>
      </c>
      <c r="U783" s="24">
        <f t="shared" si="50"/>
        <v>0.28909626965760959</v>
      </c>
    </row>
    <row r="784" spans="2:21" x14ac:dyDescent="0.25">
      <c r="B784" s="51" vm="2128">
        <f ca="1"/>
        <v>40570</v>
      </c>
      <c r="C784" s="51" vm="2129">
        <f ca="1"/>
        <v>30.124300000000002</v>
      </c>
      <c r="D784" s="51" vm="2130">
        <f ca="1"/>
        <v>45.1</v>
      </c>
      <c r="E784" s="22">
        <f t="shared" ca="1" si="47"/>
        <v>0.14159386932667153</v>
      </c>
      <c r="F784" s="50">
        <f t="shared" ca="1" si="48"/>
        <v>2.6642999774630469E-3</v>
      </c>
      <c r="G784" s="22"/>
      <c r="H784" s="5"/>
      <c r="I784" s="5"/>
      <c r="J784" s="5"/>
      <c r="K784" s="5"/>
      <c r="L784" s="5"/>
      <c r="M784" s="5"/>
      <c r="N784" s="5"/>
      <c r="O784" s="47">
        <v>778</v>
      </c>
      <c r="P784" s="48">
        <v>0.80922852398909528</v>
      </c>
      <c r="Q784" s="49">
        <v>0.19077147601090474</v>
      </c>
      <c r="R784" s="21">
        <v>2.6765002180018704E-2</v>
      </c>
      <c r="S784" s="22">
        <v>1.133565791610324E-3</v>
      </c>
      <c r="T784" s="23">
        <f t="shared" si="49"/>
        <v>0.42488123765058672</v>
      </c>
      <c r="U784" s="24">
        <f t="shared" si="50"/>
        <v>0.33042281182303257</v>
      </c>
    </row>
    <row r="785" spans="2:21" x14ac:dyDescent="0.25">
      <c r="B785" s="51" vm="2131">
        <f ca="1"/>
        <v>40571</v>
      </c>
      <c r="C785" s="51" vm="2132">
        <f ca="1"/>
        <v>31.14</v>
      </c>
      <c r="D785" s="51" vm="2133">
        <f ca="1"/>
        <v>44.54</v>
      </c>
      <c r="E785" s="22">
        <f t="shared" ca="1" si="47"/>
        <v>3.3161011379527969E-2</v>
      </c>
      <c r="F785" s="50">
        <f t="shared" ca="1" si="48"/>
        <v>-1.2494584679411129E-2</v>
      </c>
      <c r="G785" s="22"/>
      <c r="H785" s="5"/>
      <c r="I785" s="5"/>
      <c r="J785" s="5"/>
      <c r="K785" s="5"/>
      <c r="L785" s="5"/>
      <c r="M785" s="5"/>
      <c r="N785" s="5"/>
      <c r="O785" s="47">
        <v>779</v>
      </c>
      <c r="P785" s="48">
        <v>0.54236760292079167</v>
      </c>
      <c r="Q785" s="49">
        <v>0.45763239707920828</v>
      </c>
      <c r="R785" s="21">
        <v>2.1533351233956579E-2</v>
      </c>
      <c r="S785" s="22">
        <v>9.0668035076379332E-4</v>
      </c>
      <c r="T785" s="23">
        <f t="shared" si="49"/>
        <v>0.34183135355312966</v>
      </c>
      <c r="U785" s="24">
        <f t="shared" si="50"/>
        <v>0.25656264089039182</v>
      </c>
    </row>
    <row r="786" spans="2:21" x14ac:dyDescent="0.25">
      <c r="B786" s="51" vm="2134">
        <f ca="1"/>
        <v>40574</v>
      </c>
      <c r="C786" s="51" vm="2135">
        <f ca="1"/>
        <v>30.582799999999999</v>
      </c>
      <c r="D786" s="51" vm="1570">
        <f ca="1"/>
        <v>44.94</v>
      </c>
      <c r="E786" s="22">
        <f t="shared" ca="1" si="47"/>
        <v>-1.8055406983436193E-2</v>
      </c>
      <c r="F786" s="50">
        <f t="shared" ca="1" si="48"/>
        <v>8.9406049279614572E-3</v>
      </c>
      <c r="G786" s="22"/>
      <c r="H786" s="5"/>
      <c r="I786" s="5"/>
      <c r="J786" s="5"/>
      <c r="K786" s="5"/>
      <c r="L786" s="5"/>
      <c r="M786" s="5"/>
      <c r="N786" s="5"/>
      <c r="O786" s="47">
        <v>780</v>
      </c>
      <c r="P786" s="48">
        <v>0.54120550277865487</v>
      </c>
      <c r="Q786" s="49">
        <v>0.45879449722134513</v>
      </c>
      <c r="R786" s="21">
        <v>2.1518031529596981E-2</v>
      </c>
      <c r="S786" s="22">
        <v>9.0569233197857358E-4</v>
      </c>
      <c r="T786" s="23">
        <f t="shared" si="49"/>
        <v>0.34158816078576248</v>
      </c>
      <c r="U786" s="24">
        <f t="shared" si="50"/>
        <v>0.25625010312889107</v>
      </c>
    </row>
    <row r="787" spans="2:21" x14ac:dyDescent="0.25">
      <c r="B787" s="51" vm="2136">
        <f ca="1"/>
        <v>40575</v>
      </c>
      <c r="C787" s="51" vm="2137">
        <f ca="1"/>
        <v>30.414300000000001</v>
      </c>
      <c r="D787" s="51" vm="2138">
        <f ca="1"/>
        <v>45.93</v>
      </c>
      <c r="E787" s="22">
        <f t="shared" ca="1" si="47"/>
        <v>-5.5248668743194413E-3</v>
      </c>
      <c r="F787" s="50">
        <f t="shared" ca="1" si="48"/>
        <v>2.1790231580519008E-2</v>
      </c>
      <c r="G787" s="22"/>
      <c r="H787" s="5"/>
      <c r="I787" s="5"/>
      <c r="J787" s="5"/>
      <c r="K787" s="5"/>
      <c r="L787" s="5"/>
      <c r="M787" s="5"/>
      <c r="N787" s="5"/>
      <c r="O787" s="47">
        <v>781</v>
      </c>
      <c r="P787" s="48">
        <v>0.33386915846272475</v>
      </c>
      <c r="Q787" s="49">
        <v>0.66613084153727531</v>
      </c>
      <c r="R787" s="21">
        <v>2.0162730358394821E-2</v>
      </c>
      <c r="S787" s="22">
        <v>7.2941475002573516E-4</v>
      </c>
      <c r="T787" s="23">
        <f t="shared" si="49"/>
        <v>0.32007342168218955</v>
      </c>
      <c r="U787" s="24">
        <f t="shared" si="50"/>
        <v>0.20170996318199785</v>
      </c>
    </row>
    <row r="788" spans="2:21" x14ac:dyDescent="0.25">
      <c r="B788" s="51" vm="2139">
        <f ca="1"/>
        <v>40576</v>
      </c>
      <c r="C788" s="51" vm="2140">
        <f ca="1"/>
        <v>30.18</v>
      </c>
      <c r="D788" s="51" vm="2141">
        <f ca="1"/>
        <v>45.45</v>
      </c>
      <c r="E788" s="22">
        <f t="shared" ca="1" si="47"/>
        <v>-7.7334392083937371E-3</v>
      </c>
      <c r="F788" s="50">
        <f t="shared" ca="1" si="48"/>
        <v>-1.0505677714214189E-2</v>
      </c>
      <c r="G788" s="22"/>
      <c r="H788" s="5"/>
      <c r="I788" s="5"/>
      <c r="J788" s="5"/>
      <c r="K788" s="5"/>
      <c r="L788" s="5"/>
      <c r="M788" s="5"/>
      <c r="N788" s="5"/>
      <c r="O788" s="47">
        <v>782</v>
      </c>
      <c r="P788" s="48">
        <v>0.9085316459434789</v>
      </c>
      <c r="Q788" s="49">
        <v>9.1468354056521053E-2</v>
      </c>
      <c r="R788" s="21">
        <v>2.9357322917465435E-2</v>
      </c>
      <c r="S788" s="22">
        <v>1.2179934122295694E-3</v>
      </c>
      <c r="T788" s="23">
        <f t="shared" si="49"/>
        <v>0.46603305358938441</v>
      </c>
      <c r="U788" s="24">
        <f t="shared" si="50"/>
        <v>0.35899787228631541</v>
      </c>
    </row>
    <row r="789" spans="2:21" x14ac:dyDescent="0.25">
      <c r="B789" s="51" vm="2142">
        <f ca="1"/>
        <v>40577</v>
      </c>
      <c r="C789" s="51" vm="2143">
        <f ca="1"/>
        <v>30.212800000000001</v>
      </c>
      <c r="D789" s="51" vm="2144">
        <f ca="1"/>
        <v>45.46</v>
      </c>
      <c r="E789" s="22">
        <f t="shared" ca="1" si="47"/>
        <v>1.0862223054736197E-3</v>
      </c>
      <c r="F789" s="50">
        <f t="shared" ca="1" si="48"/>
        <v>2.1999780090925736E-4</v>
      </c>
      <c r="G789" s="22"/>
      <c r="H789" s="5"/>
      <c r="I789" s="5"/>
      <c r="J789" s="5"/>
      <c r="K789" s="5"/>
      <c r="L789" s="5"/>
      <c r="M789" s="5"/>
      <c r="N789" s="5"/>
      <c r="O789" s="47">
        <v>783</v>
      </c>
      <c r="P789" s="48">
        <v>0.17167204251160326</v>
      </c>
      <c r="Q789" s="49">
        <v>0.82832795748839672</v>
      </c>
      <c r="R789" s="21">
        <v>2.1146426706285002E-2</v>
      </c>
      <c r="S789" s="22">
        <v>5.9151458836367236E-4</v>
      </c>
      <c r="T789" s="23">
        <f t="shared" si="49"/>
        <v>0.3356891170949089</v>
      </c>
      <c r="U789" s="24">
        <f t="shared" si="50"/>
        <v>0.1606934260163686</v>
      </c>
    </row>
    <row r="790" spans="2:21" x14ac:dyDescent="0.25">
      <c r="B790" s="51" vm="2145">
        <f ca="1"/>
        <v>40578</v>
      </c>
      <c r="C790" s="51" vm="2146">
        <f ca="1"/>
        <v>31.438500000000001</v>
      </c>
      <c r="D790" s="51" vm="2147">
        <f ca="1"/>
        <v>44.59</v>
      </c>
      <c r="E790" s="22">
        <f t="shared" ca="1" si="47"/>
        <v>3.9767580854010554E-2</v>
      </c>
      <c r="F790" s="50">
        <f t="shared" ca="1" si="48"/>
        <v>-1.9323199785011787E-2</v>
      </c>
      <c r="G790" s="22"/>
      <c r="H790" s="5"/>
      <c r="I790" s="5"/>
      <c r="J790" s="5"/>
      <c r="K790" s="5"/>
      <c r="L790" s="5"/>
      <c r="M790" s="5"/>
      <c r="N790" s="5"/>
      <c r="O790" s="47">
        <v>784</v>
      </c>
      <c r="P790" s="48">
        <v>0.69009652098624563</v>
      </c>
      <c r="Q790" s="49">
        <v>0.30990347901375442</v>
      </c>
      <c r="R790" s="21">
        <v>2.4055276051440574E-2</v>
      </c>
      <c r="S790" s="22">
        <v>1.0322796350909378E-3</v>
      </c>
      <c r="T790" s="23">
        <f t="shared" si="49"/>
        <v>0.3818656689067173</v>
      </c>
      <c r="U790" s="24">
        <f t="shared" si="50"/>
        <v>0.29693046876018214</v>
      </c>
    </row>
    <row r="791" spans="2:21" x14ac:dyDescent="0.25">
      <c r="B791" s="51" vm="2148">
        <f ca="1"/>
        <v>40581</v>
      </c>
      <c r="C791" s="51" vm="2149">
        <f ca="1"/>
        <v>31.145700000000001</v>
      </c>
      <c r="D791" s="51" vm="2150">
        <f ca="1"/>
        <v>45.5</v>
      </c>
      <c r="E791" s="22">
        <f t="shared" ca="1" si="47"/>
        <v>-9.3570625279092382E-3</v>
      </c>
      <c r="F791" s="50">
        <f t="shared" ca="1" si="48"/>
        <v>2.0202707317519469E-2</v>
      </c>
      <c r="G791" s="22"/>
      <c r="H791" s="5"/>
      <c r="I791" s="5"/>
      <c r="J791" s="5"/>
      <c r="K791" s="5"/>
      <c r="L791" s="5"/>
      <c r="M791" s="5"/>
      <c r="N791" s="5"/>
      <c r="O791" s="47">
        <v>785</v>
      </c>
      <c r="P791" s="48">
        <v>0.14852202010089707</v>
      </c>
      <c r="Q791" s="49">
        <v>0.8514779798991029</v>
      </c>
      <c r="R791" s="21">
        <v>2.1425307714580445E-2</v>
      </c>
      <c r="S791" s="22">
        <v>5.7183241452108205E-4</v>
      </c>
      <c r="T791" s="23">
        <f t="shared" si="49"/>
        <v>0.340116215854881</v>
      </c>
      <c r="U791" s="24">
        <f t="shared" si="50"/>
        <v>0.15495407713640352</v>
      </c>
    </row>
    <row r="792" spans="2:21" x14ac:dyDescent="0.25">
      <c r="B792" s="51" vm="2151">
        <f ca="1"/>
        <v>40582</v>
      </c>
      <c r="C792" s="51" vm="2152">
        <f ca="1"/>
        <v>31.089300000000001</v>
      </c>
      <c r="D792" s="51" vm="2153">
        <f ca="1"/>
        <v>45.74</v>
      </c>
      <c r="E792" s="22">
        <f t="shared" ca="1" si="47"/>
        <v>-1.8124854323124996E-3</v>
      </c>
      <c r="F792" s="50">
        <f t="shared" ca="1" si="48"/>
        <v>5.2608626377304629E-3</v>
      </c>
      <c r="G792" s="22"/>
      <c r="H792" s="5"/>
      <c r="I792" s="5"/>
      <c r="J792" s="5"/>
      <c r="K792" s="5"/>
      <c r="L792" s="5"/>
      <c r="M792" s="5"/>
      <c r="N792" s="5"/>
      <c r="O792" s="47">
        <v>786</v>
      </c>
      <c r="P792" s="48">
        <v>0.35146144609274815</v>
      </c>
      <c r="Q792" s="49">
        <v>0.64853855390725179</v>
      </c>
      <c r="R792" s="21">
        <v>2.0164439255278391E-2</v>
      </c>
      <c r="S792" s="22">
        <v>7.4437173180657516E-4</v>
      </c>
      <c r="T792" s="23">
        <f t="shared" si="49"/>
        <v>0.32010054957921064</v>
      </c>
      <c r="U792" s="24">
        <f t="shared" si="50"/>
        <v>0.20624459857158439</v>
      </c>
    </row>
    <row r="793" spans="2:21" x14ac:dyDescent="0.25">
      <c r="B793" s="51" vm="2154">
        <f ca="1"/>
        <v>40583</v>
      </c>
      <c r="C793" s="51" vm="2155">
        <f ca="1"/>
        <v>31.755700000000001</v>
      </c>
      <c r="D793" s="51" vm="76">
        <f ca="1"/>
        <v>45.11</v>
      </c>
      <c r="E793" s="22">
        <f t="shared" ca="1" si="47"/>
        <v>2.1208528245646691E-2</v>
      </c>
      <c r="F793" s="50">
        <f t="shared" ca="1" si="48"/>
        <v>-1.3869237174330551E-2</v>
      </c>
      <c r="G793" s="22"/>
      <c r="H793" s="5"/>
      <c r="I793" s="5"/>
      <c r="J793" s="5"/>
      <c r="K793" s="5"/>
      <c r="L793" s="5"/>
      <c r="M793" s="5"/>
      <c r="N793" s="5"/>
      <c r="O793" s="47">
        <v>787</v>
      </c>
      <c r="P793" s="48">
        <v>0.81735778829741701</v>
      </c>
      <c r="Q793" s="49">
        <v>0.18264221170258294</v>
      </c>
      <c r="R793" s="21">
        <v>2.696713566628273E-2</v>
      </c>
      <c r="S793" s="22">
        <v>1.1404773008300627E-3</v>
      </c>
      <c r="T793" s="23">
        <f t="shared" si="49"/>
        <v>0.42809000726834529</v>
      </c>
      <c r="U793" s="24">
        <f t="shared" si="50"/>
        <v>0.33273939247221396</v>
      </c>
    </row>
    <row r="794" spans="2:21" x14ac:dyDescent="0.25">
      <c r="B794" s="51" vm="2156">
        <f ca="1"/>
        <v>40584</v>
      </c>
      <c r="C794" s="51" vm="2157">
        <f ca="1"/>
        <v>31.8857</v>
      </c>
      <c r="D794" s="51" vm="2158">
        <f ca="1"/>
        <v>45.53</v>
      </c>
      <c r="E794" s="22">
        <f t="shared" ca="1" si="47"/>
        <v>4.0853966384564021E-3</v>
      </c>
      <c r="F794" s="50">
        <f t="shared" ca="1" si="48"/>
        <v>9.2674979263861496E-3</v>
      </c>
      <c r="G794" s="22"/>
      <c r="H794" s="5"/>
      <c r="I794" s="5"/>
      <c r="J794" s="5"/>
      <c r="K794" s="5"/>
      <c r="L794" s="5"/>
      <c r="M794" s="5"/>
      <c r="N794" s="5"/>
      <c r="O794" s="47">
        <v>788</v>
      </c>
      <c r="P794" s="48">
        <v>0.49141470871382026</v>
      </c>
      <c r="Q794" s="49">
        <v>0.50858529128617969</v>
      </c>
      <c r="R794" s="21">
        <v>2.0937002874611966E-2</v>
      </c>
      <c r="S794" s="22">
        <v>8.6336014554874653E-4</v>
      </c>
      <c r="T794" s="23">
        <f t="shared" si="49"/>
        <v>0.33236461683160629</v>
      </c>
      <c r="U794" s="24">
        <f t="shared" si="50"/>
        <v>0.2429317349955229</v>
      </c>
    </row>
    <row r="795" spans="2:21" x14ac:dyDescent="0.25">
      <c r="B795" s="51" vm="2159">
        <f ca="1"/>
        <v>40585</v>
      </c>
      <c r="C795" s="51" vm="2160">
        <f ca="1"/>
        <v>33.01</v>
      </c>
      <c r="D795" s="51" vm="255">
        <f ca="1"/>
        <v>46.57</v>
      </c>
      <c r="E795" s="22">
        <f t="shared" ca="1" si="47"/>
        <v>3.465291244203314E-2</v>
      </c>
      <c r="F795" s="50">
        <f t="shared" ca="1" si="48"/>
        <v>2.2585107647595047E-2</v>
      </c>
      <c r="G795" s="22"/>
      <c r="H795" s="5"/>
      <c r="I795" s="5"/>
      <c r="J795" s="5"/>
      <c r="K795" s="5"/>
      <c r="L795" s="5"/>
      <c r="M795" s="5"/>
      <c r="N795" s="5"/>
      <c r="O795" s="47">
        <v>789</v>
      </c>
      <c r="P795" s="48">
        <v>0.51605266411739015</v>
      </c>
      <c r="Q795" s="49">
        <v>0.48394733588260985</v>
      </c>
      <c r="R795" s="21">
        <v>2.1205831294326117E-2</v>
      </c>
      <c r="S795" s="22">
        <v>8.843073616151459E-4</v>
      </c>
      <c r="T795" s="23">
        <f t="shared" si="49"/>
        <v>0.33663213569506711</v>
      </c>
      <c r="U795" s="24">
        <f t="shared" si="50"/>
        <v>0.24950438568493261</v>
      </c>
    </row>
    <row r="796" spans="2:21" x14ac:dyDescent="0.25">
      <c r="B796" s="51" vm="2161">
        <f ca="1"/>
        <v>40588</v>
      </c>
      <c r="C796" s="51" vm="2162">
        <f ca="1"/>
        <v>35.3643</v>
      </c>
      <c r="D796" s="51" vm="2163">
        <f ca="1"/>
        <v>46.54</v>
      </c>
      <c r="E796" s="22">
        <f t="shared" ca="1" si="47"/>
        <v>6.889229084573173E-2</v>
      </c>
      <c r="F796" s="50">
        <f t="shared" ca="1" si="48"/>
        <v>-6.4439912014020023E-4</v>
      </c>
      <c r="G796" s="22"/>
      <c r="H796" s="5"/>
      <c r="I796" s="5"/>
      <c r="J796" s="5"/>
      <c r="K796" s="5"/>
      <c r="L796" s="5"/>
      <c r="M796" s="5"/>
      <c r="N796" s="5"/>
      <c r="O796" s="47">
        <v>790</v>
      </c>
      <c r="P796" s="48">
        <v>0.26516088729618492</v>
      </c>
      <c r="Q796" s="49">
        <v>0.73483911270381508</v>
      </c>
      <c r="R796" s="21">
        <v>2.0363164135205728E-2</v>
      </c>
      <c r="S796" s="22">
        <v>6.7099890430723317E-4</v>
      </c>
      <c r="T796" s="23">
        <f t="shared" si="49"/>
        <v>0.32325520924886403</v>
      </c>
      <c r="U796" s="24">
        <f t="shared" si="50"/>
        <v>0.18416160643512658</v>
      </c>
    </row>
    <row r="797" spans="2:21" x14ac:dyDescent="0.25">
      <c r="B797" s="51" vm="2164">
        <f ca="1"/>
        <v>40589</v>
      </c>
      <c r="C797" s="51" vm="2165">
        <f ca="1"/>
        <v>34.398499999999999</v>
      </c>
      <c r="D797" s="51" vm="2166">
        <f ca="1"/>
        <v>46.82</v>
      </c>
      <c r="E797" s="22">
        <f t="shared" ca="1" si="47"/>
        <v>-2.7689877933353989E-2</v>
      </c>
      <c r="F797" s="50">
        <f t="shared" ca="1" si="48"/>
        <v>5.9983041886190356E-3</v>
      </c>
      <c r="G797" s="22"/>
      <c r="H797" s="5"/>
      <c r="I797" s="5"/>
      <c r="J797" s="5"/>
      <c r="K797" s="5"/>
      <c r="L797" s="5"/>
      <c r="M797" s="5"/>
      <c r="N797" s="5"/>
      <c r="O797" s="47">
        <v>791</v>
      </c>
      <c r="P797" s="48">
        <v>0.24427371471041553</v>
      </c>
      <c r="Q797" s="49">
        <v>0.75572628528958441</v>
      </c>
      <c r="R797" s="21">
        <v>2.048844257053067E-2</v>
      </c>
      <c r="S797" s="22">
        <v>6.5324060780886013E-4</v>
      </c>
      <c r="T797" s="23">
        <f t="shared" si="49"/>
        <v>0.32524394275591856</v>
      </c>
      <c r="U797" s="24">
        <f t="shared" si="50"/>
        <v>0.17887770617541743</v>
      </c>
    </row>
    <row r="798" spans="2:21" x14ac:dyDescent="0.25">
      <c r="B798" s="51" vm="2167">
        <f ca="1"/>
        <v>40590</v>
      </c>
      <c r="C798" s="51" vm="2168">
        <f ca="1"/>
        <v>33.960299999999997</v>
      </c>
      <c r="D798" s="51" vm="2169">
        <f ca="1"/>
        <v>47.94</v>
      </c>
      <c r="E798" s="22">
        <f t="shared" ca="1" si="47"/>
        <v>-1.282076345109036E-2</v>
      </c>
      <c r="F798" s="50">
        <f t="shared" ca="1" si="48"/>
        <v>2.3639766943473459E-2</v>
      </c>
      <c r="G798" s="22"/>
      <c r="H798" s="5"/>
      <c r="I798" s="5"/>
      <c r="J798" s="5"/>
      <c r="K798" s="5"/>
      <c r="L798" s="5"/>
      <c r="M798" s="5"/>
      <c r="N798" s="5"/>
      <c r="O798" s="47">
        <v>792</v>
      </c>
      <c r="P798" s="48">
        <v>0.58202091942416212</v>
      </c>
      <c r="Q798" s="49">
        <v>0.41797908057583794</v>
      </c>
      <c r="R798" s="21">
        <v>2.2101594712678342E-2</v>
      </c>
      <c r="S798" s="22">
        <v>9.4039364291566849E-4</v>
      </c>
      <c r="T798" s="23">
        <f t="shared" si="49"/>
        <v>0.35085193912612173</v>
      </c>
      <c r="U798" s="24">
        <f t="shared" si="50"/>
        <v>0.26727362503772989</v>
      </c>
    </row>
    <row r="799" spans="2:21" x14ac:dyDescent="0.25">
      <c r="B799" s="51" vm="2170">
        <f ca="1"/>
        <v>40591</v>
      </c>
      <c r="C799" s="51" vm="2171">
        <f ca="1"/>
        <v>33.6614</v>
      </c>
      <c r="D799" s="51" vm="2172">
        <f ca="1"/>
        <v>47.82</v>
      </c>
      <c r="E799" s="22">
        <f t="shared" ca="1" si="47"/>
        <v>-8.8404150341352579E-3</v>
      </c>
      <c r="F799" s="50">
        <f t="shared" ca="1" si="48"/>
        <v>-2.5062669760596117E-3</v>
      </c>
      <c r="G799" s="22"/>
      <c r="H799" s="5"/>
      <c r="I799" s="5"/>
      <c r="J799" s="5"/>
      <c r="K799" s="5"/>
      <c r="L799" s="5"/>
      <c r="M799" s="5"/>
      <c r="N799" s="5"/>
      <c r="O799" s="47">
        <v>793</v>
      </c>
      <c r="P799" s="48">
        <v>0.51177195217701521</v>
      </c>
      <c r="Q799" s="49">
        <v>0.48822804782298473</v>
      </c>
      <c r="R799" s="21">
        <v>2.1156454420431754E-2</v>
      </c>
      <c r="S799" s="22">
        <v>8.8066789573965944E-4</v>
      </c>
      <c r="T799" s="23">
        <f t="shared" si="49"/>
        <v>0.33584830212201339</v>
      </c>
      <c r="U799" s="24">
        <f t="shared" si="50"/>
        <v>0.24835994333090361</v>
      </c>
    </row>
    <row r="800" spans="2:21" x14ac:dyDescent="0.25">
      <c r="B800" s="51" vm="2173">
        <f ca="1"/>
        <v>40592</v>
      </c>
      <c r="C800" s="51" vm="2174">
        <f ca="1"/>
        <v>33.644300000000001</v>
      </c>
      <c r="D800" s="51" vm="250">
        <f ca="1"/>
        <v>48</v>
      </c>
      <c r="E800" s="22">
        <f t="shared" ca="1" si="47"/>
        <v>-5.0812933727542098E-4</v>
      </c>
      <c r="F800" s="50">
        <f t="shared" ca="1" si="48"/>
        <v>3.7570488777123423E-3</v>
      </c>
      <c r="G800" s="22"/>
      <c r="H800" s="5"/>
      <c r="I800" s="5"/>
      <c r="J800" s="5"/>
      <c r="K800" s="5"/>
      <c r="L800" s="5"/>
      <c r="M800" s="5"/>
      <c r="N800" s="5"/>
      <c r="O800" s="47">
        <v>794</v>
      </c>
      <c r="P800" s="48">
        <v>0.70052936925142295</v>
      </c>
      <c r="Q800" s="49">
        <v>0.29947063074857705</v>
      </c>
      <c r="R800" s="21">
        <v>2.4271609854448841E-2</v>
      </c>
      <c r="S800" s="22">
        <v>1.0411496538574694E-3</v>
      </c>
      <c r="T800" s="23">
        <f t="shared" si="49"/>
        <v>0.38529986156433754</v>
      </c>
      <c r="U800" s="24">
        <f t="shared" si="50"/>
        <v>0.29982965911554338</v>
      </c>
    </row>
    <row r="801" spans="2:21" x14ac:dyDescent="0.25">
      <c r="B801" s="51" vm="2175">
        <f ca="1"/>
        <v>40596</v>
      </c>
      <c r="C801" s="51" vm="2176">
        <f ca="1"/>
        <v>31.6571</v>
      </c>
      <c r="D801" s="51" vm="2177">
        <f ca="1"/>
        <v>46.01</v>
      </c>
      <c r="E801" s="22">
        <f t="shared" ca="1" si="47"/>
        <v>-6.0881198928693099E-2</v>
      </c>
      <c r="F801" s="50">
        <f t="shared" ca="1" si="48"/>
        <v>-4.2342246740513741E-2</v>
      </c>
      <c r="G801" s="22"/>
      <c r="H801" s="5"/>
      <c r="I801" s="5"/>
      <c r="J801" s="5"/>
      <c r="K801" s="5"/>
      <c r="L801" s="5"/>
      <c r="M801" s="5"/>
      <c r="N801" s="5"/>
      <c r="O801" s="47">
        <v>795</v>
      </c>
      <c r="P801" s="48">
        <v>0.29499574307810145</v>
      </c>
      <c r="Q801" s="49">
        <v>0.70500425692189861</v>
      </c>
      <c r="R801" s="21">
        <v>2.0235857933540088E-2</v>
      </c>
      <c r="S801" s="22">
        <v>6.9636453064013577E-4</v>
      </c>
      <c r="T801" s="23">
        <f t="shared" si="49"/>
        <v>0.32123428594908293</v>
      </c>
      <c r="U801" s="24">
        <f t="shared" si="50"/>
        <v>0.19174996973028979</v>
      </c>
    </row>
    <row r="802" spans="2:21" x14ac:dyDescent="0.25">
      <c r="B802" s="51" vm="2178">
        <f ca="1"/>
        <v>40597</v>
      </c>
      <c r="C802" s="51" vm="2179">
        <f ca="1"/>
        <v>30.171399999999998</v>
      </c>
      <c r="D802" s="51" vm="2180">
        <f ca="1"/>
        <v>45.96</v>
      </c>
      <c r="E802" s="22">
        <f t="shared" ca="1" si="47"/>
        <v>-4.8067996219637636E-2</v>
      </c>
      <c r="F802" s="50">
        <f t="shared" ca="1" si="48"/>
        <v>-1.0873111868222424E-3</v>
      </c>
      <c r="G802" s="22"/>
      <c r="H802" s="5"/>
      <c r="I802" s="5"/>
      <c r="J802" s="5"/>
      <c r="K802" s="5"/>
      <c r="L802" s="5"/>
      <c r="M802" s="5"/>
      <c r="N802" s="5"/>
      <c r="O802" s="47">
        <v>796</v>
      </c>
      <c r="P802" s="48">
        <v>0.89745380960718191</v>
      </c>
      <c r="Q802" s="49">
        <v>0.10254619039281805</v>
      </c>
      <c r="R802" s="21">
        <v>2.9055796026419948E-2</v>
      </c>
      <c r="S802" s="22">
        <v>1.2085750239143197E-3</v>
      </c>
      <c r="T802" s="23">
        <f t="shared" si="49"/>
        <v>0.46124646258555541</v>
      </c>
      <c r="U802" s="24">
        <f t="shared" si="50"/>
        <v>0.35578010488090395</v>
      </c>
    </row>
    <row r="803" spans="2:21" x14ac:dyDescent="0.25">
      <c r="B803" s="51" vm="2181">
        <f ca="1"/>
        <v>40598</v>
      </c>
      <c r="C803" s="51" vm="2182">
        <f ca="1"/>
        <v>30.74</v>
      </c>
      <c r="D803" s="51" vm="269">
        <f ca="1"/>
        <v>45.91</v>
      </c>
      <c r="E803" s="22">
        <f t="shared" ca="1" si="47"/>
        <v>1.867028230380197E-2</v>
      </c>
      <c r="F803" s="50">
        <f t="shared" ca="1" si="48"/>
        <v>-1.0884947194243785E-3</v>
      </c>
      <c r="G803" s="22"/>
      <c r="H803" s="5"/>
      <c r="I803" s="5"/>
      <c r="J803" s="5"/>
      <c r="K803" s="5"/>
      <c r="L803" s="5"/>
      <c r="M803" s="5"/>
      <c r="N803" s="5"/>
      <c r="O803" s="47">
        <v>797</v>
      </c>
      <c r="P803" s="48">
        <v>0.59548483166230937</v>
      </c>
      <c r="Q803" s="49">
        <v>0.40451516833769069</v>
      </c>
      <c r="R803" s="21">
        <v>2.2313933806432037E-2</v>
      </c>
      <c r="S803" s="22">
        <v>9.5184067551767762E-4</v>
      </c>
      <c r="T803" s="23">
        <f t="shared" si="49"/>
        <v>0.35422271774025632</v>
      </c>
      <c r="U803" s="24">
        <f t="shared" si="50"/>
        <v>0.27093108103664187</v>
      </c>
    </row>
    <row r="804" spans="2:21" x14ac:dyDescent="0.25">
      <c r="B804" s="51" vm="2183">
        <f ca="1"/>
        <v>40599</v>
      </c>
      <c r="C804" s="51" vm="2184">
        <f ca="1"/>
        <v>30.348500000000001</v>
      </c>
      <c r="D804" s="51" vm="2185">
        <f ca="1"/>
        <v>46.68</v>
      </c>
      <c r="E804" s="22">
        <f t="shared" ca="1" si="47"/>
        <v>-1.2817645220058262E-2</v>
      </c>
      <c r="F804" s="50">
        <f t="shared" ca="1" si="48"/>
        <v>1.6632849157224641E-2</v>
      </c>
      <c r="G804" s="22"/>
      <c r="H804" s="5"/>
      <c r="I804" s="5"/>
      <c r="J804" s="5"/>
      <c r="K804" s="5"/>
      <c r="L804" s="5"/>
      <c r="M804" s="5"/>
      <c r="N804" s="5"/>
      <c r="O804" s="47">
        <v>798</v>
      </c>
      <c r="P804" s="48">
        <v>9.1736910604812802E-2</v>
      </c>
      <c r="Q804" s="49">
        <v>0.90826308939518718</v>
      </c>
      <c r="R804" s="21">
        <v>2.2239380088066665E-2</v>
      </c>
      <c r="S804" s="22">
        <v>5.2355365362210431E-4</v>
      </c>
      <c r="T804" s="23">
        <f t="shared" si="49"/>
        <v>0.35303921415159678</v>
      </c>
      <c r="U804" s="24">
        <f t="shared" si="50"/>
        <v>0.14099534954565973</v>
      </c>
    </row>
    <row r="805" spans="2:21" x14ac:dyDescent="0.25">
      <c r="B805" s="51" vm="2186">
        <f ca="1"/>
        <v>40602</v>
      </c>
      <c r="C805" s="51" vm="2187">
        <f ca="1"/>
        <v>29.5243</v>
      </c>
      <c r="D805" s="51" vm="2188">
        <f ca="1"/>
        <v>46.69</v>
      </c>
      <c r="E805" s="22">
        <f t="shared" ca="1" si="47"/>
        <v>-2.7533439809444109E-2</v>
      </c>
      <c r="F805" s="50">
        <f t="shared" ca="1" si="48"/>
        <v>2.1420156449037587E-4</v>
      </c>
      <c r="G805" s="22"/>
      <c r="H805" s="5"/>
      <c r="I805" s="5"/>
      <c r="J805" s="5"/>
      <c r="K805" s="5"/>
      <c r="L805" s="5"/>
      <c r="M805" s="5"/>
      <c r="N805" s="5"/>
      <c r="O805" s="47">
        <v>799</v>
      </c>
      <c r="P805" s="48">
        <v>0.4159214106189929</v>
      </c>
      <c r="Q805" s="49">
        <v>0.5840785893810071</v>
      </c>
      <c r="R805" s="21">
        <v>2.0355406853945882E-2</v>
      </c>
      <c r="S805" s="22">
        <v>7.9917566267041816E-4</v>
      </c>
      <c r="T805" s="23">
        <f t="shared" si="49"/>
        <v>0.32313206622648283</v>
      </c>
      <c r="U805" s="24">
        <f t="shared" si="50"/>
        <v>0.22300608962345381</v>
      </c>
    </row>
    <row r="806" spans="2:21" x14ac:dyDescent="0.25">
      <c r="B806" s="51" vm="2189">
        <f ca="1"/>
        <v>40603</v>
      </c>
      <c r="C806" s="51" vm="2190">
        <f ca="1"/>
        <v>29.232800000000001</v>
      </c>
      <c r="D806" s="51" vm="2191">
        <f ca="1"/>
        <v>45.6</v>
      </c>
      <c r="E806" s="22">
        <f t="shared" ca="1" si="47"/>
        <v>-9.9222865510266729E-3</v>
      </c>
      <c r="F806" s="50">
        <f t="shared" ca="1" si="48"/>
        <v>-2.3622292462505211E-2</v>
      </c>
      <c r="G806" s="22"/>
      <c r="H806" s="5"/>
      <c r="I806" s="5"/>
      <c r="J806" s="5"/>
      <c r="K806" s="5"/>
      <c r="L806" s="5"/>
      <c r="M806" s="5"/>
      <c r="N806" s="5"/>
      <c r="O806" s="47">
        <v>800</v>
      </c>
      <c r="P806" s="48">
        <v>0.57032946913662652</v>
      </c>
      <c r="Q806" s="49">
        <v>0.42967053086337348</v>
      </c>
      <c r="R806" s="21">
        <v>2.1925034487608273E-2</v>
      </c>
      <c r="S806" s="22">
        <v>9.3045355936201897E-4</v>
      </c>
      <c r="T806" s="23">
        <f t="shared" si="49"/>
        <v>0.3480491324443557</v>
      </c>
      <c r="U806" s="24">
        <f t="shared" si="50"/>
        <v>0.26410616166247469</v>
      </c>
    </row>
    <row r="807" spans="2:21" x14ac:dyDescent="0.25">
      <c r="B807" s="51" vm="2192">
        <f ca="1"/>
        <v>40604</v>
      </c>
      <c r="C807" s="51" vm="2193">
        <f ca="1"/>
        <v>29.175699999999999</v>
      </c>
      <c r="D807" s="51" vm="2194">
        <f ca="1"/>
        <v>45.21</v>
      </c>
      <c r="E807" s="22">
        <f t="shared" ca="1" si="47"/>
        <v>-1.9551955003161581E-3</v>
      </c>
      <c r="F807" s="50">
        <f t="shared" ca="1" si="48"/>
        <v>-8.5894152138266122E-3</v>
      </c>
      <c r="G807" s="22"/>
      <c r="H807" s="5"/>
      <c r="I807" s="5"/>
      <c r="J807" s="5"/>
      <c r="K807" s="5"/>
      <c r="L807" s="5"/>
      <c r="M807" s="5"/>
      <c r="N807" s="5"/>
      <c r="O807" s="47">
        <v>801</v>
      </c>
      <c r="P807" s="48">
        <v>0.63392546747675949</v>
      </c>
      <c r="Q807" s="49">
        <v>0.36607453252324051</v>
      </c>
      <c r="R807" s="21">
        <v>2.2970899047669285E-2</v>
      </c>
      <c r="S807" s="22">
        <v>9.8452294524929598E-4</v>
      </c>
      <c r="T807" s="23">
        <f t="shared" si="49"/>
        <v>0.3646517176302202</v>
      </c>
      <c r="U807" s="24">
        <f t="shared" si="50"/>
        <v>0.28143139739680278</v>
      </c>
    </row>
    <row r="808" spans="2:21" x14ac:dyDescent="0.25">
      <c r="B808" s="51" vm="2195">
        <f ca="1"/>
        <v>40605</v>
      </c>
      <c r="C808" s="51" vm="2196">
        <f ca="1"/>
        <v>29.052800000000001</v>
      </c>
      <c r="D808" s="51" vm="1263">
        <f ca="1"/>
        <v>46.08</v>
      </c>
      <c r="E808" s="22">
        <f t="shared" ca="1" si="47"/>
        <v>-4.2213068343035258E-3</v>
      </c>
      <c r="F808" s="50">
        <f t="shared" ca="1" si="48"/>
        <v>1.9060715081121903E-2</v>
      </c>
      <c r="G808" s="22"/>
      <c r="H808" s="5"/>
      <c r="I808" s="5"/>
      <c r="J808" s="5"/>
      <c r="K808" s="5"/>
      <c r="L808" s="5"/>
      <c r="M808" s="5"/>
      <c r="N808" s="5"/>
      <c r="O808" s="47">
        <v>802</v>
      </c>
      <c r="P808" s="48">
        <v>0.22845520015487344</v>
      </c>
      <c r="Q808" s="49">
        <v>0.77154479984512658</v>
      </c>
      <c r="R808" s="21">
        <v>2.060276474244022E-2</v>
      </c>
      <c r="S808" s="22">
        <v>6.397916897952975E-4</v>
      </c>
      <c r="T808" s="23">
        <f t="shared" si="49"/>
        <v>0.3270587509731992</v>
      </c>
      <c r="U808" s="24">
        <f t="shared" si="50"/>
        <v>0.17489167494172864</v>
      </c>
    </row>
    <row r="809" spans="2:21" x14ac:dyDescent="0.25">
      <c r="B809" s="51" vm="2197">
        <f ca="1"/>
        <v>40606</v>
      </c>
      <c r="C809" s="51" vm="2198">
        <f ca="1"/>
        <v>30.102799999999998</v>
      </c>
      <c r="D809" s="51" vm="2199">
        <f ca="1"/>
        <v>45.52</v>
      </c>
      <c r="E809" s="22">
        <f t="shared" ca="1" si="47"/>
        <v>3.5503326488948071E-2</v>
      </c>
      <c r="F809" s="50">
        <f t="shared" ca="1" si="48"/>
        <v>-1.2227226569560219E-2</v>
      </c>
      <c r="G809" s="22"/>
      <c r="H809" s="5"/>
      <c r="I809" s="5"/>
      <c r="J809" s="5"/>
      <c r="K809" s="5"/>
      <c r="L809" s="5"/>
      <c r="M809" s="5"/>
      <c r="N809" s="5"/>
      <c r="O809" s="47">
        <v>803</v>
      </c>
      <c r="P809" s="48">
        <v>0.24222339782790323</v>
      </c>
      <c r="Q809" s="49">
        <v>0.75777660217209675</v>
      </c>
      <c r="R809" s="21">
        <v>2.0502322095289117E-2</v>
      </c>
      <c r="S809" s="22">
        <v>6.5149742619987207E-4</v>
      </c>
      <c r="T809" s="23">
        <f t="shared" si="49"/>
        <v>0.32546427338087824</v>
      </c>
      <c r="U809" s="24">
        <f t="shared" si="50"/>
        <v>0.17836029788889141</v>
      </c>
    </row>
    <row r="810" spans="2:21" x14ac:dyDescent="0.25">
      <c r="B810" s="51" vm="2200">
        <f ca="1"/>
        <v>40609</v>
      </c>
      <c r="C810" s="51" vm="2201">
        <f ca="1"/>
        <v>29.628499999999999</v>
      </c>
      <c r="D810" s="51" vm="2202">
        <f ca="1"/>
        <v>45.19</v>
      </c>
      <c r="E810" s="22">
        <f t="shared" ca="1" si="47"/>
        <v>-1.5881454747427238E-2</v>
      </c>
      <c r="F810" s="50">
        <f t="shared" ca="1" si="48"/>
        <v>-7.2759663948872393E-3</v>
      </c>
      <c r="G810" s="22"/>
      <c r="H810" s="5"/>
      <c r="I810" s="5"/>
      <c r="J810" s="5"/>
      <c r="K810" s="5"/>
      <c r="L810" s="5"/>
      <c r="M810" s="5"/>
      <c r="N810" s="5"/>
      <c r="O810" s="47">
        <v>804</v>
      </c>
      <c r="P810" s="48">
        <v>0.36197400074414982</v>
      </c>
      <c r="Q810" s="49">
        <v>0.63802599925585024</v>
      </c>
      <c r="R810" s="21">
        <v>2.017582557154992E-2</v>
      </c>
      <c r="S810" s="22">
        <v>7.5330951702802409E-4</v>
      </c>
      <c r="T810" s="23">
        <f t="shared" si="49"/>
        <v>0.32028130174643216</v>
      </c>
      <c r="U810" s="24">
        <f t="shared" si="50"/>
        <v>0.20896247403004731</v>
      </c>
    </row>
    <row r="811" spans="2:21" x14ac:dyDescent="0.25">
      <c r="B811" s="51" vm="2203">
        <f ca="1"/>
        <v>40610</v>
      </c>
      <c r="C811" s="51" vm="2204">
        <f ca="1"/>
        <v>27.921399999999998</v>
      </c>
      <c r="D811" s="51" vm="2205">
        <f ca="1"/>
        <v>46.4</v>
      </c>
      <c r="E811" s="22">
        <f t="shared" ca="1" si="47"/>
        <v>-5.9343316033306143E-2</v>
      </c>
      <c r="F811" s="50">
        <f t="shared" ca="1" si="48"/>
        <v>2.6423635809021278E-2</v>
      </c>
      <c r="G811" s="22"/>
      <c r="H811" s="5"/>
      <c r="I811" s="5"/>
      <c r="J811" s="5"/>
      <c r="K811" s="5"/>
      <c r="L811" s="5"/>
      <c r="M811" s="5"/>
      <c r="N811" s="5"/>
      <c r="O811" s="47">
        <v>805</v>
      </c>
      <c r="P811" s="48">
        <v>0.46660014729819915</v>
      </c>
      <c r="Q811" s="49">
        <v>0.5333998527018009</v>
      </c>
      <c r="R811" s="21">
        <v>2.0704695689446707E-2</v>
      </c>
      <c r="S811" s="22">
        <v>8.4226277886179177E-4</v>
      </c>
      <c r="T811" s="23">
        <f t="shared" si="49"/>
        <v>0.32867685459328205</v>
      </c>
      <c r="U811" s="24">
        <f t="shared" si="50"/>
        <v>0.2363467789796645</v>
      </c>
    </row>
    <row r="812" spans="2:21" x14ac:dyDescent="0.25">
      <c r="B812" s="51" vm="2206">
        <f ca="1"/>
        <v>40611</v>
      </c>
      <c r="C812" s="51" vm="2207">
        <f ca="1"/>
        <v>27.57</v>
      </c>
      <c r="D812" s="51" vm="2208">
        <f ca="1"/>
        <v>46.56</v>
      </c>
      <c r="E812" s="22">
        <f t="shared" ca="1" si="47"/>
        <v>-1.2665194867810363E-2</v>
      </c>
      <c r="F812" s="50">
        <f t="shared" ca="1" si="48"/>
        <v>3.4423441909729197E-3</v>
      </c>
      <c r="G812" s="22"/>
      <c r="H812" s="5"/>
      <c r="I812" s="5"/>
      <c r="J812" s="5"/>
      <c r="K812" s="5"/>
      <c r="L812" s="5"/>
      <c r="M812" s="5"/>
      <c r="N812" s="5"/>
      <c r="O812" s="47">
        <v>806</v>
      </c>
      <c r="P812" s="48">
        <v>0.92501331480896198</v>
      </c>
      <c r="Q812" s="49">
        <v>7.4986685191038002E-2</v>
      </c>
      <c r="R812" s="21">
        <v>2.9811074645036937E-2</v>
      </c>
      <c r="S812" s="22">
        <v>1.2320061447475485E-3</v>
      </c>
      <c r="T812" s="23">
        <f t="shared" si="49"/>
        <v>0.47323613895810512</v>
      </c>
      <c r="U812" s="24">
        <f t="shared" si="50"/>
        <v>0.36379936797995094</v>
      </c>
    </row>
    <row r="813" spans="2:21" x14ac:dyDescent="0.25">
      <c r="B813" s="51" vm="2209">
        <f ca="1"/>
        <v>40612</v>
      </c>
      <c r="C813" s="51" vm="2210">
        <f ca="1"/>
        <v>28.574300000000001</v>
      </c>
      <c r="D813" s="51" vm="2158">
        <f ca="1"/>
        <v>45.53</v>
      </c>
      <c r="E813" s="22">
        <f t="shared" ca="1" si="47"/>
        <v>3.5779487407231289E-2</v>
      </c>
      <c r="F813" s="50">
        <f t="shared" ca="1" si="48"/>
        <v>-2.23703540764917E-2</v>
      </c>
      <c r="G813" s="22"/>
      <c r="H813" s="5"/>
      <c r="I813" s="5"/>
      <c r="J813" s="5"/>
      <c r="K813" s="5"/>
      <c r="L813" s="5"/>
      <c r="M813" s="5"/>
      <c r="N813" s="5"/>
      <c r="O813" s="47">
        <v>807</v>
      </c>
      <c r="P813" s="48">
        <v>0.56865586134599944</v>
      </c>
      <c r="Q813" s="49">
        <v>0.43134413865400056</v>
      </c>
      <c r="R813" s="21">
        <v>2.1900366526723027E-2</v>
      </c>
      <c r="S813" s="22">
        <v>9.2903065622633126E-4</v>
      </c>
      <c r="T813" s="23">
        <f t="shared" si="49"/>
        <v>0.34765754070523514</v>
      </c>
      <c r="U813" s="24">
        <f t="shared" si="50"/>
        <v>0.26365339124582587</v>
      </c>
    </row>
    <row r="814" spans="2:21" x14ac:dyDescent="0.25">
      <c r="B814" s="51" vm="2211">
        <f ca="1"/>
        <v>40613</v>
      </c>
      <c r="C814" s="51" vm="2212">
        <f ca="1"/>
        <v>29.220099999999999</v>
      </c>
      <c r="D814" s="51" vm="2153">
        <f ca="1"/>
        <v>45.74</v>
      </c>
      <c r="E814" s="22">
        <f t="shared" ca="1" si="47"/>
        <v>2.2349116187244396E-2</v>
      </c>
      <c r="F814" s="50">
        <f t="shared" ca="1" si="48"/>
        <v>4.601739247944386E-3</v>
      </c>
      <c r="G814" s="22"/>
      <c r="H814" s="5"/>
      <c r="I814" s="5"/>
      <c r="J814" s="5"/>
      <c r="K814" s="5"/>
      <c r="L814" s="5"/>
      <c r="M814" s="5"/>
      <c r="N814" s="5"/>
      <c r="O814" s="47">
        <v>808</v>
      </c>
      <c r="P814" s="48">
        <v>0.58961763705328663</v>
      </c>
      <c r="Q814" s="49">
        <v>0.41038236294671332</v>
      </c>
      <c r="R814" s="21">
        <v>2.222023244664709E-2</v>
      </c>
      <c r="S814" s="22">
        <v>9.4685238037850363E-4</v>
      </c>
      <c r="T814" s="23">
        <f t="shared" si="49"/>
        <v>0.35273525476725898</v>
      </c>
      <c r="U814" s="24">
        <f t="shared" si="50"/>
        <v>0.26933597372908946</v>
      </c>
    </row>
    <row r="815" spans="2:21" x14ac:dyDescent="0.25">
      <c r="B815" s="51" vm="2213">
        <f ca="1"/>
        <v>40616</v>
      </c>
      <c r="C815" s="51" vm="2214">
        <f ca="1"/>
        <v>28.742799999999999</v>
      </c>
      <c r="D815" s="51" vm="1257">
        <f ca="1"/>
        <v>45.3</v>
      </c>
      <c r="E815" s="22">
        <f t="shared" ca="1" si="47"/>
        <v>-1.6469527533457214E-2</v>
      </c>
      <c r="F815" s="50">
        <f t="shared" ca="1" si="48"/>
        <v>-9.6661561056468597E-3</v>
      </c>
      <c r="G815" s="22"/>
      <c r="H815" s="5"/>
      <c r="I815" s="5"/>
      <c r="J815" s="5"/>
      <c r="K815" s="5"/>
      <c r="L815" s="5"/>
      <c r="M815" s="5"/>
      <c r="N815" s="5"/>
      <c r="O815" s="47">
        <v>809</v>
      </c>
      <c r="P815" s="48">
        <v>0.66689587608992373</v>
      </c>
      <c r="Q815" s="49">
        <v>0.33310412391007627</v>
      </c>
      <c r="R815" s="21">
        <v>2.3590492561569552E-2</v>
      </c>
      <c r="S815" s="22">
        <v>1.0125544219568706E-3</v>
      </c>
      <c r="T815" s="23">
        <f t="shared" si="49"/>
        <v>0.37448745974059272</v>
      </c>
      <c r="U815" s="24">
        <f t="shared" si="50"/>
        <v>0.29050629471351375</v>
      </c>
    </row>
    <row r="816" spans="2:21" x14ac:dyDescent="0.25">
      <c r="B816" s="51" vm="2215">
        <f ca="1"/>
        <v>40617</v>
      </c>
      <c r="C816" s="51" vm="2216">
        <f ca="1"/>
        <v>31.015699999999999</v>
      </c>
      <c r="D816" s="51" vm="2217">
        <f ca="1"/>
        <v>44.61</v>
      </c>
      <c r="E816" s="22">
        <f t="shared" ca="1" si="47"/>
        <v>7.6106226797991353E-2</v>
      </c>
      <c r="F816" s="50">
        <f t="shared" ca="1" si="48"/>
        <v>-1.5348983348814861E-2</v>
      </c>
      <c r="G816" s="22"/>
      <c r="H816" s="5"/>
      <c r="I816" s="5"/>
      <c r="J816" s="5"/>
      <c r="K816" s="5"/>
      <c r="L816" s="5"/>
      <c r="M816" s="5"/>
      <c r="N816" s="5"/>
      <c r="O816" s="47">
        <v>810</v>
      </c>
      <c r="P816" s="48">
        <v>0.51072995123037823</v>
      </c>
      <c r="Q816" s="49">
        <v>0.48927004876962177</v>
      </c>
      <c r="R816" s="21">
        <v>2.1144603381262964E-2</v>
      </c>
      <c r="S816" s="22">
        <v>8.7978198541905565E-4</v>
      </c>
      <c r="T816" s="23">
        <f t="shared" si="49"/>
        <v>0.33566017270750359</v>
      </c>
      <c r="U816" s="24">
        <f t="shared" si="50"/>
        <v>0.24808152387303695</v>
      </c>
    </row>
    <row r="817" spans="2:21" x14ac:dyDescent="0.25">
      <c r="B817" s="51" vm="2218">
        <f ca="1"/>
        <v>40618</v>
      </c>
      <c r="C817" s="51" vm="2219">
        <f ca="1"/>
        <v>30.548500000000001</v>
      </c>
      <c r="D817" s="51" vm="2220">
        <f ca="1"/>
        <v>43.81</v>
      </c>
      <c r="E817" s="22">
        <f t="shared" ca="1" si="47"/>
        <v>-1.517794331888131E-2</v>
      </c>
      <c r="F817" s="50">
        <f t="shared" ca="1" si="48"/>
        <v>-1.8095947314366194E-2</v>
      </c>
      <c r="G817" s="22"/>
      <c r="H817" s="5"/>
      <c r="I817" s="5"/>
      <c r="J817" s="5"/>
      <c r="K817" s="5"/>
      <c r="L817" s="5"/>
      <c r="M817" s="5"/>
      <c r="N817" s="5"/>
      <c r="O817" s="47">
        <v>811</v>
      </c>
      <c r="P817" s="48">
        <v>0.69057488641199638</v>
      </c>
      <c r="Q817" s="49">
        <v>0.30942511358800356</v>
      </c>
      <c r="R817" s="21">
        <v>2.4065097875088114E-2</v>
      </c>
      <c r="S817" s="22">
        <v>1.032686341888144E-3</v>
      </c>
      <c r="T817" s="23">
        <f t="shared" si="49"/>
        <v>0.38202158552347243</v>
      </c>
      <c r="U817" s="24">
        <f t="shared" si="50"/>
        <v>0.29706326100942237</v>
      </c>
    </row>
    <row r="818" spans="2:21" x14ac:dyDescent="0.25">
      <c r="B818" s="51" vm="2221">
        <f ca="1"/>
        <v>40619</v>
      </c>
      <c r="C818" s="51" vm="2222">
        <f ca="1"/>
        <v>30.557099999999998</v>
      </c>
      <c r="D818" s="51" vm="2223">
        <f ca="1"/>
        <v>44.56</v>
      </c>
      <c r="E818" s="22">
        <f t="shared" ca="1" si="47"/>
        <v>2.8147993168485384E-4</v>
      </c>
      <c r="F818" s="50">
        <f t="shared" ca="1" si="48"/>
        <v>1.697449379322151E-2</v>
      </c>
      <c r="G818" s="22"/>
      <c r="H818" s="5"/>
      <c r="I818" s="5"/>
      <c r="J818" s="5"/>
      <c r="K818" s="5"/>
      <c r="L818" s="5"/>
      <c r="M818" s="5"/>
      <c r="N818" s="5"/>
      <c r="O818" s="47">
        <v>812</v>
      </c>
      <c r="P818" s="48">
        <v>0.74099697143647092</v>
      </c>
      <c r="Q818" s="49">
        <v>0.25900302856352914</v>
      </c>
      <c r="R818" s="21">
        <v>2.5151118301147021E-2</v>
      </c>
      <c r="S818" s="22">
        <v>1.0755552525678425E-3</v>
      </c>
      <c r="T818" s="23">
        <f t="shared" si="49"/>
        <v>0.39926162532000209</v>
      </c>
      <c r="U818" s="24">
        <f t="shared" si="50"/>
        <v>0.31113643511990086</v>
      </c>
    </row>
    <row r="819" spans="2:21" x14ac:dyDescent="0.25">
      <c r="B819" s="51" vm="2224">
        <f ca="1"/>
        <v>40620</v>
      </c>
      <c r="C819" s="51" vm="2225">
        <f ca="1"/>
        <v>29.914300000000001</v>
      </c>
      <c r="D819" s="51" vm="2153">
        <f ca="1"/>
        <v>45.74</v>
      </c>
      <c r="E819" s="22">
        <f t="shared" ca="1" si="47"/>
        <v>-2.1260437571590927E-2</v>
      </c>
      <c r="F819" s="50">
        <f t="shared" ca="1" si="48"/>
        <v>2.6136592975606547E-2</v>
      </c>
      <c r="G819" s="22"/>
      <c r="H819" s="5"/>
      <c r="I819" s="5"/>
      <c r="J819" s="5"/>
      <c r="K819" s="5"/>
      <c r="L819" s="5"/>
      <c r="M819" s="5"/>
      <c r="N819" s="5"/>
      <c r="O819" s="47">
        <v>813</v>
      </c>
      <c r="P819" s="48">
        <v>1.5726792754319204E-2</v>
      </c>
      <c r="Q819" s="49">
        <v>0.98427320724568079</v>
      </c>
      <c r="R819" s="21">
        <v>2.3589320935998984E-2</v>
      </c>
      <c r="S819" s="22">
        <v>4.5892977003409883E-4</v>
      </c>
      <c r="T819" s="23">
        <f t="shared" si="49"/>
        <v>0.37446886076125624</v>
      </c>
      <c r="U819" s="24">
        <f t="shared" si="50"/>
        <v>0.12257344965182626</v>
      </c>
    </row>
    <row r="820" spans="2:21" x14ac:dyDescent="0.25">
      <c r="B820" s="51" vm="2226">
        <f ca="1"/>
        <v>40623</v>
      </c>
      <c r="C820" s="51" vm="2227">
        <f ca="1"/>
        <v>30.4057</v>
      </c>
      <c r="D820" s="51" vm="2228">
        <f ca="1"/>
        <v>45.63</v>
      </c>
      <c r="E820" s="22">
        <f t="shared" ca="1" si="47"/>
        <v>1.6293463900319972E-2</v>
      </c>
      <c r="F820" s="50">
        <f t="shared" ca="1" si="48"/>
        <v>-2.4077936553238478E-3</v>
      </c>
      <c r="G820" s="22"/>
      <c r="H820" s="5"/>
      <c r="I820" s="5"/>
      <c r="J820" s="5"/>
      <c r="K820" s="5"/>
      <c r="L820" s="5"/>
      <c r="M820" s="5"/>
      <c r="N820" s="5"/>
      <c r="O820" s="47">
        <v>814</v>
      </c>
      <c r="P820" s="48">
        <v>0.59016023972589993</v>
      </c>
      <c r="Q820" s="49">
        <v>0.40983976027410002</v>
      </c>
      <c r="R820" s="21">
        <v>2.222882262265841E-2</v>
      </c>
      <c r="S820" s="22">
        <v>9.4731370175177754E-4</v>
      </c>
      <c r="T820" s="23">
        <f t="shared" si="49"/>
        <v>0.35287161958392432</v>
      </c>
      <c r="U820" s="24">
        <f t="shared" si="50"/>
        <v>0.26948340676462146</v>
      </c>
    </row>
    <row r="821" spans="2:21" x14ac:dyDescent="0.25">
      <c r="B821" s="51" vm="2229">
        <f ca="1"/>
        <v>40624</v>
      </c>
      <c r="C821" s="51" vm="2230">
        <f ca="1"/>
        <v>31.627099999999999</v>
      </c>
      <c r="D821" s="51" vm="2231">
        <f ca="1"/>
        <v>45.47</v>
      </c>
      <c r="E821" s="22">
        <f t="shared" ca="1" si="47"/>
        <v>3.9384257168899234E-2</v>
      </c>
      <c r="F821" s="50">
        <f t="shared" ca="1" si="48"/>
        <v>-3.5126271023920908E-3</v>
      </c>
      <c r="G821" s="22"/>
      <c r="H821" s="5"/>
      <c r="I821" s="5"/>
      <c r="J821" s="5"/>
      <c r="K821" s="5"/>
      <c r="L821" s="5"/>
      <c r="M821" s="5"/>
      <c r="N821" s="5"/>
      <c r="O821" s="47">
        <v>815</v>
      </c>
      <c r="P821" s="48">
        <v>0.7199699958563609</v>
      </c>
      <c r="Q821" s="49">
        <v>0.2800300041436391</v>
      </c>
      <c r="R821" s="21">
        <v>2.4686319932970199E-2</v>
      </c>
      <c r="S821" s="22">
        <v>1.0576780954139801E-3</v>
      </c>
      <c r="T821" s="23">
        <f t="shared" si="49"/>
        <v>0.39188317996809507</v>
      </c>
      <c r="U821" s="24">
        <f t="shared" si="50"/>
        <v>0.30524925861066032</v>
      </c>
    </row>
    <row r="822" spans="2:21" x14ac:dyDescent="0.25">
      <c r="B822" s="51" vm="2232">
        <f ca="1"/>
        <v>40625</v>
      </c>
      <c r="C822" s="51" vm="2233">
        <f ca="1"/>
        <v>32.722799999999999</v>
      </c>
      <c r="D822" s="51" vm="2191">
        <f ca="1"/>
        <v>45.6</v>
      </c>
      <c r="E822" s="22">
        <f t="shared" ca="1" si="47"/>
        <v>3.4057734640231388E-2</v>
      </c>
      <c r="F822" s="50">
        <f t="shared" ca="1" si="48"/>
        <v>2.8549486834212076E-3</v>
      </c>
      <c r="G822" s="22"/>
      <c r="H822" s="5"/>
      <c r="I822" s="5"/>
      <c r="J822" s="5"/>
      <c r="K822" s="5"/>
      <c r="L822" s="5"/>
      <c r="M822" s="5"/>
      <c r="N822" s="5"/>
      <c r="O822" s="47">
        <v>816</v>
      </c>
      <c r="P822" s="48">
        <v>0.42353652245805784</v>
      </c>
      <c r="Q822" s="49">
        <v>0.57646347754194216</v>
      </c>
      <c r="R822" s="21">
        <v>2.0396899597747417E-2</v>
      </c>
      <c r="S822" s="22">
        <v>8.0565003891024112E-4</v>
      </c>
      <c r="T822" s="23">
        <f t="shared" si="49"/>
        <v>0.32379074311435829</v>
      </c>
      <c r="U822" s="24">
        <f t="shared" si="50"/>
        <v>0.2250015026321317</v>
      </c>
    </row>
    <row r="823" spans="2:21" x14ac:dyDescent="0.25">
      <c r="B823" s="51" vm="2234">
        <f ca="1"/>
        <v>40626</v>
      </c>
      <c r="C823" s="51" vm="2235">
        <f ca="1"/>
        <v>32.732799999999997</v>
      </c>
      <c r="D823" s="51" vm="2236">
        <f ca="1"/>
        <v>45.73</v>
      </c>
      <c r="E823" s="22">
        <f t="shared" ca="1" si="47"/>
        <v>3.0555063517248039E-4</v>
      </c>
      <c r="F823" s="50">
        <f t="shared" ca="1" si="48"/>
        <v>2.8468211496232381E-3</v>
      </c>
      <c r="G823" s="22"/>
      <c r="H823" s="5"/>
      <c r="I823" s="5"/>
      <c r="J823" s="5"/>
      <c r="K823" s="5"/>
      <c r="L823" s="5"/>
      <c r="M823" s="5"/>
      <c r="N823" s="5"/>
      <c r="O823" s="47">
        <v>817</v>
      </c>
      <c r="P823" s="48">
        <v>0.23733822461128345</v>
      </c>
      <c r="Q823" s="49">
        <v>0.7626617753887166</v>
      </c>
      <c r="R823" s="21">
        <v>2.0536521728452366E-2</v>
      </c>
      <c r="S823" s="22">
        <v>6.4734404670006612E-4</v>
      </c>
      <c r="T823" s="23">
        <f t="shared" si="49"/>
        <v>0.3260071757265558</v>
      </c>
      <c r="U823" s="24">
        <f t="shared" si="50"/>
        <v>0.17712840996241375</v>
      </c>
    </row>
    <row r="824" spans="2:21" x14ac:dyDescent="0.25">
      <c r="B824" s="51" vm="2237">
        <f ca="1"/>
        <v>40627</v>
      </c>
      <c r="C824" s="51" vm="2238">
        <f ca="1"/>
        <v>32.858499999999999</v>
      </c>
      <c r="D824" s="51" vm="2239">
        <f ca="1"/>
        <v>45.86</v>
      </c>
      <c r="E824" s="22">
        <f t="shared" ca="1" si="47"/>
        <v>3.8328300821558223E-3</v>
      </c>
      <c r="F824" s="50">
        <f t="shared" ca="1" si="48"/>
        <v>2.8387397597946702E-3</v>
      </c>
      <c r="G824" s="22"/>
      <c r="H824" s="5"/>
      <c r="I824" s="5"/>
      <c r="J824" s="5"/>
      <c r="K824" s="5"/>
      <c r="L824" s="5"/>
      <c r="M824" s="5"/>
      <c r="N824" s="5"/>
      <c r="O824" s="47">
        <v>818</v>
      </c>
      <c r="P824" s="48">
        <v>0.288151048923384</v>
      </c>
      <c r="Q824" s="49">
        <v>0.71184895107661605</v>
      </c>
      <c r="R824" s="21">
        <v>2.0259639552649783E-2</v>
      </c>
      <c r="S824" s="22">
        <v>6.9054516434050722E-4</v>
      </c>
      <c r="T824" s="23">
        <f t="shared" si="49"/>
        <v>0.3216118074487152</v>
      </c>
      <c r="U824" s="24">
        <f t="shared" si="50"/>
        <v>0.19000478203130444</v>
      </c>
    </row>
    <row r="825" spans="2:21" x14ac:dyDescent="0.25">
      <c r="B825" s="51" vm="2240">
        <f ca="1"/>
        <v>40630</v>
      </c>
      <c r="C825" s="51" vm="2241">
        <f ca="1"/>
        <v>33.902799999999999</v>
      </c>
      <c r="D825" s="51" vm="2180">
        <f ca="1"/>
        <v>45.96</v>
      </c>
      <c r="E825" s="22">
        <f t="shared" ca="1" si="47"/>
        <v>3.128714348305299E-2</v>
      </c>
      <c r="F825" s="50">
        <f t="shared" ca="1" si="48"/>
        <v>2.1781755507966176E-3</v>
      </c>
      <c r="G825" s="22"/>
      <c r="H825" s="5"/>
      <c r="I825" s="5"/>
      <c r="J825" s="5"/>
      <c r="K825" s="5"/>
      <c r="L825" s="5"/>
      <c r="M825" s="5"/>
      <c r="N825" s="5"/>
      <c r="O825" s="47">
        <v>819</v>
      </c>
      <c r="P825" s="48">
        <v>0.49835109617930662</v>
      </c>
      <c r="Q825" s="49">
        <v>0.50164890382069338</v>
      </c>
      <c r="R825" s="21">
        <v>2.1008899366862222E-2</v>
      </c>
      <c r="S825" s="22">
        <v>8.6925746959937589E-4</v>
      </c>
      <c r="T825" s="23">
        <f t="shared" si="49"/>
        <v>0.33350593826339864</v>
      </c>
      <c r="U825" s="24">
        <f t="shared" si="50"/>
        <v>0.2447786597758026</v>
      </c>
    </row>
    <row r="826" spans="2:21" x14ac:dyDescent="0.25">
      <c r="B826" s="51" vm="2242">
        <f ca="1"/>
        <v>40631</v>
      </c>
      <c r="C826" s="51" vm="2243">
        <f ca="1"/>
        <v>33.9114</v>
      </c>
      <c r="D826" s="51" vm="2244">
        <f ca="1"/>
        <v>46.02</v>
      </c>
      <c r="E826" s="22">
        <f t="shared" ca="1" si="47"/>
        <v>2.5363419596791716E-4</v>
      </c>
      <c r="F826" s="50">
        <f t="shared" ca="1" si="48"/>
        <v>1.3046316266649492E-3</v>
      </c>
      <c r="G826" s="22"/>
      <c r="H826" s="5"/>
      <c r="I826" s="5"/>
      <c r="J826" s="5"/>
      <c r="K826" s="5"/>
      <c r="L826" s="5"/>
      <c r="M826" s="5"/>
      <c r="N826" s="5"/>
      <c r="O826" s="47">
        <v>820</v>
      </c>
      <c r="P826" s="48">
        <v>0.87788222097283564</v>
      </c>
      <c r="Q826" s="49">
        <v>0.12211777902716441</v>
      </c>
      <c r="R826" s="21">
        <v>2.8530168860196801E-2</v>
      </c>
      <c r="S826" s="22">
        <v>1.1919352383001718E-3</v>
      </c>
      <c r="T826" s="23">
        <f t="shared" si="49"/>
        <v>0.4529023900005591</v>
      </c>
      <c r="U826" s="24">
        <f t="shared" si="50"/>
        <v>0.35011370220400329</v>
      </c>
    </row>
    <row r="827" spans="2:21" x14ac:dyDescent="0.25">
      <c r="B827" s="51" vm="2245">
        <f ca="1"/>
        <v>40632</v>
      </c>
      <c r="C827" s="51" vm="2246">
        <f ca="1"/>
        <v>33.992800000000003</v>
      </c>
      <c r="D827" s="51" vm="2247">
        <f ca="1"/>
        <v>46.45</v>
      </c>
      <c r="E827" s="22">
        <f t="shared" ca="1" si="47"/>
        <v>2.3974964432399845E-3</v>
      </c>
      <c r="F827" s="50">
        <f t="shared" ca="1" si="48"/>
        <v>9.3003806526275896E-3</v>
      </c>
      <c r="G827" s="22"/>
      <c r="H827" s="5"/>
      <c r="I827" s="5"/>
      <c r="J827" s="5"/>
      <c r="K827" s="5"/>
      <c r="L827" s="5"/>
      <c r="M827" s="5"/>
      <c r="N827" s="5"/>
      <c r="O827" s="47">
        <v>821</v>
      </c>
      <c r="P827" s="48">
        <v>0.39706336645371154</v>
      </c>
      <c r="Q827" s="49">
        <v>0.60293663354628846</v>
      </c>
      <c r="R827" s="21">
        <v>2.0269724517111062E-2</v>
      </c>
      <c r="S827" s="22">
        <v>7.8314253332793164E-4</v>
      </c>
      <c r="T827" s="23">
        <f t="shared" si="49"/>
        <v>0.321771901296388</v>
      </c>
      <c r="U827" s="24">
        <f t="shared" si="50"/>
        <v>0.21807857826352128</v>
      </c>
    </row>
    <row r="828" spans="2:21" x14ac:dyDescent="0.25">
      <c r="B828" s="51" vm="2248">
        <f ca="1"/>
        <v>40633</v>
      </c>
      <c r="C828" s="51" vm="2249">
        <f ca="1"/>
        <v>33.968499999999999</v>
      </c>
      <c r="D828" s="51" vm="2250">
        <f ca="1"/>
        <v>46.1</v>
      </c>
      <c r="E828" s="22">
        <f t="shared" ca="1" si="47"/>
        <v>-7.1511289617950556E-4</v>
      </c>
      <c r="F828" s="50">
        <f t="shared" ca="1" si="48"/>
        <v>-7.5635152572447314E-3</v>
      </c>
      <c r="G828" s="22"/>
      <c r="H828" s="5"/>
      <c r="I828" s="5"/>
      <c r="J828" s="5"/>
      <c r="K828" s="5"/>
      <c r="L828" s="5"/>
      <c r="M828" s="5"/>
      <c r="N828" s="5"/>
      <c r="O828" s="47">
        <v>822</v>
      </c>
      <c r="P828" s="48">
        <v>0.20118565040202865</v>
      </c>
      <c r="Q828" s="49">
        <v>0.79881434959797137</v>
      </c>
      <c r="R828" s="21">
        <v>2.0838308490411305E-2</v>
      </c>
      <c r="S828" s="22">
        <v>6.1660708939523744E-4</v>
      </c>
      <c r="T828" s="23">
        <f t="shared" si="49"/>
        <v>0.33079789205324461</v>
      </c>
      <c r="U828" s="24">
        <f t="shared" si="50"/>
        <v>0.1680516455033334</v>
      </c>
    </row>
    <row r="829" spans="2:21" x14ac:dyDescent="0.25">
      <c r="B829" s="51" vm="2251">
        <f ca="1"/>
        <v>40634</v>
      </c>
      <c r="C829" s="51" vm="2252">
        <f ca="1"/>
        <v>34.584299999999999</v>
      </c>
      <c r="D829" s="51" vm="2253">
        <f ca="1"/>
        <v>46.35</v>
      </c>
      <c r="E829" s="22">
        <f t="shared" ca="1" si="47"/>
        <v>1.796619727049412E-2</v>
      </c>
      <c r="F829" s="50">
        <f t="shared" ca="1" si="48"/>
        <v>5.4083420092612298E-3</v>
      </c>
      <c r="G829" s="22"/>
      <c r="H829" s="5"/>
      <c r="I829" s="5"/>
      <c r="J829" s="5"/>
      <c r="K829" s="5"/>
      <c r="L829" s="5"/>
      <c r="M829" s="5"/>
      <c r="N829" s="5"/>
      <c r="O829" s="47">
        <v>823</v>
      </c>
      <c r="P829" s="48">
        <v>0.45530076071912889</v>
      </c>
      <c r="Q829" s="49">
        <v>0.54469923928087116</v>
      </c>
      <c r="R829" s="21">
        <v>2.0612059860246001E-2</v>
      </c>
      <c r="S829" s="22">
        <v>8.3265602829290055E-4</v>
      </c>
      <c r="T829" s="23">
        <f t="shared" si="49"/>
        <v>0.32720630639392612</v>
      </c>
      <c r="U829" s="24">
        <f t="shared" si="50"/>
        <v>0.23335982412108147</v>
      </c>
    </row>
    <row r="830" spans="2:21" x14ac:dyDescent="0.25">
      <c r="B830" s="51" vm="2254">
        <f ca="1"/>
        <v>40637</v>
      </c>
      <c r="C830" s="51" vm="2255">
        <f ca="1"/>
        <v>34.96</v>
      </c>
      <c r="D830" s="51" vm="2256">
        <f ca="1"/>
        <v>46.34</v>
      </c>
      <c r="E830" s="22">
        <f t="shared" ca="1" si="47"/>
        <v>1.0804728928052322E-2</v>
      </c>
      <c r="F830" s="50">
        <f t="shared" ca="1" si="48"/>
        <v>-2.1577300763397328E-4</v>
      </c>
      <c r="G830" s="22"/>
      <c r="H830" s="5"/>
      <c r="I830" s="5"/>
      <c r="J830" s="5"/>
      <c r="K830" s="5"/>
      <c r="L830" s="5"/>
      <c r="M830" s="5"/>
      <c r="N830" s="5"/>
      <c r="O830" s="47">
        <v>824</v>
      </c>
      <c r="P830" s="48">
        <v>0.73161946247754861</v>
      </c>
      <c r="Q830" s="49">
        <v>0.26838053752245133</v>
      </c>
      <c r="R830" s="21">
        <v>2.494180054716259E-2</v>
      </c>
      <c r="S830" s="22">
        <v>1.0675824844095447E-3</v>
      </c>
      <c r="T830" s="23">
        <f t="shared" si="49"/>
        <v>0.3959388089878017</v>
      </c>
      <c r="U830" s="24">
        <f t="shared" si="50"/>
        <v>0.30850764026427013</v>
      </c>
    </row>
    <row r="831" spans="2:21" x14ac:dyDescent="0.25">
      <c r="B831" s="51" vm="2257">
        <f ca="1"/>
        <v>40638</v>
      </c>
      <c r="C831" s="51" vm="2258">
        <f ca="1"/>
        <v>34.89</v>
      </c>
      <c r="D831" s="51" vm="2259">
        <f ca="1"/>
        <v>46.58</v>
      </c>
      <c r="E831" s="22">
        <f t="shared" ca="1" si="47"/>
        <v>-2.0042955886519424E-3</v>
      </c>
      <c r="F831" s="50">
        <f t="shared" ca="1" si="48"/>
        <v>5.1657454519646205E-3</v>
      </c>
      <c r="G831" s="22"/>
      <c r="H831" s="5"/>
      <c r="I831" s="5"/>
      <c r="J831" s="5"/>
      <c r="K831" s="5"/>
      <c r="L831" s="5"/>
      <c r="M831" s="5"/>
      <c r="N831" s="5"/>
      <c r="O831" s="47">
        <v>825</v>
      </c>
      <c r="P831" s="48">
        <v>0.1990920080373263</v>
      </c>
      <c r="Q831" s="49">
        <v>0.8009079919626737</v>
      </c>
      <c r="R831" s="21">
        <v>2.0858368317298877E-2</v>
      </c>
      <c r="S831" s="22">
        <v>6.148270724148986E-4</v>
      </c>
      <c r="T831" s="23">
        <f t="shared" si="49"/>
        <v>0.33111633193296974</v>
      </c>
      <c r="U831" s="24">
        <f t="shared" si="50"/>
        <v>0.16752813901291796</v>
      </c>
    </row>
    <row r="832" spans="2:21" x14ac:dyDescent="0.25">
      <c r="B832" s="51" vm="2260">
        <f ca="1"/>
        <v>40639</v>
      </c>
      <c r="C832" s="51" vm="2261">
        <f ca="1"/>
        <v>34.281399999999998</v>
      </c>
      <c r="D832" s="51" vm="2262">
        <f ca="1"/>
        <v>47.64</v>
      </c>
      <c r="E832" s="22">
        <f t="shared" ca="1" si="47"/>
        <v>-1.7597322163016252E-2</v>
      </c>
      <c r="F832" s="50">
        <f t="shared" ca="1" si="48"/>
        <v>2.250148003090445E-2</v>
      </c>
      <c r="G832" s="22"/>
      <c r="H832" s="5"/>
      <c r="I832" s="5"/>
      <c r="J832" s="5"/>
      <c r="K832" s="5"/>
      <c r="L832" s="5"/>
      <c r="M832" s="5"/>
      <c r="N832" s="5"/>
      <c r="O832" s="47">
        <v>826</v>
      </c>
      <c r="P832" s="48">
        <v>0.38202106960555149</v>
      </c>
      <c r="Q832" s="49">
        <v>0.61797893039444851</v>
      </c>
      <c r="R832" s="21">
        <v>2.021897361095433E-2</v>
      </c>
      <c r="S832" s="22">
        <v>7.7035355644035797E-4</v>
      </c>
      <c r="T832" s="23">
        <f t="shared" si="49"/>
        <v>0.32096625563737669</v>
      </c>
      <c r="U832" s="24">
        <f t="shared" si="50"/>
        <v>0.21416228373136503</v>
      </c>
    </row>
    <row r="833" spans="2:21" x14ac:dyDescent="0.25">
      <c r="B833" s="51" vm="2263">
        <f ca="1"/>
        <v>40640</v>
      </c>
      <c r="C833" s="51" vm="2264">
        <f ca="1"/>
        <v>33.422800000000002</v>
      </c>
      <c r="D833" s="51" vm="61">
        <f ca="1"/>
        <v>47.4</v>
      </c>
      <c r="E833" s="22">
        <f t="shared" ref="E833:E896" ca="1" si="51">LN(C833/C832)</f>
        <v>-2.5364631211581057E-2</v>
      </c>
      <c r="F833" s="50">
        <f t="shared" ref="F833:F896" ca="1" si="52">LN(D833/D832)</f>
        <v>-5.0505157860685915E-3</v>
      </c>
      <c r="G833" s="22"/>
      <c r="H833" s="5"/>
      <c r="I833" s="5"/>
      <c r="J833" s="5"/>
      <c r="K833" s="5"/>
      <c r="L833" s="5"/>
      <c r="M833" s="5"/>
      <c r="N833" s="5"/>
      <c r="O833" s="47">
        <v>827</v>
      </c>
      <c r="P833" s="48">
        <v>0.9408004443484328</v>
      </c>
      <c r="Q833" s="49">
        <v>5.9199555651567169E-2</v>
      </c>
      <c r="R833" s="21">
        <v>3.0251240440068747E-2</v>
      </c>
      <c r="S833" s="22">
        <v>1.2454283791868402E-3</v>
      </c>
      <c r="T833" s="23">
        <f t="shared" si="49"/>
        <v>0.48022355433385233</v>
      </c>
      <c r="U833" s="24">
        <f t="shared" si="50"/>
        <v>0.36841437098284335</v>
      </c>
    </row>
    <row r="834" spans="2:21" x14ac:dyDescent="0.25">
      <c r="B834" s="51" vm="2265">
        <f ca="1"/>
        <v>40641</v>
      </c>
      <c r="C834" s="51" vm="2266">
        <f ca="1"/>
        <v>33.551400000000001</v>
      </c>
      <c r="D834" s="51" vm="2267">
        <f ca="1"/>
        <v>46.84</v>
      </c>
      <c r="E834" s="22">
        <f t="shared" ca="1" si="51"/>
        <v>3.8402894860248933E-3</v>
      </c>
      <c r="F834" s="50">
        <f t="shared" ca="1" si="52"/>
        <v>-1.1884689971514095E-2</v>
      </c>
      <c r="G834" s="22"/>
      <c r="H834" s="5"/>
      <c r="I834" s="5"/>
      <c r="J834" s="5"/>
      <c r="K834" s="5"/>
      <c r="L834" s="5"/>
      <c r="M834" s="5"/>
      <c r="N834" s="5"/>
      <c r="O834" s="47">
        <v>828</v>
      </c>
      <c r="P834" s="48">
        <v>0.34712878877057918</v>
      </c>
      <c r="Q834" s="49">
        <v>0.65287121122942082</v>
      </c>
      <c r="R834" s="21">
        <v>2.0162002175319053E-2</v>
      </c>
      <c r="S834" s="22">
        <v>7.4068810191186445E-4</v>
      </c>
      <c r="T834" s="23">
        <f t="shared" si="49"/>
        <v>0.32006186213422511</v>
      </c>
      <c r="U834" s="24">
        <f t="shared" si="50"/>
        <v>0.20512622177728934</v>
      </c>
    </row>
    <row r="835" spans="2:21" x14ac:dyDescent="0.25">
      <c r="B835" s="51" vm="2268">
        <f ca="1"/>
        <v>40644</v>
      </c>
      <c r="C835" s="51" vm="2269">
        <f ca="1"/>
        <v>32.594299999999997</v>
      </c>
      <c r="D835" s="51" vm="2270">
        <f ca="1"/>
        <v>46.86</v>
      </c>
      <c r="E835" s="22">
        <f t="shared" ca="1" si="51"/>
        <v>-2.8941164850668766E-2</v>
      </c>
      <c r="F835" s="50">
        <f t="shared" ca="1" si="52"/>
        <v>4.268943501328353E-4</v>
      </c>
      <c r="G835" s="22"/>
      <c r="H835" s="5"/>
      <c r="I835" s="5"/>
      <c r="J835" s="5"/>
      <c r="K835" s="5"/>
      <c r="L835" s="5"/>
      <c r="M835" s="5"/>
      <c r="N835" s="5"/>
      <c r="O835" s="47">
        <v>829</v>
      </c>
      <c r="P835" s="48">
        <v>0.25943652732631106</v>
      </c>
      <c r="Q835" s="49">
        <v>0.74056347267368894</v>
      </c>
      <c r="R835" s="21">
        <v>2.0394563212036483E-2</v>
      </c>
      <c r="S835" s="22">
        <v>6.6613204733121062E-4</v>
      </c>
      <c r="T835" s="23">
        <f t="shared" si="49"/>
        <v>0.32375365414101115</v>
      </c>
      <c r="U835" s="24">
        <f t="shared" si="50"/>
        <v>0.18271115320833431</v>
      </c>
    </row>
    <row r="836" spans="2:21" x14ac:dyDescent="0.25">
      <c r="B836" s="51" vm="2271">
        <f ca="1"/>
        <v>40645</v>
      </c>
      <c r="C836" s="51" vm="2272">
        <f ca="1"/>
        <v>33.417099999999998</v>
      </c>
      <c r="D836" s="51" vm="2273">
        <f ca="1"/>
        <v>46.64</v>
      </c>
      <c r="E836" s="22">
        <f t="shared" ca="1" si="51"/>
        <v>2.4930318556096221E-2</v>
      </c>
      <c r="F836" s="50">
        <f t="shared" ca="1" si="52"/>
        <v>-4.7058910374126166E-3</v>
      </c>
      <c r="G836" s="22"/>
      <c r="H836" s="5"/>
      <c r="I836" s="5"/>
      <c r="J836" s="5"/>
      <c r="K836" s="5"/>
      <c r="L836" s="5"/>
      <c r="M836" s="5"/>
      <c r="N836" s="5"/>
      <c r="O836" s="47">
        <v>830</v>
      </c>
      <c r="P836" s="48">
        <v>0.77805262620353699</v>
      </c>
      <c r="Q836" s="49">
        <v>0.22194737379646307</v>
      </c>
      <c r="R836" s="21">
        <v>2.6008597895636646E-2</v>
      </c>
      <c r="S836" s="22">
        <v>1.1070600099299395E-3</v>
      </c>
      <c r="T836" s="23">
        <f t="shared" si="49"/>
        <v>0.41287369188799444</v>
      </c>
      <c r="U836" s="24">
        <f t="shared" si="50"/>
        <v>0.3215758007723124</v>
      </c>
    </row>
    <row r="837" spans="2:21" x14ac:dyDescent="0.25">
      <c r="B837" s="51" vm="2274">
        <f ca="1"/>
        <v>40646</v>
      </c>
      <c r="C837" s="51" vm="2275">
        <f ca="1"/>
        <v>34.107100000000003</v>
      </c>
      <c r="D837" s="51" vm="2276">
        <f ca="1"/>
        <v>46.25</v>
      </c>
      <c r="E837" s="22">
        <f t="shared" ca="1" si="51"/>
        <v>2.0437828744696587E-2</v>
      </c>
      <c r="F837" s="50">
        <f t="shared" ca="1" si="52"/>
        <v>-8.3970780838027032E-3</v>
      </c>
      <c r="G837" s="22"/>
      <c r="H837" s="5"/>
      <c r="I837" s="5"/>
      <c r="J837" s="5"/>
      <c r="K837" s="5"/>
      <c r="L837" s="5"/>
      <c r="M837" s="5"/>
      <c r="N837" s="5"/>
      <c r="O837" s="47">
        <v>831</v>
      </c>
      <c r="P837" s="48">
        <v>0.39165311709225287</v>
      </c>
      <c r="Q837" s="49">
        <v>0.60834688290774708</v>
      </c>
      <c r="R837" s="21">
        <v>2.0249664643147768E-2</v>
      </c>
      <c r="S837" s="22">
        <v>7.7854273352753289E-4</v>
      </c>
      <c r="T837" s="23">
        <f t="shared" si="49"/>
        <v>0.32145346066935898</v>
      </c>
      <c r="U837" s="24">
        <f t="shared" si="50"/>
        <v>0.2166685613972672</v>
      </c>
    </row>
    <row r="838" spans="2:21" x14ac:dyDescent="0.25">
      <c r="B838" s="51" vm="2277">
        <f ca="1"/>
        <v>40647</v>
      </c>
      <c r="C838" s="51" vm="2278">
        <f ca="1"/>
        <v>33.8185</v>
      </c>
      <c r="D838" s="51" vm="2279">
        <f ca="1"/>
        <v>44.97</v>
      </c>
      <c r="E838" s="22">
        <f t="shared" ca="1" si="51"/>
        <v>-8.4975837275683714E-3</v>
      </c>
      <c r="F838" s="50">
        <f t="shared" ca="1" si="52"/>
        <v>-2.8065863175818249E-2</v>
      </c>
      <c r="G838" s="22"/>
      <c r="H838" s="5"/>
      <c r="I838" s="5"/>
      <c r="J838" s="5"/>
      <c r="K838" s="5"/>
      <c r="L838" s="5"/>
      <c r="M838" s="5"/>
      <c r="N838" s="5"/>
      <c r="O838" s="47">
        <v>832</v>
      </c>
      <c r="P838" s="48">
        <v>0.98034277874666953</v>
      </c>
      <c r="Q838" s="49">
        <v>1.9657221253330505E-2</v>
      </c>
      <c r="R838" s="21">
        <v>3.1375980722517183E-2</v>
      </c>
      <c r="S838" s="22">
        <v>1.2790473142340912E-3</v>
      </c>
      <c r="T838" s="23">
        <f t="shared" si="49"/>
        <v>0.49807825279522294</v>
      </c>
      <c r="U838" s="24">
        <f t="shared" si="50"/>
        <v>0.38004204703411393</v>
      </c>
    </row>
    <row r="839" spans="2:21" x14ac:dyDescent="0.25">
      <c r="B839" s="51" vm="2280">
        <f ca="1"/>
        <v>40648</v>
      </c>
      <c r="C839" s="51" vm="2281">
        <f ca="1"/>
        <v>33.641399999999997</v>
      </c>
      <c r="D839" s="51" vm="2282">
        <f ca="1"/>
        <v>44.89</v>
      </c>
      <c r="E839" s="22">
        <f t="shared" ca="1" si="51"/>
        <v>-5.2505386714138333E-3</v>
      </c>
      <c r="F839" s="50">
        <f t="shared" ca="1" si="52"/>
        <v>-1.7805479887752832E-3</v>
      </c>
      <c r="G839" s="22"/>
      <c r="H839" s="5"/>
      <c r="I839" s="5"/>
      <c r="J839" s="5"/>
      <c r="K839" s="5"/>
      <c r="L839" s="5"/>
      <c r="M839" s="5"/>
      <c r="N839" s="5"/>
      <c r="O839" s="47">
        <v>833</v>
      </c>
      <c r="P839" s="48">
        <v>0.77251254748004483</v>
      </c>
      <c r="Q839" s="49">
        <v>0.2274874525199552</v>
      </c>
      <c r="R839" s="21">
        <v>2.5877430845111328E-2</v>
      </c>
      <c r="S839" s="22">
        <v>1.1023498290669187E-3</v>
      </c>
      <c r="T839" s="23">
        <f t="shared" si="49"/>
        <v>0.41079147951261946</v>
      </c>
      <c r="U839" s="24">
        <f t="shared" si="50"/>
        <v>0.32000979534363161</v>
      </c>
    </row>
    <row r="840" spans="2:21" x14ac:dyDescent="0.25">
      <c r="B840" s="51" vm="2283">
        <f ca="1"/>
        <v>40651</v>
      </c>
      <c r="C840" s="51" vm="2284">
        <f ca="1"/>
        <v>33.332799999999999</v>
      </c>
      <c r="D840" s="51" vm="2285">
        <f ca="1"/>
        <v>43.96</v>
      </c>
      <c r="E840" s="22">
        <f t="shared" ca="1" si="51"/>
        <v>-9.2155541692717502E-3</v>
      </c>
      <c r="F840" s="50">
        <f t="shared" ca="1" si="52"/>
        <v>-2.0934923258420151E-2</v>
      </c>
      <c r="G840" s="22"/>
      <c r="H840" s="5"/>
      <c r="I840" s="5"/>
      <c r="J840" s="5"/>
      <c r="K840" s="5"/>
      <c r="L840" s="5"/>
      <c r="M840" s="5"/>
      <c r="N840" s="5"/>
      <c r="O840" s="47">
        <v>834</v>
      </c>
      <c r="P840" s="48">
        <v>0.50294092957324577</v>
      </c>
      <c r="Q840" s="49">
        <v>0.49705907042675418</v>
      </c>
      <c r="R840" s="21">
        <v>2.1058116412126758E-2</v>
      </c>
      <c r="S840" s="22">
        <v>8.7315975086568937E-4</v>
      </c>
      <c r="T840" s="23">
        <f t="shared" si="49"/>
        <v>0.33428723463561089</v>
      </c>
      <c r="U840" s="24">
        <f t="shared" si="50"/>
        <v>0.24600227935184615</v>
      </c>
    </row>
    <row r="841" spans="2:21" x14ac:dyDescent="0.25">
      <c r="B841" s="51" vm="2286">
        <f ca="1"/>
        <v>40652</v>
      </c>
      <c r="C841" s="51" vm="2287">
        <f ca="1"/>
        <v>34.507100000000001</v>
      </c>
      <c r="D841" s="51" vm="2288">
        <f ca="1"/>
        <v>44.650100000000002</v>
      </c>
      <c r="E841" s="22">
        <f t="shared" ca="1" si="51"/>
        <v>3.4623202773464555E-2</v>
      </c>
      <c r="F841" s="50">
        <f t="shared" ca="1" si="52"/>
        <v>1.5576417426236767E-2</v>
      </c>
      <c r="G841" s="22"/>
      <c r="H841" s="5"/>
      <c r="I841" s="5"/>
      <c r="J841" s="5"/>
      <c r="K841" s="5"/>
      <c r="L841" s="5"/>
      <c r="M841" s="5"/>
      <c r="N841" s="5"/>
      <c r="O841" s="47">
        <v>835</v>
      </c>
      <c r="P841" s="48">
        <v>0.22934840848118457</v>
      </c>
      <c r="Q841" s="49">
        <v>0.77065159151881546</v>
      </c>
      <c r="R841" s="21">
        <v>2.0595868294206038E-2</v>
      </c>
      <c r="S841" s="22">
        <v>6.4055109647077326E-4</v>
      </c>
      <c r="T841" s="23">
        <f t="shared" si="49"/>
        <v>0.32694927325145556</v>
      </c>
      <c r="U841" s="24">
        <f t="shared" si="50"/>
        <v>0.17511639217203934</v>
      </c>
    </row>
    <row r="842" spans="2:21" x14ac:dyDescent="0.25">
      <c r="B842" s="51" vm="2289">
        <f ca="1"/>
        <v>40653</v>
      </c>
      <c r="C842" s="51" vm="2290">
        <f ca="1"/>
        <v>34.918500000000002</v>
      </c>
      <c r="D842" s="51" vm="2223">
        <f ca="1"/>
        <v>44.56</v>
      </c>
      <c r="E842" s="22">
        <f t="shared" ca="1" si="51"/>
        <v>1.1851674756889681E-2</v>
      </c>
      <c r="F842" s="50">
        <f t="shared" ca="1" si="52"/>
        <v>-2.0199513426288158E-3</v>
      </c>
      <c r="G842" s="22"/>
      <c r="H842" s="5"/>
      <c r="I842" s="5"/>
      <c r="J842" s="5"/>
      <c r="K842" s="5"/>
      <c r="L842" s="5"/>
      <c r="M842" s="5"/>
      <c r="N842" s="5"/>
      <c r="O842" s="47">
        <v>836</v>
      </c>
      <c r="P842" s="48">
        <v>0.92373571987929115</v>
      </c>
      <c r="Q842" s="49">
        <v>7.6264280120708863E-2</v>
      </c>
      <c r="R842" s="21">
        <v>2.9775687165818979E-2</v>
      </c>
      <c r="S842" s="22">
        <v>1.2309199321702956E-3</v>
      </c>
      <c r="T842" s="23">
        <f t="shared" si="49"/>
        <v>0.47267438014088803</v>
      </c>
      <c r="U842" s="24">
        <f t="shared" si="50"/>
        <v>0.36342657133095502</v>
      </c>
    </row>
    <row r="843" spans="2:21" x14ac:dyDescent="0.25">
      <c r="B843" s="51" vm="2291">
        <f ca="1"/>
        <v>40654</v>
      </c>
      <c r="C843" s="51" vm="2292">
        <f ca="1"/>
        <v>36.031399999999998</v>
      </c>
      <c r="D843" s="51" vm="1430">
        <f ca="1"/>
        <v>44.68</v>
      </c>
      <c r="E843" s="22">
        <f t="shared" ca="1" si="51"/>
        <v>3.1374005791237843E-2</v>
      </c>
      <c r="F843" s="50">
        <f t="shared" ca="1" si="52"/>
        <v>2.6893785819712434E-3</v>
      </c>
      <c r="G843" s="22"/>
      <c r="H843" s="5"/>
      <c r="I843" s="5"/>
      <c r="J843" s="5"/>
      <c r="K843" s="5"/>
      <c r="L843" s="5"/>
      <c r="M843" s="5"/>
      <c r="N843" s="5"/>
      <c r="O843" s="47">
        <v>837</v>
      </c>
      <c r="P843" s="48">
        <v>0.4402109974247112</v>
      </c>
      <c r="Q843" s="49">
        <v>0.55978900257528885</v>
      </c>
      <c r="R843" s="21">
        <v>2.0501445388417538E-2</v>
      </c>
      <c r="S843" s="22">
        <v>8.1982669538189167E-4</v>
      </c>
      <c r="T843" s="23">
        <f t="shared" si="49"/>
        <v>0.32545035609074885</v>
      </c>
      <c r="U843" s="24">
        <f t="shared" si="50"/>
        <v>0.22938210180030261</v>
      </c>
    </row>
    <row r="844" spans="2:21" x14ac:dyDescent="0.25">
      <c r="B844" s="51" vm="2293">
        <f ca="1"/>
        <v>40658</v>
      </c>
      <c r="C844" s="51" vm="2294">
        <f ca="1"/>
        <v>35.952800000000003</v>
      </c>
      <c r="D844" s="51" vm="2217">
        <f ca="1"/>
        <v>44.61</v>
      </c>
      <c r="E844" s="22">
        <f t="shared" ca="1" si="51"/>
        <v>-2.1838134267578354E-3</v>
      </c>
      <c r="F844" s="50">
        <f t="shared" ca="1" si="52"/>
        <v>-1.5679250608265777E-3</v>
      </c>
      <c r="G844" s="22"/>
      <c r="H844" s="5"/>
      <c r="I844" s="5"/>
      <c r="J844" s="5"/>
      <c r="K844" s="5"/>
      <c r="L844" s="5"/>
      <c r="M844" s="5"/>
      <c r="N844" s="5"/>
      <c r="O844" s="47">
        <v>838</v>
      </c>
      <c r="P844" s="48">
        <v>0.44876270313081312</v>
      </c>
      <c r="Q844" s="49">
        <v>0.55123729686918688</v>
      </c>
      <c r="R844" s="21">
        <v>2.0562282070771709E-2</v>
      </c>
      <c r="S844" s="22">
        <v>8.2709736473037259E-4</v>
      </c>
      <c r="T844" s="23">
        <f t="shared" si="49"/>
        <v>0.32641610848334507</v>
      </c>
      <c r="U844" s="24">
        <f t="shared" si="50"/>
        <v>0.23163479441811741</v>
      </c>
    </row>
    <row r="845" spans="2:21" x14ac:dyDescent="0.25">
      <c r="B845" s="51" vm="2295">
        <f ca="1"/>
        <v>40659</v>
      </c>
      <c r="C845" s="51" vm="2296">
        <f ca="1"/>
        <v>32.7014</v>
      </c>
      <c r="D845" s="51" vm="216">
        <f ca="1"/>
        <v>45.12</v>
      </c>
      <c r="E845" s="22">
        <f t="shared" ca="1" si="51"/>
        <v>-9.4789076644419171E-2</v>
      </c>
      <c r="F845" s="50">
        <f t="shared" ca="1" si="52"/>
        <v>1.1367558049630107E-2</v>
      </c>
      <c r="G845" s="22"/>
      <c r="H845" s="5"/>
      <c r="I845" s="5"/>
      <c r="J845" s="5"/>
      <c r="K845" s="5"/>
      <c r="L845" s="5"/>
      <c r="M845" s="5"/>
      <c r="N845" s="5"/>
      <c r="O845" s="47">
        <v>839</v>
      </c>
      <c r="P845" s="48">
        <v>0.43580480029981472</v>
      </c>
      <c r="Q845" s="49">
        <v>0.56419519970018528</v>
      </c>
      <c r="R845" s="21">
        <v>2.0472002839625109E-2</v>
      </c>
      <c r="S845" s="22">
        <v>8.1608054186815566E-4</v>
      </c>
      <c r="T845" s="23">
        <f t="shared" si="49"/>
        <v>0.32498297011833693</v>
      </c>
      <c r="U845" s="24">
        <f t="shared" si="50"/>
        <v>0.22822302263421412</v>
      </c>
    </row>
    <row r="846" spans="2:21" x14ac:dyDescent="0.25">
      <c r="B846" s="51" vm="2297">
        <f ca="1"/>
        <v>40660</v>
      </c>
      <c r="C846" s="51" vm="2298">
        <f ca="1"/>
        <v>33.708500000000001</v>
      </c>
      <c r="D846" s="51" vm="2150">
        <f ca="1"/>
        <v>45.5</v>
      </c>
      <c r="E846" s="22">
        <f t="shared" ca="1" si="51"/>
        <v>3.0332140631699877E-2</v>
      </c>
      <c r="F846" s="50">
        <f t="shared" ca="1" si="52"/>
        <v>8.3867187671013768E-3</v>
      </c>
      <c r="G846" s="22"/>
      <c r="H846" s="5"/>
      <c r="I846" s="5"/>
      <c r="J846" s="5"/>
      <c r="K846" s="5"/>
      <c r="L846" s="5"/>
      <c r="M846" s="5"/>
      <c r="N846" s="5"/>
      <c r="O846" s="47">
        <v>840</v>
      </c>
      <c r="P846" s="48">
        <v>0.30780243019203063</v>
      </c>
      <c r="Q846" s="49">
        <v>0.69219756980796943</v>
      </c>
      <c r="R846" s="21">
        <v>2.0200104560425647E-2</v>
      </c>
      <c r="S846" s="22">
        <v>7.0725278973777887E-4</v>
      </c>
      <c r="T846" s="23">
        <f t="shared" ref="T846:T909" si="53">R846*SQRT(252)</f>
        <v>0.32066671874632785</v>
      </c>
      <c r="U846" s="24">
        <f t="shared" ref="U846:U909" si="54">(1+S846)^252-1</f>
        <v>0.19502213317223815</v>
      </c>
    </row>
    <row r="847" spans="2:21" x14ac:dyDescent="0.25">
      <c r="B847" s="51" vm="2299">
        <f ca="1"/>
        <v>40661</v>
      </c>
      <c r="C847" s="51" vm="2300">
        <f ca="1"/>
        <v>33.481400000000001</v>
      </c>
      <c r="D847" s="51" vm="1260">
        <f ca="1"/>
        <v>45.85</v>
      </c>
      <c r="E847" s="22">
        <f t="shared" ca="1" si="51"/>
        <v>-6.7599703175276697E-3</v>
      </c>
      <c r="F847" s="50">
        <f t="shared" ca="1" si="52"/>
        <v>7.6628727455690972E-3</v>
      </c>
      <c r="G847" s="22"/>
      <c r="H847" s="5"/>
      <c r="I847" s="5"/>
      <c r="J847" s="5"/>
      <c r="K847" s="5"/>
      <c r="L847" s="5"/>
      <c r="M847" s="5"/>
      <c r="N847" s="5"/>
      <c r="O847" s="47">
        <v>841</v>
      </c>
      <c r="P847" s="48">
        <v>0.50874135060810377</v>
      </c>
      <c r="Q847" s="49">
        <v>0.49125864939189623</v>
      </c>
      <c r="R847" s="21">
        <v>2.112216978639115E-2</v>
      </c>
      <c r="S847" s="22">
        <v>8.7809127504060748E-4</v>
      </c>
      <c r="T847" s="23">
        <f t="shared" si="53"/>
        <v>0.33530405042923961</v>
      </c>
      <c r="U847" s="24">
        <f t="shared" si="54"/>
        <v>0.24755034752244676</v>
      </c>
    </row>
    <row r="848" spans="2:21" x14ac:dyDescent="0.25">
      <c r="B848" s="51" vm="2301">
        <f ca="1"/>
        <v>40662</v>
      </c>
      <c r="C848" s="51" vm="2302">
        <f ca="1"/>
        <v>33.238500000000002</v>
      </c>
      <c r="D848" s="51" vm="2228">
        <f ca="1"/>
        <v>45.63</v>
      </c>
      <c r="E848" s="22">
        <f t="shared" ca="1" si="51"/>
        <v>-7.2812181413352099E-3</v>
      </c>
      <c r="F848" s="50">
        <f t="shared" ca="1" si="52"/>
        <v>-4.8098037631627046E-3</v>
      </c>
      <c r="G848" s="22"/>
      <c r="H848" s="5"/>
      <c r="I848" s="5"/>
      <c r="J848" s="5"/>
      <c r="K848" s="5"/>
      <c r="L848" s="5"/>
      <c r="M848" s="5"/>
      <c r="N848" s="5"/>
      <c r="O848" s="47">
        <v>842</v>
      </c>
      <c r="P848" s="48">
        <v>0.49750874101265979</v>
      </c>
      <c r="Q848" s="49">
        <v>0.50249125898734015</v>
      </c>
      <c r="R848" s="21">
        <v>2.1000008408487921E-2</v>
      </c>
      <c r="S848" s="22">
        <v>8.6854129833470017E-4</v>
      </c>
      <c r="T848" s="23">
        <f t="shared" si="53"/>
        <v>0.33336479867474605</v>
      </c>
      <c r="U848" s="24">
        <f t="shared" si="54"/>
        <v>0.24455422341543898</v>
      </c>
    </row>
    <row r="849" spans="2:21" x14ac:dyDescent="0.25">
      <c r="B849" s="51" vm="2303">
        <f ca="1"/>
        <v>40665</v>
      </c>
      <c r="C849" s="51" vm="2304">
        <f ca="1"/>
        <v>33.884500000000003</v>
      </c>
      <c r="D849" s="51" vm="1585">
        <f ca="1"/>
        <v>45.18</v>
      </c>
      <c r="E849" s="22">
        <f t="shared" ca="1" si="51"/>
        <v>1.924884007232807E-2</v>
      </c>
      <c r="F849" s="50">
        <f t="shared" ca="1" si="52"/>
        <v>-9.9108838994540188E-3</v>
      </c>
      <c r="G849" s="22"/>
      <c r="H849" s="5"/>
      <c r="I849" s="5"/>
      <c r="J849" s="5"/>
      <c r="K849" s="5"/>
      <c r="L849" s="5"/>
      <c r="M849" s="5"/>
      <c r="N849" s="5"/>
      <c r="O849" s="47">
        <v>843</v>
      </c>
      <c r="P849" s="48">
        <v>2.4999937014575167E-2</v>
      </c>
      <c r="Q849" s="49">
        <v>0.97500006298542485</v>
      </c>
      <c r="R849" s="21">
        <v>2.3410096647856649E-2</v>
      </c>
      <c r="S849" s="22">
        <v>4.668138072138369E-4</v>
      </c>
      <c r="T849" s="23">
        <f t="shared" si="53"/>
        <v>0.37162376338929304</v>
      </c>
      <c r="U849" s="24">
        <f t="shared" si="54"/>
        <v>0.1248049362846797</v>
      </c>
    </row>
    <row r="850" spans="2:21" x14ac:dyDescent="0.25">
      <c r="B850" s="51" vm="2305">
        <f ca="1"/>
        <v>40666</v>
      </c>
      <c r="C850" s="51" vm="2306">
        <f ca="1"/>
        <v>33.034300000000002</v>
      </c>
      <c r="D850" s="51" vm="2307">
        <f ca="1"/>
        <v>45.92</v>
      </c>
      <c r="E850" s="22">
        <f t="shared" ca="1" si="51"/>
        <v>-2.541126707755878E-2</v>
      </c>
      <c r="F850" s="50">
        <f t="shared" ca="1" si="52"/>
        <v>1.6246240971453826E-2</v>
      </c>
      <c r="G850" s="22"/>
      <c r="H850" s="5"/>
      <c r="I850" s="5"/>
      <c r="J850" s="5"/>
      <c r="K850" s="5"/>
      <c r="L850" s="5"/>
      <c r="M850" s="5"/>
      <c r="N850" s="5"/>
      <c r="O850" s="47">
        <v>844</v>
      </c>
      <c r="P850" s="48">
        <v>0.49180600972558258</v>
      </c>
      <c r="Q850" s="49">
        <v>0.50819399027441736</v>
      </c>
      <c r="R850" s="21">
        <v>2.0940978782521238E-2</v>
      </c>
      <c r="S850" s="22">
        <v>8.6369283008795128E-4</v>
      </c>
      <c r="T850" s="23">
        <f t="shared" si="53"/>
        <v>0.33242773241298806</v>
      </c>
      <c r="U850" s="24">
        <f t="shared" si="54"/>
        <v>0.24303585250289328</v>
      </c>
    </row>
    <row r="851" spans="2:21" x14ac:dyDescent="0.25">
      <c r="B851" s="51" vm="2308">
        <f ca="1"/>
        <v>40667</v>
      </c>
      <c r="C851" s="51" vm="2309">
        <f ca="1"/>
        <v>32.741399999999999</v>
      </c>
      <c r="D851" s="51" vm="2150">
        <f ca="1"/>
        <v>45.5</v>
      </c>
      <c r="E851" s="22">
        <f t="shared" ca="1" si="51"/>
        <v>-8.9060834328024193E-3</v>
      </c>
      <c r="F851" s="50">
        <f t="shared" ca="1" si="52"/>
        <v>-9.1884260544062551E-3</v>
      </c>
      <c r="G851" s="22"/>
      <c r="H851" s="5"/>
      <c r="I851" s="5"/>
      <c r="J851" s="5"/>
      <c r="K851" s="5"/>
      <c r="L851" s="5"/>
      <c r="M851" s="5"/>
      <c r="N851" s="5"/>
      <c r="O851" s="47">
        <v>845</v>
      </c>
      <c r="P851" s="48">
        <v>0.80503289076105444</v>
      </c>
      <c r="Q851" s="49">
        <v>0.19496710923894559</v>
      </c>
      <c r="R851" s="21">
        <v>2.6661451023355903E-2</v>
      </c>
      <c r="S851" s="22">
        <v>1.1299986597471661E-3</v>
      </c>
      <c r="T851" s="23">
        <f t="shared" si="53"/>
        <v>0.42323741399956955</v>
      </c>
      <c r="U851" s="24">
        <f t="shared" si="54"/>
        <v>0.32922875999873313</v>
      </c>
    </row>
    <row r="852" spans="2:21" x14ac:dyDescent="0.25">
      <c r="B852" s="51" vm="2310">
        <f ca="1"/>
        <v>40668</v>
      </c>
      <c r="C852" s="51" vm="2311">
        <f ca="1"/>
        <v>32.901400000000002</v>
      </c>
      <c r="D852" s="51" vm="2312">
        <f ca="1"/>
        <v>45.17</v>
      </c>
      <c r="E852" s="22">
        <f t="shared" ca="1" si="51"/>
        <v>4.87487788025503E-3</v>
      </c>
      <c r="F852" s="50">
        <f t="shared" ca="1" si="52"/>
        <v>-7.2791762903918452E-3</v>
      </c>
      <c r="G852" s="22"/>
      <c r="H852" s="5"/>
      <c r="I852" s="5"/>
      <c r="J852" s="5"/>
      <c r="K852" s="5"/>
      <c r="L852" s="5"/>
      <c r="M852" s="5"/>
      <c r="N852" s="5"/>
      <c r="O852" s="47">
        <v>846</v>
      </c>
      <c r="P852" s="48">
        <v>0.49104469065445117</v>
      </c>
      <c r="Q852" s="49">
        <v>0.50895530934554878</v>
      </c>
      <c r="R852" s="21">
        <v>2.0933252045316091E-2</v>
      </c>
      <c r="S852" s="22">
        <v>8.6304555579845609E-4</v>
      </c>
      <c r="T852" s="23">
        <f t="shared" si="53"/>
        <v>0.33230507426244343</v>
      </c>
      <c r="U852" s="24">
        <f t="shared" si="54"/>
        <v>0.24283328845398744</v>
      </c>
    </row>
    <row r="853" spans="2:21" x14ac:dyDescent="0.25">
      <c r="B853" s="51" vm="2313">
        <f ca="1"/>
        <v>40669</v>
      </c>
      <c r="C853" s="51" vm="2314">
        <f ca="1"/>
        <v>32.781399999999998</v>
      </c>
      <c r="D853" s="51" vm="2315">
        <f ca="1"/>
        <v>45.04</v>
      </c>
      <c r="E853" s="22">
        <f t="shared" ca="1" si="51"/>
        <v>-3.6539286848893109E-3</v>
      </c>
      <c r="F853" s="50">
        <f t="shared" ca="1" si="52"/>
        <v>-2.8821658350778622E-3</v>
      </c>
      <c r="G853" s="22"/>
      <c r="H853" s="5"/>
      <c r="I853" s="5"/>
      <c r="J853" s="5"/>
      <c r="K853" s="5"/>
      <c r="L853" s="5"/>
      <c r="M853" s="5"/>
      <c r="N853" s="5"/>
      <c r="O853" s="47">
        <v>847</v>
      </c>
      <c r="P853" s="48">
        <v>0.96947232387932958</v>
      </c>
      <c r="Q853" s="49">
        <v>3.0527676120670453E-2</v>
      </c>
      <c r="R853" s="21">
        <v>3.1063740990318525E-2</v>
      </c>
      <c r="S853" s="22">
        <v>1.2698052418658127E-3</v>
      </c>
      <c r="T853" s="23">
        <f t="shared" si="53"/>
        <v>0.49312160071023664</v>
      </c>
      <c r="U853" s="24">
        <f t="shared" si="54"/>
        <v>0.37683574739914039</v>
      </c>
    </row>
    <row r="854" spans="2:21" x14ac:dyDescent="0.25">
      <c r="B854" s="51" vm="2316">
        <f ca="1"/>
        <v>40672</v>
      </c>
      <c r="C854" s="51" vm="2317">
        <f ca="1"/>
        <v>33.772799999999997</v>
      </c>
      <c r="D854" s="51" vm="47">
        <f ca="1"/>
        <v>44.96</v>
      </c>
      <c r="E854" s="22">
        <f t="shared" ca="1" si="51"/>
        <v>2.9794463416591956E-2</v>
      </c>
      <c r="F854" s="50">
        <f t="shared" ca="1" si="52"/>
        <v>-1.777778245999272E-3</v>
      </c>
      <c r="G854" s="22"/>
      <c r="H854" s="5"/>
      <c r="I854" s="5"/>
      <c r="J854" s="5"/>
      <c r="K854" s="5"/>
      <c r="L854" s="5"/>
      <c r="M854" s="5"/>
      <c r="N854" s="5"/>
      <c r="O854" s="47">
        <v>848</v>
      </c>
      <c r="P854" s="48">
        <v>0.35623483080778962</v>
      </c>
      <c r="Q854" s="49">
        <v>0.64376516919221038</v>
      </c>
      <c r="R854" s="21">
        <v>2.0168649019273576E-2</v>
      </c>
      <c r="S854" s="22">
        <v>7.4843006860263639E-4</v>
      </c>
      <c r="T854" s="23">
        <f t="shared" si="53"/>
        <v>0.32016737751086782</v>
      </c>
      <c r="U854" s="24">
        <f t="shared" si="54"/>
        <v>0.20747793597122621</v>
      </c>
    </row>
    <row r="855" spans="2:21" x14ac:dyDescent="0.25">
      <c r="B855" s="51" vm="2318">
        <f ca="1"/>
        <v>40673</v>
      </c>
      <c r="C855" s="51" vm="2319">
        <f ca="1"/>
        <v>33.947099999999999</v>
      </c>
      <c r="D855" s="51" vm="2320">
        <f ca="1"/>
        <v>45.16</v>
      </c>
      <c r="E855" s="22">
        <f t="shared" ca="1" si="51"/>
        <v>5.1476858321705642E-3</v>
      </c>
      <c r="F855" s="50">
        <f t="shared" ca="1" si="52"/>
        <v>4.4385336960256466E-3</v>
      </c>
      <c r="G855" s="22"/>
      <c r="H855" s="5"/>
      <c r="I855" s="5"/>
      <c r="J855" s="5"/>
      <c r="K855" s="5"/>
      <c r="L855" s="5"/>
      <c r="M855" s="5"/>
      <c r="N855" s="5"/>
      <c r="O855" s="47">
        <v>849</v>
      </c>
      <c r="P855" s="48">
        <v>0.85975167676547237</v>
      </c>
      <c r="Q855" s="49">
        <v>0.1402483232345276</v>
      </c>
      <c r="R855" s="21">
        <v>2.8051700081759091E-2</v>
      </c>
      <c r="S855" s="22">
        <v>1.1765206302009131E-3</v>
      </c>
      <c r="T855" s="23">
        <f t="shared" si="53"/>
        <v>0.44530693361342882</v>
      </c>
      <c r="U855" s="24">
        <f t="shared" si="54"/>
        <v>0.34488556303348639</v>
      </c>
    </row>
    <row r="856" spans="2:21" x14ac:dyDescent="0.25">
      <c r="B856" s="51" vm="2321">
        <f ca="1"/>
        <v>40674</v>
      </c>
      <c r="C856" s="51" vm="2322">
        <f ca="1"/>
        <v>34.381399999999999</v>
      </c>
      <c r="D856" s="51" vm="2323">
        <f ca="1"/>
        <v>44.23</v>
      </c>
      <c r="E856" s="22">
        <f t="shared" ca="1" si="51"/>
        <v>1.2712289853905897E-2</v>
      </c>
      <c r="F856" s="50">
        <f t="shared" ca="1" si="52"/>
        <v>-2.0808447401225848E-2</v>
      </c>
      <c r="G856" s="22"/>
      <c r="H856" s="5"/>
      <c r="I856" s="5"/>
      <c r="J856" s="5"/>
      <c r="K856" s="5"/>
      <c r="L856" s="5"/>
      <c r="M856" s="5"/>
      <c r="N856" s="5"/>
      <c r="O856" s="47">
        <v>850</v>
      </c>
      <c r="P856" s="48">
        <v>0.59758876704739472</v>
      </c>
      <c r="Q856" s="49">
        <v>0.40241123295260522</v>
      </c>
      <c r="R856" s="21">
        <v>2.2347969803395124E-2</v>
      </c>
      <c r="S856" s="22">
        <v>9.5362944363496785E-4</v>
      </c>
      <c r="T856" s="23">
        <f t="shared" si="53"/>
        <v>0.3547630224417872</v>
      </c>
      <c r="U856" s="24">
        <f t="shared" si="54"/>
        <v>0.27150356168430001</v>
      </c>
    </row>
    <row r="857" spans="2:21" x14ac:dyDescent="0.25">
      <c r="B857" s="51" vm="2324">
        <f ca="1"/>
        <v>40675</v>
      </c>
      <c r="C857" s="51" vm="2325">
        <f ca="1"/>
        <v>35.11</v>
      </c>
      <c r="D857" s="51" vm="2326">
        <f ca="1"/>
        <v>44.09</v>
      </c>
      <c r="E857" s="22">
        <f t="shared" ca="1" si="51"/>
        <v>2.0970269705107531E-2</v>
      </c>
      <c r="F857" s="50">
        <f t="shared" ca="1" si="52"/>
        <v>-3.170292510389027E-3</v>
      </c>
      <c r="G857" s="22"/>
      <c r="H857" s="5"/>
      <c r="I857" s="5"/>
      <c r="J857" s="5"/>
      <c r="K857" s="5"/>
      <c r="L857" s="5"/>
      <c r="M857" s="5"/>
      <c r="N857" s="5"/>
      <c r="O857" s="47">
        <v>851</v>
      </c>
      <c r="P857" s="48">
        <v>0.58095552903500036</v>
      </c>
      <c r="Q857" s="49">
        <v>0.41904447096499964</v>
      </c>
      <c r="R857" s="21">
        <v>2.2085201276989184E-2</v>
      </c>
      <c r="S857" s="22">
        <v>9.3948784686598481E-4</v>
      </c>
      <c r="T857" s="23">
        <f t="shared" si="53"/>
        <v>0.35059170140231705</v>
      </c>
      <c r="U857" s="24">
        <f t="shared" si="54"/>
        <v>0.26698466098386153</v>
      </c>
    </row>
    <row r="858" spans="2:21" x14ac:dyDescent="0.25">
      <c r="B858" s="51" vm="2327">
        <f ca="1"/>
        <v>40676</v>
      </c>
      <c r="C858" s="51" vm="2328">
        <f ca="1"/>
        <v>35.217100000000002</v>
      </c>
      <c r="D858" s="51" vm="100">
        <f ca="1"/>
        <v>43.15</v>
      </c>
      <c r="E858" s="22">
        <f t="shared" ca="1" si="51"/>
        <v>3.045769917845804E-3</v>
      </c>
      <c r="F858" s="50">
        <f t="shared" ca="1" si="52"/>
        <v>-2.155058184040946E-2</v>
      </c>
      <c r="G858" s="22"/>
      <c r="H858" s="5"/>
      <c r="I858" s="5"/>
      <c r="J858" s="5"/>
      <c r="K858" s="5"/>
      <c r="L858" s="5"/>
      <c r="M858" s="5"/>
      <c r="N858" s="5"/>
      <c r="O858" s="47">
        <v>852</v>
      </c>
      <c r="P858" s="48">
        <v>0.50816793034283236</v>
      </c>
      <c r="Q858" s="49">
        <v>0.49183206965716758</v>
      </c>
      <c r="R858" s="21">
        <v>2.1115745783295066E-2</v>
      </c>
      <c r="S858" s="22">
        <v>8.7760375251705618E-4</v>
      </c>
      <c r="T858" s="23">
        <f t="shared" si="53"/>
        <v>0.33520207254155715</v>
      </c>
      <c r="U858" s="24">
        <f t="shared" si="54"/>
        <v>0.24739722270781517</v>
      </c>
    </row>
    <row r="859" spans="2:21" x14ac:dyDescent="0.25">
      <c r="B859" s="51" vm="2329">
        <f ca="1"/>
        <v>40679</v>
      </c>
      <c r="C859" s="51" vm="2330">
        <f ca="1"/>
        <v>33.869999999999997</v>
      </c>
      <c r="D859" s="51" vm="2331">
        <f ca="1"/>
        <v>42.88</v>
      </c>
      <c r="E859" s="22">
        <f t="shared" ca="1" si="51"/>
        <v>-3.9002093268506309E-2</v>
      </c>
      <c r="F859" s="50">
        <f t="shared" ca="1" si="52"/>
        <v>-6.2769007668902685E-3</v>
      </c>
      <c r="G859" s="22"/>
      <c r="H859" s="5"/>
      <c r="I859" s="5"/>
      <c r="J859" s="5"/>
      <c r="K859" s="5"/>
      <c r="L859" s="5"/>
      <c r="M859" s="5"/>
      <c r="N859" s="5"/>
      <c r="O859" s="47">
        <v>853</v>
      </c>
      <c r="P859" s="48">
        <v>0.70076570539035543</v>
      </c>
      <c r="Q859" s="49">
        <v>0.29923429460964457</v>
      </c>
      <c r="R859" s="21">
        <v>2.4276561650549464E-2</v>
      </c>
      <c r="S859" s="22">
        <v>1.041350587095858E-3</v>
      </c>
      <c r="T859" s="23">
        <f t="shared" si="53"/>
        <v>0.38537846889048966</v>
      </c>
      <c r="U859" s="24">
        <f t="shared" si="54"/>
        <v>0.29989540942134862</v>
      </c>
    </row>
    <row r="860" spans="2:21" x14ac:dyDescent="0.25">
      <c r="B860" s="51" vm="2332">
        <f ca="1"/>
        <v>40680</v>
      </c>
      <c r="C860" s="51" vm="2333">
        <f ca="1"/>
        <v>33.848500000000001</v>
      </c>
      <c r="D860" s="51" vm="2220">
        <f ca="1"/>
        <v>43.81</v>
      </c>
      <c r="E860" s="22">
        <f t="shared" ca="1" si="51"/>
        <v>-6.3498159948611706E-4</v>
      </c>
      <c r="F860" s="50">
        <f t="shared" ca="1" si="52"/>
        <v>2.1456585063260539E-2</v>
      </c>
      <c r="G860" s="22"/>
      <c r="H860" s="5"/>
      <c r="I860" s="5"/>
      <c r="J860" s="5"/>
      <c r="K860" s="5"/>
      <c r="L860" s="5"/>
      <c r="M860" s="5"/>
      <c r="N860" s="5"/>
      <c r="O860" s="47">
        <v>854</v>
      </c>
      <c r="P860" s="48">
        <v>0.86571887901115629</v>
      </c>
      <c r="Q860" s="49">
        <v>0.13428112098884376</v>
      </c>
      <c r="R860" s="21">
        <v>2.8208251004256932E-2</v>
      </c>
      <c r="S860" s="22">
        <v>1.1815939519398645E-3</v>
      </c>
      <c r="T860" s="23">
        <f t="shared" si="53"/>
        <v>0.447792102464111</v>
      </c>
      <c r="U860" s="24">
        <f t="shared" si="54"/>
        <v>0.34660404049849114</v>
      </c>
    </row>
    <row r="861" spans="2:21" x14ac:dyDescent="0.25">
      <c r="B861" s="51" vm="2334">
        <f ca="1"/>
        <v>40681</v>
      </c>
      <c r="C861" s="51" vm="2335">
        <f ca="1"/>
        <v>34.648499999999999</v>
      </c>
      <c r="D861" s="51" vm="2336">
        <f ca="1"/>
        <v>44.08</v>
      </c>
      <c r="E861" s="28">
        <f t="shared" ca="1" si="51"/>
        <v>2.3359749425386937E-2</v>
      </c>
      <c r="F861" s="29">
        <f t="shared" ca="1" si="52"/>
        <v>6.1440630188517673E-3</v>
      </c>
      <c r="G861" s="28"/>
      <c r="H861" s="5"/>
      <c r="I861" s="5"/>
      <c r="J861" s="5"/>
      <c r="K861" s="5"/>
      <c r="L861" s="5"/>
      <c r="M861" s="5"/>
      <c r="N861" s="5"/>
      <c r="O861" s="47">
        <v>855</v>
      </c>
      <c r="P861" s="48">
        <v>0.4404173686435533</v>
      </c>
      <c r="Q861" s="49">
        <v>0.5595826313564467</v>
      </c>
      <c r="R861" s="21">
        <v>2.0502856194148589E-2</v>
      </c>
      <c r="S861" s="22">
        <v>8.2000215241313313E-4</v>
      </c>
      <c r="T861" s="23">
        <f t="shared" si="53"/>
        <v>0.32547275193742436</v>
      </c>
      <c r="U861" s="24">
        <f t="shared" si="54"/>
        <v>0.22943641580915064</v>
      </c>
    </row>
    <row r="862" spans="2:21" x14ac:dyDescent="0.25">
      <c r="B862" s="51" vm="2337">
        <f ca="1"/>
        <v>40682</v>
      </c>
      <c r="C862" s="51" vm="2338">
        <f ca="1"/>
        <v>34.675699999999999</v>
      </c>
      <c r="D862" s="51" vm="545">
        <f ca="1"/>
        <v>44</v>
      </c>
      <c r="E862" s="28">
        <f t="shared" ca="1" si="51"/>
        <v>7.8471879648888516E-4</v>
      </c>
      <c r="F862" s="29">
        <f t="shared" ca="1" si="52"/>
        <v>-1.816530926397894E-3</v>
      </c>
      <c r="G862" s="28"/>
      <c r="H862" s="5"/>
      <c r="I862" s="5"/>
      <c r="J862" s="5"/>
      <c r="K862" s="5"/>
      <c r="L862" s="5"/>
      <c r="M862" s="5"/>
      <c r="N862" s="5"/>
      <c r="O862" s="47">
        <v>856</v>
      </c>
      <c r="P862" s="48">
        <v>0.63566837882400107</v>
      </c>
      <c r="Q862" s="49">
        <v>0.36433162117599899</v>
      </c>
      <c r="R862" s="21">
        <v>2.3002396040972848E-2</v>
      </c>
      <c r="S862" s="22">
        <v>9.8600477034302761E-4</v>
      </c>
      <c r="T862" s="23">
        <f t="shared" si="53"/>
        <v>0.36515171689818521</v>
      </c>
      <c r="U862" s="24">
        <f t="shared" si="54"/>
        <v>0.2819095275930521</v>
      </c>
    </row>
    <row r="863" spans="2:21" x14ac:dyDescent="0.25">
      <c r="B863" s="51" vm="2339">
        <f ca="1"/>
        <v>40683</v>
      </c>
      <c r="C863" s="51" vm="2340">
        <f ca="1"/>
        <v>35.128500000000003</v>
      </c>
      <c r="D863" s="51" vm="2341">
        <f ca="1"/>
        <v>43.13</v>
      </c>
      <c r="E863" s="28">
        <f t="shared" ca="1" si="51"/>
        <v>1.2973613365807329E-2</v>
      </c>
      <c r="F863" s="29">
        <f t="shared" ca="1" si="52"/>
        <v>-1.9970823258509286E-2</v>
      </c>
      <c r="G863" s="28"/>
      <c r="H863" s="5"/>
      <c r="I863" s="5"/>
      <c r="J863" s="5"/>
      <c r="K863" s="5"/>
      <c r="L863" s="5"/>
      <c r="M863" s="5"/>
      <c r="N863" s="5"/>
      <c r="O863" s="47">
        <v>857</v>
      </c>
      <c r="P863" s="48">
        <v>0.42478733184613804</v>
      </c>
      <c r="Q863" s="49">
        <v>0.57521266815386196</v>
      </c>
      <c r="R863" s="21">
        <v>2.040409146220502E-2</v>
      </c>
      <c r="S863" s="22">
        <v>8.0671347839135162E-4</v>
      </c>
      <c r="T863" s="23">
        <f t="shared" si="53"/>
        <v>0.32390491042326452</v>
      </c>
      <c r="U863" s="24">
        <f t="shared" si="54"/>
        <v>0.22532956628007828</v>
      </c>
    </row>
    <row r="864" spans="2:21" x14ac:dyDescent="0.25">
      <c r="B864" s="51" vm="2342">
        <f ca="1"/>
        <v>40686</v>
      </c>
      <c r="C864" s="51" vm="2343">
        <f ca="1"/>
        <v>35.404299999999999</v>
      </c>
      <c r="D864" s="51" vm="1338">
        <f ca="1"/>
        <v>42.55</v>
      </c>
      <c r="E864" s="28">
        <f t="shared" ca="1" si="51"/>
        <v>7.8205148716522805E-3</v>
      </c>
      <c r="F864" s="29">
        <f t="shared" ca="1" si="52"/>
        <v>-1.3538955640368755E-2</v>
      </c>
      <c r="G864" s="28"/>
      <c r="H864" s="5"/>
      <c r="I864" s="5"/>
      <c r="J864" s="5"/>
      <c r="K864" s="5"/>
      <c r="L864" s="5"/>
      <c r="M864" s="5"/>
      <c r="N864" s="5"/>
      <c r="O864" s="47">
        <v>858</v>
      </c>
      <c r="P864" s="48">
        <v>0.57024758412872212</v>
      </c>
      <c r="Q864" s="49">
        <v>0.42975241587127783</v>
      </c>
      <c r="R864" s="21">
        <v>2.1923823991261897E-2</v>
      </c>
      <c r="S864" s="22">
        <v>9.303839406406163E-4</v>
      </c>
      <c r="T864" s="23">
        <f t="shared" si="53"/>
        <v>0.34802991641058295</v>
      </c>
      <c r="U864" s="24">
        <f t="shared" si="54"/>
        <v>0.2640840050971589</v>
      </c>
    </row>
    <row r="865" spans="2:21" x14ac:dyDescent="0.25">
      <c r="B865" s="51" vm="2344">
        <f ca="1"/>
        <v>40687</v>
      </c>
      <c r="C865" s="51" vm="2345">
        <f ca="1"/>
        <v>35.371400000000001</v>
      </c>
      <c r="D865" s="51" vm="1195">
        <f ca="1"/>
        <v>42.34</v>
      </c>
      <c r="E865" s="28">
        <f t="shared" ca="1" si="51"/>
        <v>-9.2969768917077942E-4</v>
      </c>
      <c r="F865" s="29">
        <f t="shared" ca="1" si="52"/>
        <v>-4.9475893126639404E-3</v>
      </c>
      <c r="G865" s="28"/>
      <c r="H865" s="5"/>
      <c r="I865" s="5"/>
      <c r="J865" s="5"/>
      <c r="K865" s="5"/>
      <c r="L865" s="5"/>
      <c r="M865" s="5"/>
      <c r="N865" s="5"/>
      <c r="O865" s="47">
        <v>859</v>
      </c>
      <c r="P865" s="48">
        <v>0.57441669730717471</v>
      </c>
      <c r="Q865" s="49">
        <v>0.42558330269282529</v>
      </c>
      <c r="R865" s="21">
        <v>2.1985919263195729E-2</v>
      </c>
      <c r="S865" s="22">
        <v>9.3392852512921669E-4</v>
      </c>
      <c r="T865" s="23">
        <f t="shared" si="53"/>
        <v>0.34901564829336201</v>
      </c>
      <c r="U865" s="24">
        <f t="shared" si="54"/>
        <v>0.26521258149910398</v>
      </c>
    </row>
    <row r="866" spans="2:21" x14ac:dyDescent="0.25">
      <c r="B866" s="51" vm="2346">
        <f ca="1"/>
        <v>40688</v>
      </c>
      <c r="C866" s="51" vm="2347">
        <f ca="1"/>
        <v>37.067100000000003</v>
      </c>
      <c r="D866" s="51" vm="2348">
        <f ca="1"/>
        <v>42.27</v>
      </c>
      <c r="E866" s="28">
        <f t="shared" ca="1" si="51"/>
        <v>4.6826199727160504E-2</v>
      </c>
      <c r="F866" s="29">
        <f t="shared" ca="1" si="52"/>
        <v>-1.6546511280205256E-3</v>
      </c>
      <c r="G866" s="28"/>
      <c r="H866" s="5"/>
      <c r="I866" s="5"/>
      <c r="J866" s="5"/>
      <c r="K866" s="5"/>
      <c r="L866" s="5"/>
      <c r="M866" s="5"/>
      <c r="N866" s="5"/>
      <c r="O866" s="47">
        <v>860</v>
      </c>
      <c r="P866" s="48">
        <v>0.4215330317160112</v>
      </c>
      <c r="Q866" s="49">
        <v>0.5784669682839888</v>
      </c>
      <c r="R866" s="21">
        <v>2.0385601027663895E-2</v>
      </c>
      <c r="S866" s="22">
        <v>8.0394666893601828E-4</v>
      </c>
      <c r="T866" s="23">
        <f t="shared" si="53"/>
        <v>0.32361138387468852</v>
      </c>
      <c r="U866" s="24">
        <f t="shared" si="54"/>
        <v>0.22447620718237871</v>
      </c>
    </row>
    <row r="867" spans="2:21" x14ac:dyDescent="0.25">
      <c r="B867" s="51" vm="2349">
        <f ca="1"/>
        <v>40689</v>
      </c>
      <c r="C867" s="51" vm="2350">
        <f ca="1"/>
        <v>37.6785</v>
      </c>
      <c r="D867" s="51" vm="1155">
        <f ca="1"/>
        <v>42.45</v>
      </c>
      <c r="E867" s="28">
        <f t="shared" ca="1" si="51"/>
        <v>1.6359856271049453E-2</v>
      </c>
      <c r="F867" s="29">
        <f t="shared" ca="1" si="52"/>
        <v>4.2492981786577486E-3</v>
      </c>
      <c r="G867" s="28"/>
      <c r="H867" s="5"/>
      <c r="I867" s="5"/>
      <c r="J867" s="5"/>
      <c r="K867" s="5"/>
      <c r="L867" s="5"/>
      <c r="M867" s="5"/>
      <c r="N867" s="5"/>
      <c r="O867" s="47">
        <v>861</v>
      </c>
      <c r="P867" s="48">
        <v>0.73141916729607093</v>
      </c>
      <c r="Q867" s="49">
        <v>0.26858083270392907</v>
      </c>
      <c r="R867" s="21">
        <v>2.493736498037661E-2</v>
      </c>
      <c r="S867" s="22">
        <v>1.0674121932317767E-3</v>
      </c>
      <c r="T867" s="23">
        <f t="shared" si="53"/>
        <v>0.39586839654796574</v>
      </c>
      <c r="U867" s="24">
        <f t="shared" si="54"/>
        <v>0.30845154886380199</v>
      </c>
    </row>
    <row r="868" spans="2:21" x14ac:dyDescent="0.25">
      <c r="B868" s="51" vm="2351">
        <f ca="1"/>
        <v>40690</v>
      </c>
      <c r="C868" s="51" vm="2352">
        <f ca="1"/>
        <v>37.787100000000002</v>
      </c>
      <c r="D868" s="51" vm="2353">
        <f ca="1"/>
        <v>42.79</v>
      </c>
      <c r="E868" s="28">
        <f t="shared" ca="1" si="51"/>
        <v>2.8781345398990405E-3</v>
      </c>
      <c r="F868" s="29">
        <f t="shared" ca="1" si="52"/>
        <v>7.9775176713690714E-3</v>
      </c>
      <c r="G868" s="28"/>
      <c r="H868" s="5"/>
      <c r="I868" s="5"/>
      <c r="J868" s="5"/>
      <c r="K868" s="5"/>
      <c r="L868" s="5"/>
      <c r="M868" s="5"/>
      <c r="N868" s="5"/>
      <c r="O868" s="47">
        <v>862</v>
      </c>
      <c r="P868" s="48">
        <v>0.82621585968574796</v>
      </c>
      <c r="Q868" s="49">
        <v>0.17378414031425207</v>
      </c>
      <c r="R868" s="21">
        <v>2.7189596390372057E-2</v>
      </c>
      <c r="S868" s="22">
        <v>1.1480084426096306E-3</v>
      </c>
      <c r="T868" s="23">
        <f t="shared" si="53"/>
        <v>0.43162146178286359</v>
      </c>
      <c r="U868" s="24">
        <f t="shared" si="54"/>
        <v>0.33526823421177987</v>
      </c>
    </row>
    <row r="869" spans="2:21" x14ac:dyDescent="0.25">
      <c r="B869" s="51" vm="2354">
        <f ca="1"/>
        <v>40694</v>
      </c>
      <c r="C869" s="51" vm="2355">
        <f ca="1"/>
        <v>38.685699999999997</v>
      </c>
      <c r="D869" s="51" vm="1554">
        <f ca="1"/>
        <v>43.24</v>
      </c>
      <c r="E869" s="28">
        <f t="shared" ca="1" si="51"/>
        <v>2.3502248168051798E-2</v>
      </c>
      <c r="F869" s="29">
        <f t="shared" ca="1" si="52"/>
        <v>1.0461562342282113E-2</v>
      </c>
      <c r="G869" s="28"/>
      <c r="H869" s="5"/>
      <c r="I869" s="5"/>
      <c r="J869" s="5"/>
      <c r="K869" s="5"/>
      <c r="L869" s="5"/>
      <c r="M869" s="5"/>
      <c r="N869" s="5"/>
      <c r="O869" s="47">
        <v>863</v>
      </c>
      <c r="P869" s="48">
        <v>0.64438421597778917</v>
      </c>
      <c r="Q869" s="49">
        <v>0.35561578402221083</v>
      </c>
      <c r="R869" s="21">
        <v>2.3162046570849373E-2</v>
      </c>
      <c r="S869" s="22">
        <v>9.9341498442408302E-4</v>
      </c>
      <c r="T869" s="23">
        <f t="shared" si="53"/>
        <v>0.36768609049058304</v>
      </c>
      <c r="U869" s="24">
        <f t="shared" si="54"/>
        <v>0.28430319725399777</v>
      </c>
    </row>
    <row r="870" spans="2:21" x14ac:dyDescent="0.25">
      <c r="B870" s="51" vm="2356">
        <f ca="1"/>
        <v>40695</v>
      </c>
      <c r="C870" s="51" vm="2357">
        <f ca="1"/>
        <v>38.18</v>
      </c>
      <c r="D870" s="51" vm="2358">
        <f ca="1"/>
        <v>41.76</v>
      </c>
      <c r="E870" s="28">
        <f t="shared" ca="1" si="51"/>
        <v>-1.3158204408918163E-2</v>
      </c>
      <c r="F870" s="29">
        <f t="shared" ca="1" si="52"/>
        <v>-3.4827049196624348E-2</v>
      </c>
      <c r="G870" s="28"/>
      <c r="H870" s="5"/>
      <c r="I870" s="5"/>
      <c r="J870" s="5"/>
      <c r="K870" s="5"/>
      <c r="L870" s="5"/>
      <c r="M870" s="5"/>
      <c r="N870" s="5"/>
      <c r="O870" s="47">
        <v>864</v>
      </c>
      <c r="P870" s="48">
        <v>0.88243890850488793</v>
      </c>
      <c r="Q870" s="49">
        <v>0.11756109149511211</v>
      </c>
      <c r="R870" s="21">
        <v>2.8651717606201769E-2</v>
      </c>
      <c r="S870" s="22">
        <v>1.1958093389192166E-3</v>
      </c>
      <c r="T870" s="23">
        <f t="shared" si="53"/>
        <v>0.45483191652516447</v>
      </c>
      <c r="U870" s="24">
        <f t="shared" si="54"/>
        <v>0.35143085257467166</v>
      </c>
    </row>
    <row r="871" spans="2:21" x14ac:dyDescent="0.25">
      <c r="B871" s="51" vm="2359">
        <f ca="1"/>
        <v>40696</v>
      </c>
      <c r="C871" s="51" vm="2360">
        <f ca="1"/>
        <v>38.8142</v>
      </c>
      <c r="D871" s="51" vm="2361">
        <f ca="1"/>
        <v>41.61</v>
      </c>
      <c r="E871" s="28">
        <f t="shared" ca="1" si="51"/>
        <v>1.6474340758951173E-2</v>
      </c>
      <c r="F871" s="29">
        <f t="shared" ca="1" si="52"/>
        <v>-3.5984205795333698E-3</v>
      </c>
      <c r="G871" s="28"/>
      <c r="H871" s="5"/>
      <c r="I871" s="5"/>
      <c r="J871" s="5"/>
      <c r="K871" s="5"/>
      <c r="L871" s="5"/>
      <c r="M871" s="5"/>
      <c r="N871" s="5"/>
      <c r="O871" s="47">
        <v>865</v>
      </c>
      <c r="P871" s="48">
        <v>0.53695520463873503</v>
      </c>
      <c r="Q871" s="49">
        <v>0.46304479536126492</v>
      </c>
      <c r="R871" s="21">
        <v>2.1462666144786122E-2</v>
      </c>
      <c r="S871" s="22">
        <v>9.0207872394880114E-4</v>
      </c>
      <c r="T871" s="23">
        <f t="shared" si="53"/>
        <v>0.34070926254905692</v>
      </c>
      <c r="U871" s="24">
        <f t="shared" si="54"/>
        <v>0.25510767793632705</v>
      </c>
    </row>
    <row r="872" spans="2:21" x14ac:dyDescent="0.25">
      <c r="B872" s="51" vm="2362">
        <f ca="1"/>
        <v>40697</v>
      </c>
      <c r="C872" s="51" vm="2363">
        <f ca="1"/>
        <v>39.100200000000001</v>
      </c>
      <c r="D872" s="51" vm="420">
        <f ca="1"/>
        <v>41.57</v>
      </c>
      <c r="E872" s="28">
        <f t="shared" ca="1" si="51"/>
        <v>7.3414230111996121E-3</v>
      </c>
      <c r="F872" s="29">
        <f t="shared" ca="1" si="52"/>
        <v>-9.6176973030383901E-4</v>
      </c>
      <c r="G872" s="28"/>
      <c r="H872" s="5"/>
      <c r="I872" s="5"/>
      <c r="J872" s="5"/>
      <c r="K872" s="5"/>
      <c r="L872" s="5"/>
      <c r="M872" s="5"/>
      <c r="N872" s="5"/>
      <c r="O872" s="47">
        <v>866</v>
      </c>
      <c r="P872" s="48">
        <v>0.22025359903209379</v>
      </c>
      <c r="Q872" s="49">
        <v>0.77974640096790615</v>
      </c>
      <c r="R872" s="21">
        <v>2.0668535579296453E-2</v>
      </c>
      <c r="S872" s="22">
        <v>6.3281867973844852E-4</v>
      </c>
      <c r="T872" s="23">
        <f t="shared" si="53"/>
        <v>0.32810283064025236</v>
      </c>
      <c r="U872" s="24">
        <f t="shared" si="54"/>
        <v>0.17283028035842563</v>
      </c>
    </row>
    <row r="873" spans="2:21" x14ac:dyDescent="0.25">
      <c r="B873" s="51" vm="2364">
        <f ca="1"/>
        <v>40700</v>
      </c>
      <c r="C873" s="51" vm="2365">
        <f ca="1"/>
        <v>37.512799999999999</v>
      </c>
      <c r="D873" s="51" vm="2366">
        <f ca="1"/>
        <v>40.53</v>
      </c>
      <c r="E873" s="28">
        <f t="shared" ca="1" si="51"/>
        <v>-4.1445373999023295E-2</v>
      </c>
      <c r="F873" s="29">
        <f t="shared" ca="1" si="52"/>
        <v>-2.5336312624328831E-2</v>
      </c>
      <c r="G873" s="28"/>
      <c r="H873" s="5"/>
      <c r="I873" s="5"/>
      <c r="J873" s="5"/>
      <c r="K873" s="5"/>
      <c r="L873" s="5"/>
      <c r="M873" s="5"/>
      <c r="N873" s="5"/>
      <c r="O873" s="47">
        <v>867</v>
      </c>
      <c r="P873" s="48">
        <v>0.75109120340672719</v>
      </c>
      <c r="Q873" s="49">
        <v>0.24890879659327275</v>
      </c>
      <c r="R873" s="21">
        <v>2.5379985367764833E-2</v>
      </c>
      <c r="S873" s="22">
        <v>1.0841373793978421E-3</v>
      </c>
      <c r="T873" s="23">
        <f t="shared" si="53"/>
        <v>0.40289477736938362</v>
      </c>
      <c r="U873" s="24">
        <f t="shared" si="54"/>
        <v>0.31397202774676636</v>
      </c>
    </row>
    <row r="874" spans="2:21" x14ac:dyDescent="0.25">
      <c r="B874" s="51" vm="2367">
        <f ca="1"/>
        <v>40701</v>
      </c>
      <c r="C874" s="51" vm="465">
        <f ca="1"/>
        <v>37.67</v>
      </c>
      <c r="D874" s="51" vm="1892">
        <f ca="1"/>
        <v>40.72</v>
      </c>
      <c r="E874" s="28">
        <f t="shared" ca="1" si="51"/>
        <v>4.1818136352208815E-3</v>
      </c>
      <c r="F874" s="29">
        <f t="shared" ca="1" si="52"/>
        <v>4.6769316020500865E-3</v>
      </c>
      <c r="G874" s="28"/>
      <c r="H874" s="5"/>
      <c r="I874" s="5"/>
      <c r="J874" s="5"/>
      <c r="K874" s="5"/>
      <c r="L874" s="5"/>
      <c r="M874" s="5"/>
      <c r="N874" s="5"/>
      <c r="O874" s="47">
        <v>868</v>
      </c>
      <c r="P874" s="48">
        <v>0.20300496840103532</v>
      </c>
      <c r="Q874" s="49">
        <v>0.79699503159896468</v>
      </c>
      <c r="R874" s="21">
        <v>2.0821103302512523E-2</v>
      </c>
      <c r="S874" s="22">
        <v>6.1815387550611571E-4</v>
      </c>
      <c r="T874" s="23">
        <f t="shared" si="53"/>
        <v>0.33052476816260273</v>
      </c>
      <c r="U874" s="24">
        <f t="shared" si="54"/>
        <v>0.16850674819098876</v>
      </c>
    </row>
    <row r="875" spans="2:21" x14ac:dyDescent="0.25">
      <c r="B875" s="51" vm="2368">
        <f ca="1"/>
        <v>40702</v>
      </c>
      <c r="C875" s="51" vm="2369">
        <f ca="1"/>
        <v>37.465699999999998</v>
      </c>
      <c r="D875" s="51" vm="2370">
        <f ca="1"/>
        <v>40.39</v>
      </c>
      <c r="E875" s="28">
        <f t="shared" ca="1" si="51"/>
        <v>-5.4381739570566988E-3</v>
      </c>
      <c r="F875" s="29">
        <f t="shared" ca="1" si="52"/>
        <v>-8.1371426669457885E-3</v>
      </c>
      <c r="G875" s="28"/>
      <c r="H875" s="5"/>
      <c r="I875" s="5"/>
      <c r="J875" s="5"/>
      <c r="K875" s="5"/>
      <c r="L875" s="5"/>
      <c r="M875" s="5"/>
      <c r="N875" s="5"/>
      <c r="O875" s="47">
        <v>869</v>
      </c>
      <c r="P875" s="48">
        <v>0.74913335366849387</v>
      </c>
      <c r="Q875" s="49">
        <v>0.25086664633150613</v>
      </c>
      <c r="R875" s="21">
        <v>2.5335311617759829E-2</v>
      </c>
      <c r="S875" s="22">
        <v>1.0824728134539339E-3</v>
      </c>
      <c r="T875" s="23">
        <f t="shared" si="53"/>
        <v>0.40218560357350813</v>
      </c>
      <c r="U875" s="24">
        <f t="shared" si="54"/>
        <v>0.31342156686460942</v>
      </c>
    </row>
    <row r="876" spans="2:21" x14ac:dyDescent="0.25">
      <c r="B876" s="51" vm="2371">
        <f ca="1"/>
        <v>40703</v>
      </c>
      <c r="C876" s="51" vm="319">
        <f ca="1"/>
        <v>37.51</v>
      </c>
      <c r="D876" s="51" vm="1895">
        <f ca="1"/>
        <v>40.98</v>
      </c>
      <c r="E876" s="28">
        <f t="shared" ca="1" si="51"/>
        <v>1.18171634690292E-3</v>
      </c>
      <c r="F876" s="29">
        <f t="shared" ca="1" si="52"/>
        <v>1.4501913235432108E-2</v>
      </c>
      <c r="G876" s="28"/>
      <c r="H876" s="5"/>
      <c r="I876" s="5"/>
      <c r="J876" s="5"/>
      <c r="K876" s="5"/>
      <c r="L876" s="5"/>
      <c r="M876" s="5"/>
      <c r="N876" s="5"/>
      <c r="O876" s="47">
        <v>870</v>
      </c>
      <c r="P876" s="48">
        <v>0.62031033796879609</v>
      </c>
      <c r="Q876" s="49">
        <v>0.37968966203120397</v>
      </c>
      <c r="R876" s="21">
        <v>2.2729861667830715E-2</v>
      </c>
      <c r="S876" s="22">
        <v>9.7294734756256602E-4</v>
      </c>
      <c r="T876" s="23">
        <f t="shared" si="53"/>
        <v>0.36082536784787939</v>
      </c>
      <c r="U876" s="24">
        <f t="shared" si="54"/>
        <v>0.27770248811304366</v>
      </c>
    </row>
    <row r="877" spans="2:21" x14ac:dyDescent="0.25">
      <c r="B877" s="51" vm="2372">
        <f ca="1"/>
        <v>40704</v>
      </c>
      <c r="C877" s="51" vm="2373">
        <f ca="1"/>
        <v>36.945999999999998</v>
      </c>
      <c r="D877" s="51" vm="2374">
        <f ca="1"/>
        <v>41.05</v>
      </c>
      <c r="E877" s="28">
        <f t="shared" ca="1" si="51"/>
        <v>-1.5150176957350336E-2</v>
      </c>
      <c r="F877" s="29">
        <f t="shared" ca="1" si="52"/>
        <v>1.7066930876834352E-3</v>
      </c>
      <c r="G877" s="28"/>
      <c r="H877" s="5"/>
      <c r="I877" s="5"/>
      <c r="J877" s="5"/>
      <c r="K877" s="5"/>
      <c r="L877" s="5"/>
      <c r="M877" s="5"/>
      <c r="N877" s="5"/>
      <c r="O877" s="47">
        <v>871</v>
      </c>
      <c r="P877" s="48">
        <v>0.43566194005621073</v>
      </c>
      <c r="Q877" s="49">
        <v>0.56433805994378927</v>
      </c>
      <c r="R877" s="21">
        <v>2.0471069992436638E-2</v>
      </c>
      <c r="S877" s="22">
        <v>8.1595908193606893E-4</v>
      </c>
      <c r="T877" s="23">
        <f t="shared" si="53"/>
        <v>0.32496816162830544</v>
      </c>
      <c r="U877" s="24">
        <f t="shared" si="54"/>
        <v>0.22818546052948041</v>
      </c>
    </row>
    <row r="878" spans="2:21" x14ac:dyDescent="0.25">
      <c r="B878" s="51" vm="2375">
        <f ca="1"/>
        <v>40707</v>
      </c>
      <c r="C878" s="51" vm="2376">
        <f ca="1"/>
        <v>36.745699999999999</v>
      </c>
      <c r="D878" s="51" vm="1187">
        <f ca="1"/>
        <v>41.67</v>
      </c>
      <c r="E878" s="28">
        <f t="shared" ca="1" si="51"/>
        <v>-5.436175126150934E-3</v>
      </c>
      <c r="F878" s="29">
        <f t="shared" ca="1" si="52"/>
        <v>1.4990609535924968E-2</v>
      </c>
      <c r="G878" s="28"/>
      <c r="H878" s="5"/>
      <c r="I878" s="5"/>
      <c r="J878" s="5"/>
      <c r="K878" s="5"/>
      <c r="L878" s="5"/>
      <c r="M878" s="5"/>
      <c r="N878" s="5"/>
      <c r="O878" s="47">
        <v>872</v>
      </c>
      <c r="P878" s="48">
        <v>0.6269962471221131</v>
      </c>
      <c r="Q878" s="49">
        <v>0.3730037528778869</v>
      </c>
      <c r="R878" s="21">
        <v>2.2847109504115018E-2</v>
      </c>
      <c r="S878" s="22">
        <v>9.7863171468397735E-4</v>
      </c>
      <c r="T878" s="23">
        <f t="shared" si="53"/>
        <v>0.36268661954729148</v>
      </c>
      <c r="U878" s="24">
        <f t="shared" si="54"/>
        <v>0.27953227122692392</v>
      </c>
    </row>
    <row r="879" spans="2:21" x14ac:dyDescent="0.25">
      <c r="B879" s="51" vm="2377">
        <f ca="1"/>
        <v>40708</v>
      </c>
      <c r="C879" s="51" vm="2378">
        <f ca="1"/>
        <v>37.304000000000002</v>
      </c>
      <c r="D879" s="51" vm="2379">
        <f ca="1"/>
        <v>41.604999999999997</v>
      </c>
      <c r="E879" s="28">
        <f t="shared" ca="1" si="51"/>
        <v>1.5079347495725103E-2</v>
      </c>
      <c r="F879" s="29">
        <f t="shared" ca="1" si="52"/>
        <v>-1.5610930819690259E-3</v>
      </c>
      <c r="G879" s="28"/>
      <c r="H879" s="5"/>
      <c r="I879" s="5"/>
      <c r="J879" s="5"/>
      <c r="K879" s="5"/>
      <c r="L879" s="5"/>
      <c r="M879" s="5"/>
      <c r="N879" s="5"/>
      <c r="O879" s="47">
        <v>873</v>
      </c>
      <c r="P879" s="48">
        <v>8.6608431523624782E-2</v>
      </c>
      <c r="Q879" s="49">
        <v>0.91339156847637526</v>
      </c>
      <c r="R879" s="21">
        <v>2.2321508005927762E-2</v>
      </c>
      <c r="S879" s="22">
        <v>5.1919341521571092E-4</v>
      </c>
      <c r="T879" s="23">
        <f t="shared" si="53"/>
        <v>0.35434295442973279</v>
      </c>
      <c r="U879" s="24">
        <f t="shared" si="54"/>
        <v>0.13974298769543769</v>
      </c>
    </row>
    <row r="880" spans="2:21" x14ac:dyDescent="0.25">
      <c r="B880" s="51" vm="2380">
        <f ca="1"/>
        <v>40709</v>
      </c>
      <c r="C880" s="51" vm="2381">
        <f ca="1"/>
        <v>36.731400000000001</v>
      </c>
      <c r="D880" s="51" vm="2382">
        <f ca="1"/>
        <v>40.68</v>
      </c>
      <c r="E880" s="28">
        <f t="shared" ca="1" si="51"/>
        <v>-1.5468584419352845E-2</v>
      </c>
      <c r="F880" s="29">
        <f t="shared" ca="1" si="52"/>
        <v>-2.2483781172033892E-2</v>
      </c>
      <c r="G880" s="28"/>
      <c r="H880" s="5"/>
      <c r="I880" s="5"/>
      <c r="J880" s="5"/>
      <c r="K880" s="5"/>
      <c r="L880" s="5"/>
      <c r="M880" s="5"/>
      <c r="N880" s="5"/>
      <c r="O880" s="47">
        <v>874</v>
      </c>
      <c r="P880" s="48">
        <v>0.70823866670858193</v>
      </c>
      <c r="Q880" s="49">
        <v>0.29176133329141801</v>
      </c>
      <c r="R880" s="21">
        <v>2.4434288656710629E-2</v>
      </c>
      <c r="S880" s="22">
        <v>1.0477041068106495E-3</v>
      </c>
      <c r="T880" s="23">
        <f t="shared" si="53"/>
        <v>0.38788230749053682</v>
      </c>
      <c r="U880" s="24">
        <f t="shared" si="54"/>
        <v>0.30197614691090591</v>
      </c>
    </row>
    <row r="881" spans="2:21" x14ac:dyDescent="0.25">
      <c r="B881" s="51" vm="2383">
        <f ca="1"/>
        <v>40710</v>
      </c>
      <c r="C881" s="51" vm="2384">
        <f ca="1"/>
        <v>35.6143</v>
      </c>
      <c r="D881" s="51" vm="2385">
        <f ca="1"/>
        <v>40.36</v>
      </c>
      <c r="E881" s="28">
        <f t="shared" ca="1" si="51"/>
        <v>-3.0884732489403616E-2</v>
      </c>
      <c r="F881" s="29">
        <f t="shared" ca="1" si="52"/>
        <v>-7.8973756949510324E-3</v>
      </c>
      <c r="G881" s="28"/>
      <c r="H881" s="5"/>
      <c r="I881" s="5"/>
      <c r="J881" s="5"/>
      <c r="K881" s="5"/>
      <c r="L881" s="5"/>
      <c r="M881" s="5"/>
      <c r="N881" s="5"/>
      <c r="O881" s="47">
        <v>875</v>
      </c>
      <c r="P881" s="48">
        <v>2.2387565825499653E-2</v>
      </c>
      <c r="Q881" s="49">
        <v>0.97761243417450039</v>
      </c>
      <c r="R881" s="21">
        <v>2.3460200253860784E-2</v>
      </c>
      <c r="S881" s="22">
        <v>4.6459276643156188E-4</v>
      </c>
      <c r="T881" s="23">
        <f t="shared" si="53"/>
        <v>0.37241913347694006</v>
      </c>
      <c r="U881" s="24">
        <f t="shared" si="54"/>
        <v>0.12417584943538196</v>
      </c>
    </row>
    <row r="882" spans="2:21" x14ac:dyDescent="0.25">
      <c r="B882" s="51" vm="2386">
        <f ca="1"/>
        <v>40711</v>
      </c>
      <c r="C882" s="51" vm="2387">
        <f ca="1"/>
        <v>35.095700000000001</v>
      </c>
      <c r="D882" s="51" vm="397">
        <f ca="1"/>
        <v>40.799999999999997</v>
      </c>
      <c r="E882" s="28">
        <f t="shared" ca="1" si="51"/>
        <v>-1.4668626752560662E-2</v>
      </c>
      <c r="F882" s="29">
        <f t="shared" ca="1" si="52"/>
        <v>1.0842885924707706E-2</v>
      </c>
      <c r="G882" s="28"/>
      <c r="H882" s="5"/>
      <c r="I882" s="5"/>
      <c r="J882" s="5"/>
      <c r="K882" s="5"/>
      <c r="L882" s="5"/>
      <c r="M882" s="5"/>
      <c r="N882" s="5"/>
      <c r="O882" s="47">
        <v>876</v>
      </c>
      <c r="P882" s="48">
        <v>0.1063962395456422</v>
      </c>
      <c r="Q882" s="49">
        <v>0.89360376045435785</v>
      </c>
      <c r="R882" s="21">
        <v>2.201226101625289E-2</v>
      </c>
      <c r="S882" s="22">
        <v>5.3601703078478419E-4</v>
      </c>
      <c r="T882" s="23">
        <f t="shared" si="53"/>
        <v>0.34943381065948237</v>
      </c>
      <c r="U882" s="24">
        <f t="shared" si="54"/>
        <v>0.14458268473635227</v>
      </c>
    </row>
    <row r="883" spans="2:21" x14ac:dyDescent="0.25">
      <c r="B883" s="51" vm="2388">
        <f ca="1"/>
        <v>40714</v>
      </c>
      <c r="C883" s="51" vm="2389">
        <f ca="1"/>
        <v>35.090000000000003</v>
      </c>
      <c r="D883" s="51" vm="1772">
        <f ca="1"/>
        <v>40.479999999999997</v>
      </c>
      <c r="E883" s="28">
        <f t="shared" ca="1" si="51"/>
        <v>-1.6242624957876666E-4</v>
      </c>
      <c r="F883" s="29">
        <f t="shared" ca="1" si="52"/>
        <v>-7.874056430905883E-3</v>
      </c>
      <c r="G883" s="28"/>
      <c r="H883" s="5"/>
      <c r="I883" s="5"/>
      <c r="J883" s="5"/>
      <c r="K883" s="5"/>
      <c r="L883" s="5"/>
      <c r="M883" s="5"/>
      <c r="N883" s="5"/>
      <c r="O883" s="47">
        <v>877</v>
      </c>
      <c r="P883" s="48">
        <v>0.80916325126581079</v>
      </c>
      <c r="Q883" s="49">
        <v>0.19083674873418924</v>
      </c>
      <c r="R883" s="21">
        <v>2.6763387143389557E-2</v>
      </c>
      <c r="S883" s="22">
        <v>1.1335102966710936E-3</v>
      </c>
      <c r="T883" s="23">
        <f t="shared" si="53"/>
        <v>0.42485559973891279</v>
      </c>
      <c r="U883" s="24">
        <f t="shared" si="54"/>
        <v>0.33040422742239883</v>
      </c>
    </row>
    <row r="884" spans="2:21" x14ac:dyDescent="0.25">
      <c r="B884" s="51" vm="2390">
        <f ca="1"/>
        <v>40715</v>
      </c>
      <c r="C884" s="51" vm="2391">
        <f ca="1"/>
        <v>36.235700000000001</v>
      </c>
      <c r="D884" s="51" vm="2392">
        <f ca="1"/>
        <v>40.909999999999997</v>
      </c>
      <c r="E884" s="28">
        <f t="shared" ca="1" si="51"/>
        <v>3.2128631118147122E-2</v>
      </c>
      <c r="F884" s="29">
        <f t="shared" ca="1" si="52"/>
        <v>1.0566506962097114E-2</v>
      </c>
      <c r="G884" s="28"/>
      <c r="H884" s="5"/>
      <c r="I884" s="5"/>
      <c r="J884" s="5"/>
      <c r="K884" s="5"/>
      <c r="L884" s="5"/>
      <c r="M884" s="5"/>
      <c r="N884" s="5"/>
      <c r="O884" s="47">
        <v>878</v>
      </c>
      <c r="P884" s="48">
        <v>0.59361457773068982</v>
      </c>
      <c r="Q884" s="49">
        <v>0.40638542226931024</v>
      </c>
      <c r="R884" s="21">
        <v>2.2283870529768022E-2</v>
      </c>
      <c r="S884" s="22">
        <v>9.5025058362234959E-4</v>
      </c>
      <c r="T884" s="23">
        <f t="shared" si="53"/>
        <v>0.35374547801836403</v>
      </c>
      <c r="U884" s="24">
        <f t="shared" si="54"/>
        <v>0.27042240063934542</v>
      </c>
    </row>
    <row r="885" spans="2:21" x14ac:dyDescent="0.25">
      <c r="B885" s="51" vm="2393">
        <f ca="1"/>
        <v>40716</v>
      </c>
      <c r="C885" s="51" vm="2394">
        <f ca="1"/>
        <v>35.522799999999997</v>
      </c>
      <c r="D885" s="51" vm="1800">
        <f ca="1"/>
        <v>40.69</v>
      </c>
      <c r="E885" s="28">
        <f t="shared" ca="1" si="51"/>
        <v>-1.9870076867301766E-2</v>
      </c>
      <c r="F885" s="29">
        <f t="shared" ca="1" si="52"/>
        <v>-5.3921699277085511E-3</v>
      </c>
      <c r="G885" s="28"/>
      <c r="H885" s="5"/>
      <c r="I885" s="5"/>
      <c r="J885" s="5"/>
      <c r="K885" s="5"/>
      <c r="L885" s="5"/>
      <c r="M885" s="5"/>
      <c r="N885" s="5"/>
      <c r="O885" s="47">
        <v>879</v>
      </c>
      <c r="P885" s="48">
        <v>0.36093608286139889</v>
      </c>
      <c r="Q885" s="49">
        <v>0.63906391713860111</v>
      </c>
      <c r="R885" s="21">
        <v>2.0174356742407928E-2</v>
      </c>
      <c r="S885" s="22">
        <v>7.5242707813270838E-4</v>
      </c>
      <c r="T885" s="23">
        <f t="shared" si="53"/>
        <v>0.32025798480666323</v>
      </c>
      <c r="U885" s="24">
        <f t="shared" si="54"/>
        <v>0.20869386357700592</v>
      </c>
    </row>
    <row r="886" spans="2:21" x14ac:dyDescent="0.25">
      <c r="B886" s="51" vm="2395">
        <f ca="1"/>
        <v>40717</v>
      </c>
      <c r="C886" s="51" vm="2396">
        <f ca="1"/>
        <v>36.531399999999998</v>
      </c>
      <c r="D886" s="51" vm="1500">
        <f ca="1"/>
        <v>40.07</v>
      </c>
      <c r="E886" s="28">
        <f t="shared" ca="1" si="51"/>
        <v>2.7997420891509958E-2</v>
      </c>
      <c r="F886" s="29">
        <f t="shared" ca="1" si="52"/>
        <v>-1.5354437365545303E-2</v>
      </c>
      <c r="G886" s="28"/>
      <c r="H886" s="5"/>
      <c r="I886" s="5"/>
      <c r="J886" s="5"/>
      <c r="K886" s="5"/>
      <c r="L886" s="5"/>
      <c r="M886" s="5"/>
      <c r="N886" s="5"/>
      <c r="O886" s="47">
        <v>880</v>
      </c>
      <c r="P886" s="48">
        <v>0.77429329558598126</v>
      </c>
      <c r="Q886" s="49">
        <v>0.22570670441401874</v>
      </c>
      <c r="R886" s="21">
        <v>2.5919481508116599E-2</v>
      </c>
      <c r="S886" s="22">
        <v>1.1038638230134081E-3</v>
      </c>
      <c r="T886" s="23">
        <f t="shared" si="53"/>
        <v>0.41145901309328342</v>
      </c>
      <c r="U886" s="24">
        <f t="shared" si="54"/>
        <v>0.32051295496660104</v>
      </c>
    </row>
    <row r="887" spans="2:21" x14ac:dyDescent="0.25">
      <c r="B887" s="51" vm="2397">
        <f ca="1"/>
        <v>40718</v>
      </c>
      <c r="C887" s="51" vm="2398">
        <f ca="1"/>
        <v>36.708500000000001</v>
      </c>
      <c r="D887" s="51" vm="2399">
        <f ca="1"/>
        <v>39.49</v>
      </c>
      <c r="E887" s="28">
        <f t="shared" ca="1" si="51"/>
        <v>4.8361711355668583E-3</v>
      </c>
      <c r="F887" s="29">
        <f t="shared" ca="1" si="52"/>
        <v>-1.4580449349495124E-2</v>
      </c>
      <c r="G887" s="28"/>
      <c r="H887" s="5"/>
      <c r="I887" s="5"/>
      <c r="J887" s="5"/>
      <c r="K887" s="5"/>
      <c r="L887" s="5"/>
      <c r="M887" s="5"/>
      <c r="N887" s="5"/>
      <c r="O887" s="47">
        <v>881</v>
      </c>
      <c r="P887" s="48">
        <v>0.89301354200979777</v>
      </c>
      <c r="Q887" s="49">
        <v>0.10698645799020227</v>
      </c>
      <c r="R887" s="21">
        <v>2.89357396572382E-2</v>
      </c>
      <c r="S887" s="22">
        <v>1.2047999036483919E-3</v>
      </c>
      <c r="T887" s="23">
        <f t="shared" si="53"/>
        <v>0.45934062680856985</v>
      </c>
      <c r="U887" s="24">
        <f t="shared" si="54"/>
        <v>0.35449247651937554</v>
      </c>
    </row>
    <row r="888" spans="2:21" x14ac:dyDescent="0.25">
      <c r="B888" s="51" vm="2400">
        <f ca="1"/>
        <v>40721</v>
      </c>
      <c r="C888" s="51" vm="2401">
        <f ca="1"/>
        <v>37.159999999999997</v>
      </c>
      <c r="D888" s="51" vm="1514">
        <f ca="1"/>
        <v>39.880000000000003</v>
      </c>
      <c r="E888" s="28">
        <f t="shared" ca="1" si="51"/>
        <v>1.2224578072591797E-2</v>
      </c>
      <c r="F888" s="29">
        <f t="shared" ca="1" si="52"/>
        <v>9.8274697950794451E-3</v>
      </c>
      <c r="G888" s="28"/>
      <c r="H888" s="5"/>
      <c r="I888" s="5"/>
      <c r="J888" s="5"/>
      <c r="K888" s="5"/>
      <c r="L888" s="5"/>
      <c r="M888" s="5"/>
      <c r="N888" s="5"/>
      <c r="O888" s="47">
        <v>882</v>
      </c>
      <c r="P888" s="48">
        <v>0.93269962584804356</v>
      </c>
      <c r="Q888" s="49">
        <v>6.7300374151956416E-2</v>
      </c>
      <c r="R888" s="21">
        <v>3.0024717605556996E-2</v>
      </c>
      <c r="S888" s="22">
        <v>1.2385410546234654E-3</v>
      </c>
      <c r="T888" s="23">
        <f t="shared" si="53"/>
        <v>0.47662761581547913</v>
      </c>
      <c r="U888" s="24">
        <f t="shared" si="54"/>
        <v>0.3660443439254597</v>
      </c>
    </row>
    <row r="889" spans="2:21" x14ac:dyDescent="0.25">
      <c r="B889" s="51" vm="2402">
        <f ca="1"/>
        <v>40722</v>
      </c>
      <c r="C889" s="51" vm="2403">
        <f ca="1"/>
        <v>37.869999999999997</v>
      </c>
      <c r="D889" s="51" vm="2404">
        <f ca="1"/>
        <v>39.54</v>
      </c>
      <c r="E889" s="28">
        <f t="shared" ca="1" si="51"/>
        <v>1.8926327968065631E-2</v>
      </c>
      <c r="F889" s="29">
        <f t="shared" ca="1" si="52"/>
        <v>-8.5621273511667668E-3</v>
      </c>
      <c r="G889" s="28"/>
      <c r="H889" s="5"/>
      <c r="I889" s="5"/>
      <c r="J889" s="5"/>
      <c r="K889" s="5"/>
      <c r="L889" s="5"/>
      <c r="M889" s="5"/>
      <c r="N889" s="5"/>
      <c r="O889" s="47">
        <v>883</v>
      </c>
      <c r="P889" s="48">
        <v>0.6282132552296561</v>
      </c>
      <c r="Q889" s="49">
        <v>0.37178674477034396</v>
      </c>
      <c r="R889" s="21">
        <v>2.2868684580034389E-2</v>
      </c>
      <c r="S889" s="22">
        <v>9.7966641628018081E-4</v>
      </c>
      <c r="T889" s="23">
        <f t="shared" si="53"/>
        <v>0.36302911325969145</v>
      </c>
      <c r="U889" s="24">
        <f t="shared" si="54"/>
        <v>0.2798656196756486</v>
      </c>
    </row>
    <row r="890" spans="2:21" x14ac:dyDescent="0.25">
      <c r="B890" s="51" vm="2405">
        <f ca="1"/>
        <v>40723</v>
      </c>
      <c r="C890" s="51" vm="2406">
        <f ca="1"/>
        <v>37.848500000000001</v>
      </c>
      <c r="D890" s="51" vm="2407">
        <f ca="1"/>
        <v>40.450000000000003</v>
      </c>
      <c r="E890" s="28">
        <f t="shared" ca="1" si="51"/>
        <v>-5.6789293442980769E-4</v>
      </c>
      <c r="F890" s="29">
        <f t="shared" ca="1" si="52"/>
        <v>2.275382576203E-2</v>
      </c>
      <c r="G890" s="28"/>
      <c r="H890" s="5"/>
      <c r="I890" s="5"/>
      <c r="J890" s="5"/>
      <c r="K890" s="5"/>
      <c r="L890" s="5"/>
      <c r="M890" s="5"/>
      <c r="N890" s="5"/>
      <c r="O890" s="47">
        <v>884</v>
      </c>
      <c r="P890" s="48">
        <v>0.6817659184543271</v>
      </c>
      <c r="Q890" s="49">
        <v>0.3182340815456729</v>
      </c>
      <c r="R890" s="21">
        <v>2.3885758208790304E-2</v>
      </c>
      <c r="S890" s="22">
        <v>1.0251969478979044E-3</v>
      </c>
      <c r="T890" s="23">
        <f t="shared" si="53"/>
        <v>0.37917465658007254</v>
      </c>
      <c r="U890" s="24">
        <f t="shared" si="54"/>
        <v>0.29462009824604785</v>
      </c>
    </row>
    <row r="891" spans="2:21" x14ac:dyDescent="0.25">
      <c r="B891" s="51" vm="2408">
        <f ca="1"/>
        <v>40724</v>
      </c>
      <c r="C891" s="51" vm="2409">
        <f ca="1"/>
        <v>37.527099999999997</v>
      </c>
      <c r="D891" s="51" vm="1992">
        <f ca="1"/>
        <v>40.94</v>
      </c>
      <c r="E891" s="28">
        <f t="shared" ca="1" si="51"/>
        <v>-8.5280103340619664E-3</v>
      </c>
      <c r="F891" s="29">
        <f t="shared" ca="1" si="52"/>
        <v>1.2040936728642758E-2</v>
      </c>
      <c r="G891" s="28"/>
      <c r="H891" s="5"/>
      <c r="I891" s="5"/>
      <c r="J891" s="5"/>
      <c r="K891" s="5"/>
      <c r="L891" s="5"/>
      <c r="M891" s="5"/>
      <c r="N891" s="5"/>
      <c r="O891" s="47">
        <v>885</v>
      </c>
      <c r="P891" s="48">
        <v>0.34347394796087455</v>
      </c>
      <c r="Q891" s="49">
        <v>0.65652605203912551</v>
      </c>
      <c r="R891" s="21">
        <v>2.0160970809141962E-2</v>
      </c>
      <c r="S891" s="22">
        <v>7.3758075234185575E-4</v>
      </c>
      <c r="T891" s="23">
        <f t="shared" si="53"/>
        <v>0.32004548970373375</v>
      </c>
      <c r="U891" s="24">
        <f t="shared" si="54"/>
        <v>0.20418361098950566</v>
      </c>
    </row>
    <row r="892" spans="2:21" x14ac:dyDescent="0.25">
      <c r="B892" s="51" vm="2410">
        <f ca="1"/>
        <v>40725</v>
      </c>
      <c r="C892" s="51" vm="2411">
        <f ca="1"/>
        <v>38.284199999999998</v>
      </c>
      <c r="D892" s="51" vm="2412">
        <f ca="1"/>
        <v>41.58</v>
      </c>
      <c r="E892" s="28">
        <f t="shared" ca="1" si="51"/>
        <v>1.9973939789315342E-2</v>
      </c>
      <c r="F892" s="29">
        <f t="shared" ca="1" si="52"/>
        <v>1.5511702196723393E-2</v>
      </c>
      <c r="G892" s="28"/>
      <c r="H892" s="5"/>
      <c r="I892" s="5"/>
      <c r="J892" s="5"/>
      <c r="K892" s="5"/>
      <c r="L892" s="5"/>
      <c r="M892" s="5"/>
      <c r="N892" s="5"/>
      <c r="O892" s="47">
        <v>886</v>
      </c>
      <c r="P892" s="48">
        <v>0.28622821603254572</v>
      </c>
      <c r="Q892" s="49">
        <v>0.71377178396745422</v>
      </c>
      <c r="R892" s="21">
        <v>2.0266903973163556E-2</v>
      </c>
      <c r="S892" s="22">
        <v>6.8891036975774985E-4</v>
      </c>
      <c r="T892" s="23">
        <f t="shared" si="53"/>
        <v>0.32172712654930585</v>
      </c>
      <c r="U892" s="24">
        <f t="shared" si="54"/>
        <v>0.18951497659329153</v>
      </c>
    </row>
    <row r="893" spans="2:21" x14ac:dyDescent="0.25">
      <c r="B893" s="51" vm="2413">
        <f ca="1"/>
        <v>40729</v>
      </c>
      <c r="C893" s="51" vm="2414">
        <f ca="1"/>
        <v>41.375700000000002</v>
      </c>
      <c r="D893" s="51" vm="2415">
        <f ca="1"/>
        <v>41.03</v>
      </c>
      <c r="E893" s="28">
        <f t="shared" ca="1" si="51"/>
        <v>7.7656473548588054E-2</v>
      </c>
      <c r="F893" s="29">
        <f t="shared" ca="1" si="52"/>
        <v>-1.3315775975772062E-2</v>
      </c>
      <c r="G893" s="28"/>
      <c r="H893" s="5"/>
      <c r="I893" s="5"/>
      <c r="J893" s="5"/>
      <c r="K893" s="5"/>
      <c r="L893" s="5"/>
      <c r="M893" s="5"/>
      <c r="N893" s="5"/>
      <c r="O893" s="47">
        <v>887</v>
      </c>
      <c r="P893" s="48">
        <v>0.7332115159245467</v>
      </c>
      <c r="Q893" s="49">
        <v>0.26678848407545336</v>
      </c>
      <c r="R893" s="21">
        <v>2.4977109639546222E-2</v>
      </c>
      <c r="S893" s="22">
        <v>1.0689360499549509E-3</v>
      </c>
      <c r="T893" s="23">
        <f t="shared" si="53"/>
        <v>0.39649932345260069</v>
      </c>
      <c r="U893" s="24">
        <f t="shared" si="54"/>
        <v>0.30895356996058898</v>
      </c>
    </row>
    <row r="894" spans="2:21" x14ac:dyDescent="0.25">
      <c r="B894" s="51" vm="2416">
        <f ca="1"/>
        <v>40730</v>
      </c>
      <c r="C894" s="51" vm="2417">
        <f ca="1"/>
        <v>41.5657</v>
      </c>
      <c r="D894" s="51" vm="518">
        <f ca="1"/>
        <v>40.56</v>
      </c>
      <c r="E894" s="28">
        <f t="shared" ca="1" si="51"/>
        <v>4.5815559503919927E-3</v>
      </c>
      <c r="F894" s="29">
        <f t="shared" ca="1" si="52"/>
        <v>-1.1521147171166981E-2</v>
      </c>
      <c r="G894" s="28"/>
      <c r="H894" s="5"/>
      <c r="I894" s="5"/>
      <c r="J894" s="5"/>
      <c r="K894" s="5"/>
      <c r="L894" s="5"/>
      <c r="M894" s="5"/>
      <c r="N894" s="5"/>
      <c r="O894" s="47">
        <v>888</v>
      </c>
      <c r="P894" s="48">
        <v>0.13423031582220174</v>
      </c>
      <c r="Q894" s="49">
        <v>0.86576968417779832</v>
      </c>
      <c r="R894" s="21">
        <v>2.1613204386248423E-2</v>
      </c>
      <c r="S894" s="22">
        <v>5.5968159223980063E-4</v>
      </c>
      <c r="T894" s="23">
        <f t="shared" si="53"/>
        <v>0.34309898304734238</v>
      </c>
      <c r="U894" s="24">
        <f t="shared" si="54"/>
        <v>0.15142500180119889</v>
      </c>
    </row>
    <row r="895" spans="2:21" x14ac:dyDescent="0.25">
      <c r="B895" s="51" vm="2418">
        <f ca="1"/>
        <v>40731</v>
      </c>
      <c r="C895" s="51" vm="2419">
        <f ca="1"/>
        <v>41.7742</v>
      </c>
      <c r="D895" s="51" vm="2420">
        <f ca="1"/>
        <v>41.32</v>
      </c>
      <c r="E895" s="28">
        <f t="shared" ca="1" si="51"/>
        <v>5.0036161551274489E-3</v>
      </c>
      <c r="F895" s="29">
        <f t="shared" ca="1" si="52"/>
        <v>1.8564284968510057E-2</v>
      </c>
      <c r="G895" s="28"/>
      <c r="H895" s="5"/>
      <c r="I895" s="5"/>
      <c r="J895" s="5"/>
      <c r="K895" s="5"/>
      <c r="L895" s="5"/>
      <c r="M895" s="5"/>
      <c r="N895" s="5"/>
      <c r="O895" s="47">
        <v>889</v>
      </c>
      <c r="P895" s="48">
        <v>0.11282296345517658</v>
      </c>
      <c r="Q895" s="49">
        <v>0.88717703654482338</v>
      </c>
      <c r="R895" s="21">
        <v>2.1916324539716349E-2</v>
      </c>
      <c r="S895" s="22">
        <v>5.4148103833439611E-4</v>
      </c>
      <c r="T895" s="23">
        <f t="shared" si="53"/>
        <v>0.34791086630802953</v>
      </c>
      <c r="U895" s="24">
        <f t="shared" si="54"/>
        <v>0.14615893060102825</v>
      </c>
    </row>
    <row r="896" spans="2:21" x14ac:dyDescent="0.25">
      <c r="B896" s="51" vm="2421">
        <f ca="1"/>
        <v>40732</v>
      </c>
      <c r="C896" s="51" vm="2422">
        <f ca="1"/>
        <v>42.162799999999997</v>
      </c>
      <c r="D896" s="51" vm="507">
        <f ca="1"/>
        <v>40.74</v>
      </c>
      <c r="E896" s="28">
        <f t="shared" ca="1" si="51"/>
        <v>9.2593916014217705E-3</v>
      </c>
      <c r="F896" s="29">
        <f t="shared" ca="1" si="52"/>
        <v>-1.4136233452778021E-2</v>
      </c>
      <c r="G896" s="28"/>
      <c r="H896" s="5"/>
      <c r="I896" s="5"/>
      <c r="J896" s="5"/>
      <c r="K896" s="5"/>
      <c r="L896" s="5"/>
      <c r="M896" s="5"/>
      <c r="N896" s="5"/>
      <c r="O896" s="47">
        <v>890</v>
      </c>
      <c r="P896" s="48">
        <v>0.15317446532627624</v>
      </c>
      <c r="Q896" s="49">
        <v>0.84682553467372379</v>
      </c>
      <c r="R896" s="21">
        <v>2.1366703441106524E-2</v>
      </c>
      <c r="S896" s="22">
        <v>5.7578792843353049E-4</v>
      </c>
      <c r="T896" s="23">
        <f t="shared" si="53"/>
        <v>0.33918590185461533</v>
      </c>
      <c r="U896" s="24">
        <f t="shared" si="54"/>
        <v>0.15610523632988738</v>
      </c>
    </row>
    <row r="897" spans="2:21" x14ac:dyDescent="0.25">
      <c r="B897" s="51" vm="2423">
        <f ca="1"/>
        <v>40735</v>
      </c>
      <c r="C897" s="51" vm="2424">
        <f ca="1"/>
        <v>41.534199999999998</v>
      </c>
      <c r="D897" s="51" vm="2425">
        <f ca="1"/>
        <v>39.43</v>
      </c>
      <c r="E897" s="28">
        <f t="shared" ref="E897:E960" ca="1" si="55">LN(C897/C896)</f>
        <v>-1.5021131448845614E-2</v>
      </c>
      <c r="F897" s="29">
        <f t="shared" ref="F897:F960" ca="1" si="56">LN(D897/D896)</f>
        <v>-3.2683462909124064E-2</v>
      </c>
      <c r="G897" s="28"/>
      <c r="H897" s="5"/>
      <c r="I897" s="5"/>
      <c r="J897" s="5"/>
      <c r="K897" s="5"/>
      <c r="L897" s="5"/>
      <c r="M897" s="5"/>
      <c r="N897" s="5"/>
      <c r="O897" s="47">
        <v>891</v>
      </c>
      <c r="P897" s="48">
        <v>0.36429834602783706</v>
      </c>
      <c r="Q897" s="49">
        <v>0.63570165397216294</v>
      </c>
      <c r="R897" s="21">
        <v>2.0179388578616366E-2</v>
      </c>
      <c r="S897" s="22">
        <v>7.5528567787712028E-4</v>
      </c>
      <c r="T897" s="23">
        <f t="shared" si="53"/>
        <v>0.32033786273013648</v>
      </c>
      <c r="U897" s="24">
        <f t="shared" si="54"/>
        <v>0.20956422423838461</v>
      </c>
    </row>
    <row r="898" spans="2:21" x14ac:dyDescent="0.25">
      <c r="B898" s="51" vm="2426">
        <f ca="1"/>
        <v>40736</v>
      </c>
      <c r="C898" s="51" vm="2361">
        <f ca="1"/>
        <v>41.61</v>
      </c>
      <c r="D898" s="51" vm="2427">
        <f ca="1"/>
        <v>39.39</v>
      </c>
      <c r="E898" s="28">
        <f t="shared" ca="1" si="55"/>
        <v>1.8233387536391765E-3</v>
      </c>
      <c r="F898" s="29">
        <f t="shared" ca="1" si="56"/>
        <v>-1.0149709067213313E-3</v>
      </c>
      <c r="G898" s="28"/>
      <c r="H898" s="5"/>
      <c r="I898" s="5"/>
      <c r="J898" s="5"/>
      <c r="K898" s="5"/>
      <c r="L898" s="5"/>
      <c r="M898" s="5"/>
      <c r="N898" s="5"/>
      <c r="O898" s="47">
        <v>892</v>
      </c>
      <c r="P898" s="48">
        <v>0.63536490043113891</v>
      </c>
      <c r="Q898" s="49">
        <v>0.36463509956886103</v>
      </c>
      <c r="R898" s="21">
        <v>2.2996901396198803E-2</v>
      </c>
      <c r="S898" s="22">
        <v>9.8574675268845195E-4</v>
      </c>
      <c r="T898" s="23">
        <f t="shared" si="53"/>
        <v>0.36506449211649661</v>
      </c>
      <c r="U898" s="24">
        <f t="shared" si="54"/>
        <v>0.28182626205656169</v>
      </c>
    </row>
    <row r="899" spans="2:21" x14ac:dyDescent="0.25">
      <c r="B899" s="51" vm="2428">
        <f ca="1"/>
        <v>40737</v>
      </c>
      <c r="C899" s="51" vm="2429">
        <f ca="1"/>
        <v>42.675699999999999</v>
      </c>
      <c r="D899" s="51" vm="2430">
        <f ca="1"/>
        <v>39.619999999999997</v>
      </c>
      <c r="E899" s="28">
        <f t="shared" ca="1" si="55"/>
        <v>2.5289148597405997E-2</v>
      </c>
      <c r="F899" s="29">
        <f t="shared" ca="1" si="56"/>
        <v>5.8220642875902529E-3</v>
      </c>
      <c r="G899" s="28"/>
      <c r="H899" s="5"/>
      <c r="I899" s="5"/>
      <c r="J899" s="5"/>
      <c r="K899" s="5"/>
      <c r="L899" s="5"/>
      <c r="M899" s="5"/>
      <c r="N899" s="5"/>
      <c r="O899" s="47">
        <v>893</v>
      </c>
      <c r="P899" s="48">
        <v>0.59652485164144387</v>
      </c>
      <c r="Q899" s="49">
        <v>0.40347514835855613</v>
      </c>
      <c r="R899" s="21">
        <v>2.2330729943537089E-2</v>
      </c>
      <c r="S899" s="22">
        <v>9.5272490161758957E-4</v>
      </c>
      <c r="T899" s="23">
        <f t="shared" si="53"/>
        <v>0.35448934815085542</v>
      </c>
      <c r="U899" s="24">
        <f t="shared" si="54"/>
        <v>0.27121403829433266</v>
      </c>
    </row>
    <row r="900" spans="2:21" x14ac:dyDescent="0.25">
      <c r="B900" s="51" vm="2431">
        <f ca="1"/>
        <v>40738</v>
      </c>
      <c r="C900" s="51" vm="2432">
        <f ca="1"/>
        <v>40.945700000000002</v>
      </c>
      <c r="D900" s="51" vm="1775">
        <f ca="1"/>
        <v>40.35</v>
      </c>
      <c r="E900" s="28">
        <f t="shared" ca="1" si="55"/>
        <v>-4.1382872911710444E-2</v>
      </c>
      <c r="F900" s="29">
        <f t="shared" ca="1" si="56"/>
        <v>1.8257353445552967E-2</v>
      </c>
      <c r="G900" s="28"/>
      <c r="H900" s="5"/>
      <c r="I900" s="5"/>
      <c r="J900" s="5"/>
      <c r="K900" s="5"/>
      <c r="L900" s="5"/>
      <c r="M900" s="5"/>
      <c r="N900" s="5"/>
      <c r="O900" s="47">
        <v>894</v>
      </c>
      <c r="P900" s="48">
        <v>0.62460075926837288</v>
      </c>
      <c r="Q900" s="49">
        <v>0.37539924073162712</v>
      </c>
      <c r="R900" s="21">
        <v>2.2804851276597614E-2</v>
      </c>
      <c r="S900" s="22">
        <v>9.7659506834564275E-4</v>
      </c>
      <c r="T900" s="23">
        <f t="shared" si="53"/>
        <v>0.36201579098214687</v>
      </c>
      <c r="U900" s="24">
        <f t="shared" si="54"/>
        <v>0.27887638017403948</v>
      </c>
    </row>
    <row r="901" spans="2:21" x14ac:dyDescent="0.25">
      <c r="B901" s="51" vm="2433">
        <f ca="1"/>
        <v>40739</v>
      </c>
      <c r="C901" s="51" vm="1898">
        <f ca="1"/>
        <v>40.99</v>
      </c>
      <c r="D901" s="51" vm="2434">
        <f ca="1"/>
        <v>39.979999999999997</v>
      </c>
      <c r="E901" s="28">
        <f t="shared" ca="1" si="55"/>
        <v>1.0813358357009363E-3</v>
      </c>
      <c r="F901" s="29">
        <f t="shared" ca="1" si="56"/>
        <v>-9.212065643703882E-3</v>
      </c>
      <c r="G901" s="28"/>
      <c r="H901" s="5"/>
      <c r="I901" s="5"/>
      <c r="J901" s="5"/>
      <c r="K901" s="5"/>
      <c r="L901" s="5"/>
      <c r="M901" s="5"/>
      <c r="N901" s="5"/>
      <c r="O901" s="47">
        <v>895</v>
      </c>
      <c r="P901" s="48">
        <v>0.46260948890562525</v>
      </c>
      <c r="Q901" s="49">
        <v>0.53739051109437475</v>
      </c>
      <c r="R901" s="21">
        <v>2.0671028026088317E-2</v>
      </c>
      <c r="S901" s="22">
        <v>8.3886991682323464E-4</v>
      </c>
      <c r="T901" s="23">
        <f t="shared" si="53"/>
        <v>0.32814239700645637</v>
      </c>
      <c r="U901" s="24">
        <f t="shared" si="54"/>
        <v>0.23529103977059651</v>
      </c>
    </row>
    <row r="902" spans="2:21" x14ac:dyDescent="0.25">
      <c r="B902" s="51" vm="2435">
        <f ca="1"/>
        <v>40742</v>
      </c>
      <c r="C902" s="51" vm="2436">
        <f ca="1"/>
        <v>39.857100000000003</v>
      </c>
      <c r="D902" s="51" vm="1794">
        <f ca="1"/>
        <v>39.83</v>
      </c>
      <c r="E902" s="28">
        <f t="shared" ca="1" si="55"/>
        <v>-2.8027577019589103E-2</v>
      </c>
      <c r="F902" s="29">
        <f t="shared" ca="1" si="56"/>
        <v>-3.7589318787011584E-3</v>
      </c>
      <c r="G902" s="28"/>
      <c r="H902" s="5"/>
      <c r="I902" s="5"/>
      <c r="J902" s="5"/>
      <c r="K902" s="5"/>
      <c r="L902" s="5"/>
      <c r="M902" s="5"/>
      <c r="N902" s="5"/>
      <c r="O902" s="47">
        <v>896</v>
      </c>
      <c r="P902" s="48">
        <v>0.59144492958482653</v>
      </c>
      <c r="Q902" s="49">
        <v>0.40855507041517342</v>
      </c>
      <c r="R902" s="21">
        <v>2.2249222539693154E-2</v>
      </c>
      <c r="S902" s="22">
        <v>9.4840594644548073E-4</v>
      </c>
      <c r="T902" s="23">
        <f t="shared" si="53"/>
        <v>0.35319545822736603</v>
      </c>
      <c r="U902" s="24">
        <f t="shared" si="54"/>
        <v>0.269832543680536</v>
      </c>
    </row>
    <row r="903" spans="2:21" x14ac:dyDescent="0.25">
      <c r="B903" s="51" vm="2437">
        <f ca="1"/>
        <v>40743</v>
      </c>
      <c r="C903" s="51" vm="2438">
        <f ca="1"/>
        <v>41.041400000000003</v>
      </c>
      <c r="D903" s="51" vm="2370">
        <f ca="1"/>
        <v>40.39</v>
      </c>
      <c r="E903" s="28">
        <f t="shared" ca="1" si="55"/>
        <v>2.9280755844448825E-2</v>
      </c>
      <c r="F903" s="29">
        <f t="shared" ca="1" si="56"/>
        <v>1.3961832381768759E-2</v>
      </c>
      <c r="G903" s="28"/>
      <c r="H903" s="5"/>
      <c r="I903" s="5"/>
      <c r="J903" s="5"/>
      <c r="K903" s="5"/>
      <c r="L903" s="5"/>
      <c r="M903" s="5"/>
      <c r="N903" s="5"/>
      <c r="O903" s="47">
        <v>897</v>
      </c>
      <c r="P903" s="48">
        <v>0.75021268560885324</v>
      </c>
      <c r="Q903" s="49">
        <v>0.24978731439114679</v>
      </c>
      <c r="R903" s="21">
        <v>2.5359922832517468E-2</v>
      </c>
      <c r="S903" s="22">
        <v>1.0833904626253743E-3</v>
      </c>
      <c r="T903" s="23">
        <f t="shared" si="53"/>
        <v>0.40257629449577964</v>
      </c>
      <c r="U903" s="24">
        <f t="shared" si="54"/>
        <v>0.31372499892461825</v>
      </c>
    </row>
    <row r="904" spans="2:21" x14ac:dyDescent="0.25">
      <c r="B904" s="51" vm="2439">
        <f ca="1"/>
        <v>40744</v>
      </c>
      <c r="C904" s="51" vm="2440">
        <f ca="1"/>
        <v>40.200000000000003</v>
      </c>
      <c r="D904" s="51" vm="1381">
        <f ca="1"/>
        <v>40.96</v>
      </c>
      <c r="E904" s="28">
        <f t="shared" ca="1" si="55"/>
        <v>-2.0714317716130359E-2</v>
      </c>
      <c r="F904" s="29">
        <f t="shared" ca="1" si="56"/>
        <v>1.4013751155930886E-2</v>
      </c>
      <c r="G904" s="28"/>
      <c r="H904" s="5"/>
      <c r="I904" s="5"/>
      <c r="J904" s="5"/>
      <c r="K904" s="5"/>
      <c r="L904" s="5"/>
      <c r="M904" s="5"/>
      <c r="N904" s="5"/>
      <c r="O904" s="47">
        <v>898</v>
      </c>
      <c r="P904" s="48">
        <v>0.7070218668931878</v>
      </c>
      <c r="Q904" s="49">
        <v>0.2929781331068122</v>
      </c>
      <c r="R904" s="21">
        <v>2.4408455214625587E-2</v>
      </c>
      <c r="S904" s="22">
        <v>1.046669582304654E-3</v>
      </c>
      <c r="T904" s="23">
        <f t="shared" si="53"/>
        <v>0.38747221431094198</v>
      </c>
      <c r="U904" s="24">
        <f t="shared" si="54"/>
        <v>0.30163712071865678</v>
      </c>
    </row>
    <row r="905" spans="2:21" x14ac:dyDescent="0.25">
      <c r="B905" s="51" vm="2441">
        <f ca="1"/>
        <v>40745</v>
      </c>
      <c r="C905" s="51" vm="2442">
        <f ca="1"/>
        <v>39.401400000000002</v>
      </c>
      <c r="D905" s="51" vm="2443">
        <f ca="1"/>
        <v>42.29</v>
      </c>
      <c r="E905" s="28">
        <f t="shared" ca="1" si="55"/>
        <v>-2.0065646957445348E-2</v>
      </c>
      <c r="F905" s="29">
        <f t="shared" ca="1" si="56"/>
        <v>3.195467075314487E-2</v>
      </c>
      <c r="G905" s="28"/>
      <c r="H905" s="5"/>
      <c r="I905" s="5"/>
      <c r="J905" s="5"/>
      <c r="K905" s="5"/>
      <c r="L905" s="5"/>
      <c r="M905" s="5"/>
      <c r="N905" s="5"/>
      <c r="O905" s="47">
        <v>899</v>
      </c>
      <c r="P905" s="48">
        <v>0.63748231268118061</v>
      </c>
      <c r="Q905" s="49">
        <v>0.36251768731881934</v>
      </c>
      <c r="R905" s="21">
        <v>2.3035328980247443E-2</v>
      </c>
      <c r="S905" s="22">
        <v>9.8754697885075908E-4</v>
      </c>
      <c r="T905" s="23">
        <f t="shared" si="53"/>
        <v>0.36567451110176302</v>
      </c>
      <c r="U905" s="24">
        <f t="shared" si="54"/>
        <v>0.28240732998800722</v>
      </c>
    </row>
    <row r="906" spans="2:21" x14ac:dyDescent="0.25">
      <c r="B906" s="51" vm="2444">
        <f ca="1"/>
        <v>40746</v>
      </c>
      <c r="C906" s="51" vm="2445">
        <f ca="1"/>
        <v>39.511400000000002</v>
      </c>
      <c r="D906" s="51" vm="2446">
        <f ca="1"/>
        <v>42.19</v>
      </c>
      <c r="E906" s="28">
        <f t="shared" ca="1" si="55"/>
        <v>2.7878891953223555E-3</v>
      </c>
      <c r="F906" s="29">
        <f t="shared" ca="1" si="56"/>
        <v>-2.3674253481499275E-3</v>
      </c>
      <c r="G906" s="28"/>
      <c r="H906" s="5"/>
      <c r="I906" s="5"/>
      <c r="J906" s="5"/>
      <c r="K906" s="5"/>
      <c r="L906" s="5"/>
      <c r="M906" s="5"/>
      <c r="N906" s="5"/>
      <c r="O906" s="47">
        <v>900</v>
      </c>
      <c r="P906" s="48">
        <v>0.50252193683826574</v>
      </c>
      <c r="Q906" s="49">
        <v>0.49747806316173426</v>
      </c>
      <c r="R906" s="21">
        <v>2.1053569564205701E-2</v>
      </c>
      <c r="S906" s="22">
        <v>8.7280352279375253E-4</v>
      </c>
      <c r="T906" s="23">
        <f t="shared" si="53"/>
        <v>0.3342150556625208</v>
      </c>
      <c r="U906" s="24">
        <f t="shared" si="54"/>
        <v>0.24589052895448238</v>
      </c>
    </row>
    <row r="907" spans="2:21" x14ac:dyDescent="0.25">
      <c r="B907" s="51" vm="2447">
        <f ca="1"/>
        <v>40749</v>
      </c>
      <c r="C907" s="51" vm="2448">
        <f ca="1"/>
        <v>40.218499999999999</v>
      </c>
      <c r="D907" s="51" vm="1659">
        <f ca="1"/>
        <v>41.69</v>
      </c>
      <c r="E907" s="28">
        <f t="shared" ca="1" si="55"/>
        <v>1.7737850908012161E-2</v>
      </c>
      <c r="F907" s="29">
        <f t="shared" ca="1" si="56"/>
        <v>-1.192193424354177E-2</v>
      </c>
      <c r="G907" s="28"/>
      <c r="H907" s="5"/>
      <c r="I907" s="5"/>
      <c r="J907" s="5"/>
      <c r="K907" s="5"/>
      <c r="L907" s="5"/>
      <c r="M907" s="5"/>
      <c r="N907" s="5"/>
      <c r="O907" s="47">
        <v>901</v>
      </c>
      <c r="P907" s="48">
        <v>0.92316165958120799</v>
      </c>
      <c r="Q907" s="49">
        <v>7.6838340418792048E-2</v>
      </c>
      <c r="R907" s="21">
        <v>2.9759798123140214E-2</v>
      </c>
      <c r="S907" s="22">
        <v>1.2304318654901623E-3</v>
      </c>
      <c r="T907" s="23">
        <f t="shared" si="53"/>
        <v>0.47242214940789462</v>
      </c>
      <c r="U907" s="24">
        <f t="shared" si="54"/>
        <v>0.36325909608177365</v>
      </c>
    </row>
    <row r="908" spans="2:21" x14ac:dyDescent="0.25">
      <c r="B908" s="51" vm="2449">
        <f ca="1"/>
        <v>40750</v>
      </c>
      <c r="C908" s="51" vm="1117">
        <f ca="1"/>
        <v>38.130000000000003</v>
      </c>
      <c r="D908" s="51" vm="2450">
        <f ca="1"/>
        <v>41.44</v>
      </c>
      <c r="E908" s="28">
        <f t="shared" ca="1" si="55"/>
        <v>-5.3325714901392159E-2</v>
      </c>
      <c r="F908" s="29">
        <f t="shared" ca="1" si="56"/>
        <v>-6.0146939414779492E-3</v>
      </c>
      <c r="G908" s="28"/>
      <c r="H908" s="5"/>
      <c r="I908" s="5"/>
      <c r="J908" s="5"/>
      <c r="K908" s="5"/>
      <c r="L908" s="5"/>
      <c r="M908" s="5"/>
      <c r="N908" s="5"/>
      <c r="O908" s="47">
        <v>902</v>
      </c>
      <c r="P908" s="48">
        <v>4.8812253829807785E-2</v>
      </c>
      <c r="Q908" s="49">
        <v>0.95118774617019219</v>
      </c>
      <c r="R908" s="21">
        <v>2.2967743891427129E-2</v>
      </c>
      <c r="S908" s="22">
        <v>4.8705906446833944E-4</v>
      </c>
      <c r="T908" s="23">
        <f t="shared" si="53"/>
        <v>0.36460163107763444</v>
      </c>
      <c r="U908" s="24">
        <f t="shared" si="54"/>
        <v>0.13055538530814781</v>
      </c>
    </row>
    <row r="909" spans="2:21" x14ac:dyDescent="0.25">
      <c r="B909" s="51" vm="2451">
        <f ca="1"/>
        <v>40751</v>
      </c>
      <c r="C909" s="51" vm="2452">
        <f ca="1"/>
        <v>38.488500000000002</v>
      </c>
      <c r="D909" s="51" vm="2453">
        <f ca="1"/>
        <v>40.67</v>
      </c>
      <c r="E909" s="28">
        <f t="shared" ca="1" si="55"/>
        <v>9.3581215054462201E-3</v>
      </c>
      <c r="F909" s="29">
        <f t="shared" ca="1" si="56"/>
        <v>-1.87558780320944E-2</v>
      </c>
      <c r="G909" s="28"/>
      <c r="H909" s="5"/>
      <c r="I909" s="5"/>
      <c r="J909" s="5"/>
      <c r="K909" s="5"/>
      <c r="L909" s="5"/>
      <c r="M909" s="5"/>
      <c r="N909" s="5"/>
      <c r="O909" s="47">
        <v>903</v>
      </c>
      <c r="P909" s="48">
        <v>0.26109671282679353</v>
      </c>
      <c r="Q909" s="49">
        <v>0.73890328717320652</v>
      </c>
      <c r="R909" s="21">
        <v>2.0385227577221308E-2</v>
      </c>
      <c r="S909" s="22">
        <v>6.6754353882144497E-4</v>
      </c>
      <c r="T909" s="23">
        <f t="shared" si="53"/>
        <v>0.32360545553269993</v>
      </c>
      <c r="U909" s="24">
        <f t="shared" si="54"/>
        <v>0.18313163304905444</v>
      </c>
    </row>
    <row r="910" spans="2:21" x14ac:dyDescent="0.25">
      <c r="B910" s="51" vm="2454">
        <f ca="1"/>
        <v>40752</v>
      </c>
      <c r="C910" s="51" vm="2455">
        <f ca="1"/>
        <v>38.088500000000003</v>
      </c>
      <c r="D910" s="51" vm="2382">
        <f ca="1"/>
        <v>40.68</v>
      </c>
      <c r="E910" s="28">
        <f t="shared" ca="1" si="55"/>
        <v>-1.0447096074641884E-2</v>
      </c>
      <c r="F910" s="29">
        <f t="shared" ca="1" si="56"/>
        <v>2.4585126122592181E-4</v>
      </c>
      <c r="G910" s="28"/>
      <c r="H910" s="5"/>
      <c r="I910" s="5"/>
      <c r="J910" s="5"/>
      <c r="K910" s="5"/>
      <c r="L910" s="5"/>
      <c r="M910" s="5"/>
      <c r="N910" s="5"/>
      <c r="O910" s="47">
        <v>904</v>
      </c>
      <c r="P910" s="48">
        <v>0.47093367106227296</v>
      </c>
      <c r="Q910" s="49">
        <v>0.52906632893772698</v>
      </c>
      <c r="R910" s="21">
        <v>2.0742424760175092E-2</v>
      </c>
      <c r="S910" s="22">
        <v>8.4594714540633779E-4</v>
      </c>
      <c r="T910" s="23">
        <f t="shared" ref="T910:T973" si="57">R910*SQRT(252)</f>
        <v>0.32927578502335125</v>
      </c>
      <c r="U910" s="24">
        <f t="shared" ref="U910:U973" si="58">(1+S910)^252-1</f>
        <v>0.23749424199195635</v>
      </c>
    </row>
    <row r="911" spans="2:21" x14ac:dyDescent="0.25">
      <c r="B911" s="51" vm="2456">
        <f ca="1"/>
        <v>40753</v>
      </c>
      <c r="C911" s="51" vm="2457">
        <f ca="1"/>
        <v>37.9985</v>
      </c>
      <c r="D911" s="51" vm="2407">
        <f ca="1"/>
        <v>40.450000000000003</v>
      </c>
      <c r="E911" s="28">
        <f t="shared" ca="1" si="55"/>
        <v>-2.3657140372079191E-3</v>
      </c>
      <c r="F911" s="29">
        <f t="shared" ca="1" si="56"/>
        <v>-5.6699276758584837E-3</v>
      </c>
      <c r="G911" s="28"/>
      <c r="H911" s="5"/>
      <c r="I911" s="5"/>
      <c r="J911" s="5"/>
      <c r="K911" s="5"/>
      <c r="L911" s="5"/>
      <c r="M911" s="5"/>
      <c r="N911" s="5"/>
      <c r="O911" s="47">
        <v>905</v>
      </c>
      <c r="P911" s="48">
        <v>0.6703795552861529</v>
      </c>
      <c r="Q911" s="49">
        <v>0.3296204447138471</v>
      </c>
      <c r="R911" s="21">
        <v>2.3658810039694177E-2</v>
      </c>
      <c r="S911" s="22">
        <v>1.0155162497398227E-3</v>
      </c>
      <c r="T911" s="23">
        <f t="shared" si="57"/>
        <v>0.37557196608449384</v>
      </c>
      <c r="U911" s="24">
        <f t="shared" si="58"/>
        <v>0.2914688866608468</v>
      </c>
    </row>
    <row r="912" spans="2:21" x14ac:dyDescent="0.25">
      <c r="B912" s="51" vm="2458">
        <f ca="1"/>
        <v>40756</v>
      </c>
      <c r="C912" s="51" vm="2459">
        <f ca="1"/>
        <v>37.625700000000002</v>
      </c>
      <c r="D912" s="51" vm="1821">
        <f ca="1"/>
        <v>40.44</v>
      </c>
      <c r="E912" s="22">
        <f t="shared" ca="1" si="55"/>
        <v>-9.8593577159305987E-3</v>
      </c>
      <c r="F912" s="50">
        <f t="shared" ca="1" si="56"/>
        <v>-2.472493522301944E-4</v>
      </c>
      <c r="G912" s="22"/>
      <c r="H912" s="5"/>
      <c r="I912" s="5"/>
      <c r="J912" s="5"/>
      <c r="K912" s="5"/>
      <c r="L912" s="5"/>
      <c r="M912" s="5"/>
      <c r="N912" s="5"/>
      <c r="O912" s="47">
        <v>906</v>
      </c>
      <c r="P912" s="48">
        <v>0.14800408463155207</v>
      </c>
      <c r="Q912" s="49">
        <v>0.85199591536844799</v>
      </c>
      <c r="R912" s="21">
        <v>2.1431910366755572E-2</v>
      </c>
      <c r="S912" s="22">
        <v>5.713920652304404E-4</v>
      </c>
      <c r="T912" s="23">
        <f t="shared" si="57"/>
        <v>0.3402210297087741</v>
      </c>
      <c r="U912" s="24">
        <f t="shared" si="58"/>
        <v>0.15482599448804102</v>
      </c>
    </row>
    <row r="913" spans="2:21" x14ac:dyDescent="0.25">
      <c r="B913" s="51" vm="2460">
        <f ca="1"/>
        <v>40757</v>
      </c>
      <c r="C913" s="51" vm="2461">
        <f ca="1"/>
        <v>36.742800000000003</v>
      </c>
      <c r="D913" s="51" vm="1667">
        <f ca="1"/>
        <v>39.840000000000003</v>
      </c>
      <c r="E913" s="22">
        <f t="shared" ca="1" si="55"/>
        <v>-2.3745039450149875E-2</v>
      </c>
      <c r="F913" s="50">
        <f t="shared" ca="1" si="56"/>
        <v>-1.4947961435873026E-2</v>
      </c>
      <c r="G913" s="22"/>
      <c r="H913" s="5"/>
      <c r="I913" s="5"/>
      <c r="J913" s="5"/>
      <c r="K913" s="5"/>
      <c r="L913" s="5"/>
      <c r="M913" s="5"/>
      <c r="N913" s="5"/>
      <c r="O913" s="47">
        <v>907</v>
      </c>
      <c r="P913" s="48">
        <v>0.76250471232069639</v>
      </c>
      <c r="Q913" s="49">
        <v>0.23749528767930358</v>
      </c>
      <c r="R913" s="21">
        <v>2.5643078382944055E-2</v>
      </c>
      <c r="S913" s="22">
        <v>1.0938411568980665E-3</v>
      </c>
      <c r="T913" s="23">
        <f t="shared" si="57"/>
        <v>0.40707124950843776</v>
      </c>
      <c r="U913" s="24">
        <f t="shared" si="58"/>
        <v>0.31718557979042683</v>
      </c>
    </row>
    <row r="914" spans="2:21" x14ac:dyDescent="0.25">
      <c r="B914" s="51" vm="2462">
        <f ca="1"/>
        <v>40758</v>
      </c>
      <c r="C914" s="51" vm="2463">
        <f ca="1"/>
        <v>37.142800000000001</v>
      </c>
      <c r="D914" s="51" vm="1935">
        <f ca="1"/>
        <v>39.9</v>
      </c>
      <c r="E914" s="22">
        <f t="shared" ca="1" si="55"/>
        <v>1.08276554005042E-2</v>
      </c>
      <c r="F914" s="50">
        <f t="shared" ca="1" si="56"/>
        <v>1.5048911794200851E-3</v>
      </c>
      <c r="G914" s="22"/>
      <c r="H914" s="5"/>
      <c r="I914" s="5"/>
      <c r="J914" s="5"/>
      <c r="K914" s="5"/>
      <c r="L914" s="5"/>
      <c r="M914" s="5"/>
      <c r="N914" s="5"/>
      <c r="O914" s="47">
        <v>908</v>
      </c>
      <c r="P914" s="48">
        <v>0.41350066723079276</v>
      </c>
      <c r="Q914" s="49">
        <v>0.58649933276920729</v>
      </c>
      <c r="R914" s="21">
        <v>2.0343044223902266E-2</v>
      </c>
      <c r="S914" s="22">
        <v>7.9711754404964222E-4</v>
      </c>
      <c r="T914" s="23">
        <f t="shared" si="57"/>
        <v>0.32293581555860623</v>
      </c>
      <c r="U914" s="24">
        <f t="shared" si="58"/>
        <v>0.22237245260469329</v>
      </c>
    </row>
    <row r="915" spans="2:21" x14ac:dyDescent="0.25">
      <c r="B915" s="51" vm="2464">
        <f ca="1"/>
        <v>40759</v>
      </c>
      <c r="C915" s="51" vm="2325">
        <f ca="1"/>
        <v>35.11</v>
      </c>
      <c r="D915" s="51" vm="443">
        <f ca="1"/>
        <v>37.92</v>
      </c>
      <c r="E915" s="22">
        <f t="shared" ca="1" si="55"/>
        <v>-5.6283953317151685E-2</v>
      </c>
      <c r="F915" s="50">
        <f t="shared" ca="1" si="56"/>
        <v>-5.0897646508996676E-2</v>
      </c>
      <c r="G915" s="22"/>
      <c r="H915" s="5"/>
      <c r="I915" s="5"/>
      <c r="J915" s="5"/>
      <c r="K915" s="5"/>
      <c r="L915" s="5"/>
      <c r="M915" s="5"/>
      <c r="N915" s="5"/>
      <c r="O915" s="47">
        <v>909</v>
      </c>
      <c r="P915" s="48">
        <v>0.57684950147149594</v>
      </c>
      <c r="Q915" s="49">
        <v>0.42315049852850412</v>
      </c>
      <c r="R915" s="21">
        <v>2.2022588932213715E-2</v>
      </c>
      <c r="S915" s="22">
        <v>9.3599689783476544E-4</v>
      </c>
      <c r="T915" s="23">
        <f t="shared" si="57"/>
        <v>0.34959776124264591</v>
      </c>
      <c r="U915" s="24">
        <f t="shared" si="58"/>
        <v>0.26587160372897678</v>
      </c>
    </row>
    <row r="916" spans="2:21" x14ac:dyDescent="0.25">
      <c r="B916" s="51" vm="2465">
        <f ca="1"/>
        <v>40760</v>
      </c>
      <c r="C916" s="51" vm="2466">
        <f ca="1"/>
        <v>34.444299999999998</v>
      </c>
      <c r="D916" s="51" vm="589">
        <f ca="1"/>
        <v>37.6</v>
      </c>
      <c r="E916" s="22">
        <f t="shared" ca="1" si="55"/>
        <v>-1.9142463594548395E-2</v>
      </c>
      <c r="F916" s="50">
        <f t="shared" ca="1" si="56"/>
        <v>-8.4746269909722321E-3</v>
      </c>
      <c r="G916" s="22"/>
      <c r="H916" s="5"/>
      <c r="I916" s="5"/>
      <c r="J916" s="5"/>
      <c r="K916" s="5"/>
      <c r="L916" s="5"/>
      <c r="M916" s="5"/>
      <c r="N916" s="5"/>
      <c r="O916" s="47">
        <v>910</v>
      </c>
      <c r="P916" s="48">
        <v>0.27847137338593753</v>
      </c>
      <c r="Q916" s="49">
        <v>0.72152862661406247</v>
      </c>
      <c r="R916" s="21">
        <v>2.0298800404390943E-2</v>
      </c>
      <c r="S916" s="22">
        <v>6.8231549383358857E-4</v>
      </c>
      <c r="T916" s="23">
        <f t="shared" si="57"/>
        <v>0.32223346669773467</v>
      </c>
      <c r="U916" s="24">
        <f t="shared" si="58"/>
        <v>0.18754110522854117</v>
      </c>
    </row>
    <row r="917" spans="2:21" x14ac:dyDescent="0.25">
      <c r="B917" s="51" vm="2467">
        <f ca="1"/>
        <v>40763</v>
      </c>
      <c r="C917" s="51" vm="2468">
        <f ca="1"/>
        <v>32.377099999999999</v>
      </c>
      <c r="D917" s="51" vm="2469">
        <f ca="1"/>
        <v>34.06</v>
      </c>
      <c r="E917" s="22">
        <f t="shared" ca="1" si="55"/>
        <v>-6.1892143804860161E-2</v>
      </c>
      <c r="F917" s="50">
        <f t="shared" ca="1" si="56"/>
        <v>-9.888037516130653E-2</v>
      </c>
      <c r="G917" s="22"/>
      <c r="H917" s="5"/>
      <c r="I917" s="5"/>
      <c r="J917" s="5"/>
      <c r="K917" s="5"/>
      <c r="L917" s="5"/>
      <c r="M917" s="5"/>
      <c r="N917" s="5"/>
      <c r="O917" s="47">
        <v>911</v>
      </c>
      <c r="P917" s="48">
        <v>0.71755181456010209</v>
      </c>
      <c r="Q917" s="49">
        <v>0.28244818543989791</v>
      </c>
      <c r="R917" s="21">
        <v>2.4633932721467001E-2</v>
      </c>
      <c r="S917" s="22">
        <v>1.0556221550865161E-3</v>
      </c>
      <c r="T917" s="23">
        <f t="shared" si="57"/>
        <v>0.39105155876698944</v>
      </c>
      <c r="U917" s="24">
        <f t="shared" si="58"/>
        <v>0.30457390151594144</v>
      </c>
    </row>
    <row r="918" spans="2:21" x14ac:dyDescent="0.25">
      <c r="B918" s="51" vm="2470">
        <f ca="1"/>
        <v>40764</v>
      </c>
      <c r="C918" s="51" vm="2471">
        <f ca="1"/>
        <v>33.971400000000003</v>
      </c>
      <c r="D918" s="51" vm="2472">
        <f ca="1"/>
        <v>36.4</v>
      </c>
      <c r="E918" s="22">
        <f t="shared" ca="1" si="55"/>
        <v>4.8067611377189158E-2</v>
      </c>
      <c r="F918" s="50">
        <f t="shared" ca="1" si="56"/>
        <v>6.6445099408152547E-2</v>
      </c>
      <c r="G918" s="22"/>
      <c r="H918" s="5"/>
      <c r="I918" s="5"/>
      <c r="J918" s="5"/>
      <c r="K918" s="5"/>
      <c r="L918" s="5"/>
      <c r="M918" s="5"/>
      <c r="N918" s="5"/>
      <c r="O918" s="47">
        <v>912</v>
      </c>
      <c r="P918" s="48">
        <v>0.39046482307739305</v>
      </c>
      <c r="Q918" s="49">
        <v>0.60953517692260695</v>
      </c>
      <c r="R918" s="21">
        <v>2.024553014430892E-2</v>
      </c>
      <c r="S918" s="22">
        <v>7.7753244468367567E-4</v>
      </c>
      <c r="T918" s="23">
        <f t="shared" si="57"/>
        <v>0.3213878275350181</v>
      </c>
      <c r="U918" s="24">
        <f t="shared" si="58"/>
        <v>0.21635908653511904</v>
      </c>
    </row>
    <row r="919" spans="2:21" x14ac:dyDescent="0.25">
      <c r="B919" s="51" vm="2473">
        <f ca="1"/>
        <v>40765</v>
      </c>
      <c r="C919" s="51" vm="2474">
        <f ca="1"/>
        <v>33.202800000000003</v>
      </c>
      <c r="D919" s="51" vm="2475">
        <f ca="1"/>
        <v>34.369999999999997</v>
      </c>
      <c r="E919" s="22">
        <f t="shared" ca="1" si="55"/>
        <v>-2.2884784442475097E-2</v>
      </c>
      <c r="F919" s="50">
        <f t="shared" ca="1" si="56"/>
        <v>-5.7384683780952482E-2</v>
      </c>
      <c r="G919" s="22"/>
      <c r="H919" s="5"/>
      <c r="I919" s="5"/>
      <c r="J919" s="5"/>
      <c r="K919" s="5"/>
      <c r="L919" s="5"/>
      <c r="M919" s="5"/>
      <c r="N919" s="5"/>
      <c r="O919" s="47">
        <v>913</v>
      </c>
      <c r="P919" s="48">
        <v>0.88222839636959582</v>
      </c>
      <c r="Q919" s="49">
        <v>0.1177716036304042</v>
      </c>
      <c r="R919" s="21">
        <v>2.8646090998271177E-2</v>
      </c>
      <c r="S919" s="22">
        <v>1.1956303612763752E-3</v>
      </c>
      <c r="T919" s="23">
        <f t="shared" si="57"/>
        <v>0.4547425968933092</v>
      </c>
      <c r="U919" s="24">
        <f t="shared" si="58"/>
        <v>0.35136997401229775</v>
      </c>
    </row>
    <row r="920" spans="2:21" x14ac:dyDescent="0.25">
      <c r="B920" s="51" vm="2476">
        <f ca="1"/>
        <v>40766</v>
      </c>
      <c r="C920" s="51" vm="2477">
        <f ca="1"/>
        <v>34.732799999999997</v>
      </c>
      <c r="D920" s="51" vm="2478">
        <f ca="1"/>
        <v>36.69</v>
      </c>
      <c r="E920" s="22">
        <f t="shared" ca="1" si="55"/>
        <v>4.5050275731247612E-2</v>
      </c>
      <c r="F920" s="50">
        <f t="shared" ca="1" si="56"/>
        <v>6.5320147505448123E-2</v>
      </c>
      <c r="G920" s="22"/>
      <c r="H920" s="5"/>
      <c r="I920" s="5"/>
      <c r="J920" s="5"/>
      <c r="K920" s="5"/>
      <c r="L920" s="5"/>
      <c r="M920" s="5"/>
      <c r="N920" s="5"/>
      <c r="O920" s="47">
        <v>914</v>
      </c>
      <c r="P920" s="48">
        <v>0.82727185214856169</v>
      </c>
      <c r="Q920" s="49">
        <v>0.17272814785143834</v>
      </c>
      <c r="R920" s="21">
        <v>2.7216267377084723E-2</v>
      </c>
      <c r="S920" s="22">
        <v>1.14890624853227E-3</v>
      </c>
      <c r="T920" s="23">
        <f t="shared" si="57"/>
        <v>0.43204485057123815</v>
      </c>
      <c r="U920" s="24">
        <f t="shared" si="58"/>
        <v>0.3355700223148248</v>
      </c>
    </row>
    <row r="921" spans="2:21" x14ac:dyDescent="0.25">
      <c r="B921" s="51" vm="2479">
        <f ca="1"/>
        <v>40767</v>
      </c>
      <c r="C921" s="51" vm="2480">
        <f ca="1"/>
        <v>34.857100000000003</v>
      </c>
      <c r="D921" s="51" vm="2481">
        <f ca="1"/>
        <v>35.909999999999997</v>
      </c>
      <c r="E921" s="22">
        <f t="shared" ca="1" si="55"/>
        <v>3.5723612820420907E-3</v>
      </c>
      <c r="F921" s="50">
        <f t="shared" ca="1" si="56"/>
        <v>-2.1488430129199231E-2</v>
      </c>
      <c r="G921" s="22"/>
      <c r="H921" s="5"/>
      <c r="I921" s="5"/>
      <c r="J921" s="5"/>
      <c r="K921" s="5"/>
      <c r="L921" s="5"/>
      <c r="M921" s="5"/>
      <c r="N921" s="5"/>
      <c r="O921" s="47">
        <v>915</v>
      </c>
      <c r="P921" s="48">
        <v>0.42975431871435887</v>
      </c>
      <c r="Q921" s="49">
        <v>0.57024568128564113</v>
      </c>
      <c r="R921" s="21">
        <v>2.043369505502873E-2</v>
      </c>
      <c r="S921" s="22">
        <v>8.1093641594535482E-4</v>
      </c>
      <c r="T921" s="23">
        <f t="shared" si="57"/>
        <v>0.32437485289041784</v>
      </c>
      <c r="U921" s="24">
        <f t="shared" si="58"/>
        <v>0.22663317694357832</v>
      </c>
    </row>
    <row r="922" spans="2:21" x14ac:dyDescent="0.25">
      <c r="B922" s="51" vm="2482">
        <f ca="1"/>
        <v>40770</v>
      </c>
      <c r="C922" s="51" vm="2483">
        <f ca="1"/>
        <v>35.1828</v>
      </c>
      <c r="D922" s="51" vm="1849">
        <f ca="1"/>
        <v>36.880000000000003</v>
      </c>
      <c r="E922" s="22">
        <f t="shared" ca="1" si="55"/>
        <v>9.3004800898270588E-3</v>
      </c>
      <c r="F922" s="50">
        <f t="shared" ca="1" si="56"/>
        <v>2.6653590450401769E-2</v>
      </c>
      <c r="G922" s="22"/>
      <c r="H922" s="5"/>
      <c r="I922" s="5"/>
      <c r="J922" s="5"/>
      <c r="K922" s="5"/>
      <c r="L922" s="5"/>
      <c r="M922" s="5"/>
      <c r="N922" s="5"/>
      <c r="O922" s="47">
        <v>916</v>
      </c>
      <c r="P922" s="48">
        <v>0.50040227241246416</v>
      </c>
      <c r="Q922" s="49">
        <v>0.49959772758753579</v>
      </c>
      <c r="R922" s="21">
        <v>2.1030733271482666E-2</v>
      </c>
      <c r="S922" s="22">
        <v>8.7100138182920274E-4</v>
      </c>
      <c r="T922" s="23">
        <f t="shared" si="57"/>
        <v>0.33385254075404985</v>
      </c>
      <c r="U922" s="24">
        <f t="shared" si="58"/>
        <v>0.24532534195834299</v>
      </c>
    </row>
    <row r="923" spans="2:21" x14ac:dyDescent="0.25">
      <c r="B923" s="51" vm="2484">
        <f ca="1"/>
        <v>40771</v>
      </c>
      <c r="C923" s="51" vm="2485">
        <f ca="1"/>
        <v>34.148499999999999</v>
      </c>
      <c r="D923" s="51" vm="2486">
        <f ca="1"/>
        <v>36.03</v>
      </c>
      <c r="E923" s="22">
        <f t="shared" ca="1" si="55"/>
        <v>-2.9838665631945378E-2</v>
      </c>
      <c r="F923" s="50">
        <f t="shared" ca="1" si="56"/>
        <v>-2.3317473928391251E-2</v>
      </c>
      <c r="G923" s="22"/>
      <c r="H923" s="5"/>
      <c r="I923" s="5"/>
      <c r="J923" s="5"/>
      <c r="K923" s="5"/>
      <c r="L923" s="5"/>
      <c r="M923" s="5"/>
      <c r="N923" s="5"/>
      <c r="O923" s="47">
        <v>917</v>
      </c>
      <c r="P923" s="48">
        <v>0.40079251551000217</v>
      </c>
      <c r="Q923" s="49">
        <v>0.59920748448999783</v>
      </c>
      <c r="R923" s="21">
        <v>2.0284728727418412E-2</v>
      </c>
      <c r="S923" s="22">
        <v>7.8631305984875688E-4</v>
      </c>
      <c r="T923" s="23">
        <f t="shared" si="57"/>
        <v>0.32201008575094098</v>
      </c>
      <c r="U923" s="24">
        <f t="shared" si="58"/>
        <v>0.21905141494484215</v>
      </c>
    </row>
    <row r="924" spans="2:21" x14ac:dyDescent="0.25">
      <c r="B924" s="51" vm="2487">
        <f ca="1"/>
        <v>40772</v>
      </c>
      <c r="C924" s="51" vm="2488">
        <f ca="1"/>
        <v>33.177100000000003</v>
      </c>
      <c r="D924" s="51" vm="2489">
        <f ca="1"/>
        <v>36.57</v>
      </c>
      <c r="E924" s="22">
        <f t="shared" ca="1" si="55"/>
        <v>-2.8858782293728152E-2</v>
      </c>
      <c r="F924" s="50">
        <f t="shared" ca="1" si="56"/>
        <v>1.4876307401287934E-2</v>
      </c>
      <c r="G924" s="22"/>
      <c r="H924" s="5"/>
      <c r="I924" s="5"/>
      <c r="J924" s="5"/>
      <c r="K924" s="5"/>
      <c r="L924" s="5"/>
      <c r="M924" s="5"/>
      <c r="N924" s="5"/>
      <c r="O924" s="47">
        <v>918</v>
      </c>
      <c r="P924" s="48">
        <v>0.40532463128388946</v>
      </c>
      <c r="Q924" s="49">
        <v>0.5946753687161106</v>
      </c>
      <c r="R924" s="21">
        <v>2.0304253659647425E-2</v>
      </c>
      <c r="S924" s="22">
        <v>7.9016626953269848E-4</v>
      </c>
      <c r="T924" s="23">
        <f t="shared" si="57"/>
        <v>0.32232003444120111</v>
      </c>
      <c r="U924" s="24">
        <f t="shared" si="58"/>
        <v>0.22023476631054151</v>
      </c>
    </row>
    <row r="925" spans="2:21" x14ac:dyDescent="0.25">
      <c r="B925" s="51" vm="2490">
        <f ca="1"/>
        <v>40773</v>
      </c>
      <c r="C925" s="51" vm="2491">
        <f ca="1"/>
        <v>31.0685</v>
      </c>
      <c r="D925" s="51" vm="2492">
        <f ca="1"/>
        <v>35.19</v>
      </c>
      <c r="E925" s="22">
        <f t="shared" ca="1" si="55"/>
        <v>-6.5665434735308448E-2</v>
      </c>
      <c r="F925" s="50">
        <f t="shared" ca="1" si="56"/>
        <v>-3.846628082779617E-2</v>
      </c>
      <c r="G925" s="22"/>
      <c r="H925" s="5"/>
      <c r="I925" s="5"/>
      <c r="J925" s="5"/>
      <c r="K925" s="5"/>
      <c r="L925" s="5"/>
      <c r="M925" s="5"/>
      <c r="N925" s="5"/>
      <c r="O925" s="47">
        <v>919</v>
      </c>
      <c r="P925" s="48">
        <v>0.50549967777116711</v>
      </c>
      <c r="Q925" s="49">
        <v>0.49450032222883289</v>
      </c>
      <c r="R925" s="21">
        <v>2.108611799589551E-2</v>
      </c>
      <c r="S925" s="22">
        <v>8.7533520132346569E-4</v>
      </c>
      <c r="T925" s="23">
        <f t="shared" si="57"/>
        <v>0.33473174599741923</v>
      </c>
      <c r="U925" s="24">
        <f t="shared" si="58"/>
        <v>0.24668494492907422</v>
      </c>
    </row>
    <row r="926" spans="2:21" x14ac:dyDescent="0.25">
      <c r="B926" s="51" vm="2493">
        <f ca="1"/>
        <v>40774</v>
      </c>
      <c r="C926" s="51" vm="2494">
        <f ca="1"/>
        <v>29.3157</v>
      </c>
      <c r="D926" s="51" vm="2495">
        <f ca="1"/>
        <v>34.35</v>
      </c>
      <c r="E926" s="22">
        <f t="shared" ca="1" si="55"/>
        <v>-5.8071235466226979E-2</v>
      </c>
      <c r="F926" s="50">
        <f t="shared" ca="1" si="56"/>
        <v>-2.4159932665135369E-2</v>
      </c>
      <c r="G926" s="22"/>
      <c r="H926" s="5"/>
      <c r="I926" s="5"/>
      <c r="J926" s="5"/>
      <c r="K926" s="5"/>
      <c r="L926" s="5"/>
      <c r="M926" s="5"/>
      <c r="N926" s="5"/>
      <c r="O926" s="47">
        <v>920</v>
      </c>
      <c r="P926" s="48">
        <v>7.2004530347743845E-2</v>
      </c>
      <c r="Q926" s="49">
        <v>0.92799546965225621</v>
      </c>
      <c r="R926" s="21">
        <v>2.2562777529414393E-2</v>
      </c>
      <c r="S926" s="22">
        <v>5.0677716279814229E-4</v>
      </c>
      <c r="T926" s="23">
        <f t="shared" si="57"/>
        <v>0.35817298937824094</v>
      </c>
      <c r="U926" s="24">
        <f t="shared" si="58"/>
        <v>0.13618424681346619</v>
      </c>
    </row>
    <row r="927" spans="2:21" x14ac:dyDescent="0.25">
      <c r="B927" s="51" vm="2496">
        <f ca="1"/>
        <v>40777</v>
      </c>
      <c r="C927" s="51" vm="2494">
        <f ca="1"/>
        <v>29.3157</v>
      </c>
      <c r="D927" s="51" vm="2497">
        <f ca="1"/>
        <v>33.409999999999997</v>
      </c>
      <c r="E927" s="22">
        <f t="shared" ca="1" si="55"/>
        <v>0</v>
      </c>
      <c r="F927" s="50">
        <f t="shared" ca="1" si="56"/>
        <v>-2.7746762299693299E-2</v>
      </c>
      <c r="G927" s="22"/>
      <c r="H927" s="5"/>
      <c r="I927" s="5"/>
      <c r="J927" s="5"/>
      <c r="K927" s="5"/>
      <c r="L927" s="5"/>
      <c r="M927" s="5"/>
      <c r="N927" s="5"/>
      <c r="O927" s="47">
        <v>921</v>
      </c>
      <c r="P927" s="48">
        <v>0.46995493724054677</v>
      </c>
      <c r="Q927" s="49">
        <v>0.53004506275945329</v>
      </c>
      <c r="R927" s="21">
        <v>2.0733797524376905E-2</v>
      </c>
      <c r="S927" s="22">
        <v>8.4511502486307949E-4</v>
      </c>
      <c r="T927" s="23">
        <f t="shared" si="57"/>
        <v>0.32913883190080778</v>
      </c>
      <c r="U927" s="24">
        <f t="shared" si="58"/>
        <v>0.23723499279374138</v>
      </c>
    </row>
    <row r="928" spans="2:21" x14ac:dyDescent="0.25">
      <c r="B928" s="51" vm="2498">
        <f ca="1"/>
        <v>40778</v>
      </c>
      <c r="C928" s="51" vm="2499">
        <f ca="1"/>
        <v>31.3628</v>
      </c>
      <c r="D928" s="51" vm="2500">
        <f ca="1"/>
        <v>34.78</v>
      </c>
      <c r="E928" s="22">
        <f t="shared" ca="1" si="55"/>
        <v>6.749926851920654E-2</v>
      </c>
      <c r="F928" s="50">
        <f t="shared" ca="1" si="56"/>
        <v>4.0187252557471881E-2</v>
      </c>
      <c r="G928" s="22"/>
      <c r="H928" s="5"/>
      <c r="I928" s="5"/>
      <c r="J928" s="5"/>
      <c r="K928" s="5"/>
      <c r="L928" s="5"/>
      <c r="M928" s="5"/>
      <c r="N928" s="5"/>
      <c r="O928" s="47">
        <v>922</v>
      </c>
      <c r="P928" s="48">
        <v>0.57747755715206606</v>
      </c>
      <c r="Q928" s="49">
        <v>0.42252244284793394</v>
      </c>
      <c r="R928" s="21">
        <v>2.2032107450613552E-2</v>
      </c>
      <c r="S928" s="22">
        <v>9.3653087144690724E-4</v>
      </c>
      <c r="T928" s="23">
        <f t="shared" si="57"/>
        <v>0.34974886303786046</v>
      </c>
      <c r="U928" s="24">
        <f t="shared" si="58"/>
        <v>0.26604179322909416</v>
      </c>
    </row>
    <row r="929" spans="2:21" x14ac:dyDescent="0.25">
      <c r="B929" s="51" vm="2501">
        <f ca="1"/>
        <v>40779</v>
      </c>
      <c r="C929" s="51" vm="2502">
        <f ca="1"/>
        <v>30.8614</v>
      </c>
      <c r="D929" s="51" vm="969">
        <f ca="1"/>
        <v>35.83</v>
      </c>
      <c r="E929" s="22">
        <f t="shared" ca="1" si="55"/>
        <v>-1.6116265134960336E-2</v>
      </c>
      <c r="F929" s="50">
        <f t="shared" ca="1" si="56"/>
        <v>2.9743022390725498E-2</v>
      </c>
      <c r="G929" s="22"/>
      <c r="H929" s="5"/>
      <c r="I929" s="5"/>
      <c r="J929" s="5"/>
      <c r="K929" s="5"/>
      <c r="L929" s="5"/>
      <c r="M929" s="5"/>
      <c r="N929" s="5"/>
      <c r="O929" s="47">
        <v>923</v>
      </c>
      <c r="P929" s="48">
        <v>0.35945689588321983</v>
      </c>
      <c r="Q929" s="49">
        <v>0.64054310411678017</v>
      </c>
      <c r="R929" s="21">
        <v>2.0172393868189739E-2</v>
      </c>
      <c r="S929" s="22">
        <v>7.5116947177994941E-4</v>
      </c>
      <c r="T929" s="23">
        <f t="shared" si="57"/>
        <v>0.32022682514444589</v>
      </c>
      <c r="U929" s="24">
        <f t="shared" si="58"/>
        <v>0.20831115654929988</v>
      </c>
    </row>
    <row r="930" spans="2:21" x14ac:dyDescent="0.25">
      <c r="B930" s="51" vm="2503">
        <f ca="1"/>
        <v>40780</v>
      </c>
      <c r="C930" s="51" vm="2504">
        <f ca="1"/>
        <v>30.832799999999999</v>
      </c>
      <c r="D930" s="51" vm="2505">
        <f ca="1"/>
        <v>35.72</v>
      </c>
      <c r="E930" s="22">
        <f t="shared" ca="1" si="55"/>
        <v>-9.2715367242777492E-4</v>
      </c>
      <c r="F930" s="50">
        <f t="shared" ca="1" si="56"/>
        <v>-3.0747753085641123E-3</v>
      </c>
      <c r="G930" s="22"/>
      <c r="H930" s="5"/>
      <c r="I930" s="5"/>
      <c r="J930" s="5"/>
      <c r="K930" s="5"/>
      <c r="L930" s="5"/>
      <c r="M930" s="5"/>
      <c r="N930" s="5"/>
      <c r="O930" s="47">
        <v>924</v>
      </c>
      <c r="P930" s="48">
        <v>0.54435775122135044</v>
      </c>
      <c r="Q930" s="49">
        <v>0.45564224877864951</v>
      </c>
      <c r="R930" s="21">
        <v>2.1559767533924731E-2</v>
      </c>
      <c r="S930" s="22">
        <v>9.0837237697997605E-4</v>
      </c>
      <c r="T930" s="23">
        <f t="shared" si="57"/>
        <v>0.34225069931477492</v>
      </c>
      <c r="U930" s="24">
        <f t="shared" si="58"/>
        <v>0.25709805563375898</v>
      </c>
    </row>
    <row r="931" spans="2:21" x14ac:dyDescent="0.25">
      <c r="B931" s="51" vm="2506">
        <f ca="1"/>
        <v>40781</v>
      </c>
      <c r="C931" s="51" vm="2507">
        <f ca="1"/>
        <v>31.698499999999999</v>
      </c>
      <c r="D931" s="51" vm="1852">
        <f ca="1"/>
        <v>36.21</v>
      </c>
      <c r="E931" s="22">
        <f t="shared" ca="1" si="55"/>
        <v>2.7690302748314272E-2</v>
      </c>
      <c r="F931" s="50">
        <f t="shared" ca="1" si="56"/>
        <v>1.3624567769251646E-2</v>
      </c>
      <c r="G931" s="22"/>
      <c r="H931" s="5"/>
      <c r="I931" s="5"/>
      <c r="J931" s="5"/>
      <c r="K931" s="5"/>
      <c r="L931" s="5"/>
      <c r="M931" s="5"/>
      <c r="N931" s="5"/>
      <c r="O931" s="47">
        <v>925</v>
      </c>
      <c r="P931" s="48">
        <v>0.34266224148920449</v>
      </c>
      <c r="Q931" s="49">
        <v>0.65733775851079557</v>
      </c>
      <c r="R931" s="21">
        <v>2.0160868999029181E-2</v>
      </c>
      <c r="S931" s="22">
        <v>7.3689063863046787E-4</v>
      </c>
      <c r="T931" s="23">
        <f t="shared" si="57"/>
        <v>0.32004387351829749</v>
      </c>
      <c r="U931" s="24">
        <f t="shared" si="58"/>
        <v>0.20397436549564096</v>
      </c>
    </row>
    <row r="932" spans="2:21" x14ac:dyDescent="0.25">
      <c r="B932" s="51" vm="2508">
        <f ca="1"/>
        <v>40784</v>
      </c>
      <c r="C932" s="51" vm="2509">
        <f ca="1"/>
        <v>32.147799999999997</v>
      </c>
      <c r="D932" s="51" vm="2510">
        <f ca="1"/>
        <v>37.64</v>
      </c>
      <c r="E932" s="22">
        <f t="shared" ca="1" si="55"/>
        <v>1.4074657952607331E-2</v>
      </c>
      <c r="F932" s="50">
        <f t="shared" ca="1" si="56"/>
        <v>3.8731990939629028E-2</v>
      </c>
      <c r="G932" s="22"/>
      <c r="H932" s="5"/>
      <c r="I932" s="5"/>
      <c r="J932" s="5"/>
      <c r="K932" s="5"/>
      <c r="L932" s="5"/>
      <c r="M932" s="5"/>
      <c r="N932" s="5"/>
      <c r="O932" s="47">
        <v>926</v>
      </c>
      <c r="P932" s="48">
        <v>0.39858126246709247</v>
      </c>
      <c r="Q932" s="49">
        <v>0.60141873753290753</v>
      </c>
      <c r="R932" s="21">
        <v>2.0275715961485894E-2</v>
      </c>
      <c r="S932" s="22">
        <v>7.8443305014386884E-4</v>
      </c>
      <c r="T932" s="23">
        <f t="shared" si="57"/>
        <v>0.32186701252724731</v>
      </c>
      <c r="U932" s="24">
        <f t="shared" si="58"/>
        <v>0.21847446396654502</v>
      </c>
    </row>
    <row r="933" spans="2:21" x14ac:dyDescent="0.25">
      <c r="B933" s="51" vm="2511">
        <f ca="1"/>
        <v>40785</v>
      </c>
      <c r="C933" s="51" vm="2512">
        <f ca="1"/>
        <v>33.754300000000001</v>
      </c>
      <c r="D933" s="51" vm="1749">
        <f ca="1"/>
        <v>37.06</v>
      </c>
      <c r="E933" s="22">
        <f t="shared" ca="1" si="55"/>
        <v>4.8763797506017843E-2</v>
      </c>
      <c r="F933" s="50">
        <f t="shared" ca="1" si="56"/>
        <v>-1.5529093859965154E-2</v>
      </c>
      <c r="G933" s="22"/>
      <c r="H933" s="5"/>
      <c r="I933" s="5"/>
      <c r="J933" s="5"/>
      <c r="K933" s="5"/>
      <c r="L933" s="5"/>
      <c r="M933" s="5"/>
      <c r="N933" s="5"/>
      <c r="O933" s="47">
        <v>927</v>
      </c>
      <c r="P933" s="48">
        <v>0.67050551899860389</v>
      </c>
      <c r="Q933" s="49">
        <v>0.32949448100139611</v>
      </c>
      <c r="R933" s="21">
        <v>2.3661290182565596E-2</v>
      </c>
      <c r="S933" s="22">
        <v>1.0156233442230303E-3</v>
      </c>
      <c r="T933" s="23">
        <f t="shared" si="57"/>
        <v>0.37561133713201594</v>
      </c>
      <c r="U933" s="24">
        <f t="shared" si="58"/>
        <v>0.29150370568617778</v>
      </c>
    </row>
    <row r="934" spans="2:21" x14ac:dyDescent="0.25">
      <c r="B934" s="51" vm="2513">
        <f ca="1"/>
        <v>40786</v>
      </c>
      <c r="C934" s="51" vm="2514">
        <f ca="1"/>
        <v>33.572800000000001</v>
      </c>
      <c r="D934" s="51" vm="135">
        <f ca="1"/>
        <v>37.56</v>
      </c>
      <c r="E934" s="22">
        <f t="shared" ca="1" si="55"/>
        <v>-5.3916012920183238E-3</v>
      </c>
      <c r="F934" s="50">
        <f t="shared" ca="1" si="56"/>
        <v>1.3401433482848332E-2</v>
      </c>
      <c r="G934" s="22"/>
      <c r="H934" s="5"/>
      <c r="I934" s="5"/>
      <c r="J934" s="5"/>
      <c r="K934" s="5"/>
      <c r="L934" s="5"/>
      <c r="M934" s="5"/>
      <c r="N934" s="5"/>
      <c r="O934" s="47">
        <v>928</v>
      </c>
      <c r="P934" s="48">
        <v>0.49629945174134421</v>
      </c>
      <c r="Q934" s="49">
        <v>0.50370054825865573</v>
      </c>
      <c r="R934" s="21">
        <v>2.0987321572971045E-2</v>
      </c>
      <c r="S934" s="22">
        <v>8.6751315930132255E-4</v>
      </c>
      <c r="T934" s="23">
        <f t="shared" si="57"/>
        <v>0.33316340140453388</v>
      </c>
      <c r="U934" s="24">
        <f t="shared" si="58"/>
        <v>0.24423209192319795</v>
      </c>
    </row>
    <row r="935" spans="2:21" x14ac:dyDescent="0.25">
      <c r="B935" s="51" vm="2515">
        <f ca="1"/>
        <v>40787</v>
      </c>
      <c r="C935" s="51" vm="2516">
        <f ca="1"/>
        <v>33.324300000000001</v>
      </c>
      <c r="D935" s="51" vm="2517">
        <f ca="1"/>
        <v>36.299999999999997</v>
      </c>
      <c r="E935" s="22">
        <f t="shared" ca="1" si="55"/>
        <v>-7.4293547254472708E-3</v>
      </c>
      <c r="F935" s="50">
        <f t="shared" ca="1" si="56"/>
        <v>-3.4121913069257229E-2</v>
      </c>
      <c r="G935" s="22"/>
      <c r="H935" s="5"/>
      <c r="I935" s="5"/>
      <c r="J935" s="5"/>
      <c r="K935" s="5"/>
      <c r="L935" s="5"/>
      <c r="M935" s="5"/>
      <c r="N935" s="5"/>
      <c r="O935" s="47">
        <v>929</v>
      </c>
      <c r="P935" s="48">
        <v>0.33066440555751458</v>
      </c>
      <c r="Q935" s="49">
        <v>0.66933559444248536</v>
      </c>
      <c r="R935" s="21">
        <v>2.0164758070427592E-2</v>
      </c>
      <c r="S935" s="22">
        <v>7.2669006567408108E-4</v>
      </c>
      <c r="T935" s="23">
        <f t="shared" si="57"/>
        <v>0.32010561061280451</v>
      </c>
      <c r="U935" s="24">
        <f t="shared" si="58"/>
        <v>0.20088572762595169</v>
      </c>
    </row>
    <row r="936" spans="2:21" x14ac:dyDescent="0.25">
      <c r="B936" s="51" vm="2518">
        <f ca="1"/>
        <v>40788</v>
      </c>
      <c r="C936" s="51" vm="2519">
        <f ca="1"/>
        <v>30.444299999999998</v>
      </c>
      <c r="D936" s="51" vm="2520">
        <f ca="1"/>
        <v>34.630000000000003</v>
      </c>
      <c r="E936" s="22">
        <f t="shared" ca="1" si="55"/>
        <v>-9.0388076077798085E-2</v>
      </c>
      <c r="F936" s="50">
        <f t="shared" ca="1" si="56"/>
        <v>-4.7097382856474329E-2</v>
      </c>
      <c r="G936" s="22"/>
      <c r="H936" s="5"/>
      <c r="I936" s="5"/>
      <c r="J936" s="5"/>
      <c r="K936" s="5"/>
      <c r="L936" s="5"/>
      <c r="M936" s="5"/>
      <c r="N936" s="5"/>
      <c r="O936" s="47">
        <v>930</v>
      </c>
      <c r="P936" s="48">
        <v>0.46344228001867832</v>
      </c>
      <c r="Q936" s="49">
        <v>0.53655771998132162</v>
      </c>
      <c r="R936" s="21">
        <v>2.0677968496036928E-2</v>
      </c>
      <c r="S936" s="22">
        <v>8.395779567193037E-4</v>
      </c>
      <c r="T936" s="23">
        <f t="shared" si="57"/>
        <v>0.32825257355125204</v>
      </c>
      <c r="U936" s="24">
        <f t="shared" si="58"/>
        <v>0.23551128269100063</v>
      </c>
    </row>
    <row r="937" spans="2:21" x14ac:dyDescent="0.25">
      <c r="B937" s="51" vm="2521">
        <f ca="1"/>
        <v>40792</v>
      </c>
      <c r="C937" s="51" vm="2522">
        <f ca="1"/>
        <v>31.252800000000001</v>
      </c>
      <c r="D937" s="51" vm="2523">
        <f ca="1"/>
        <v>33.44</v>
      </c>
      <c r="E937" s="22">
        <f t="shared" ca="1" si="55"/>
        <v>2.6210187653522309E-2</v>
      </c>
      <c r="F937" s="50">
        <f t="shared" ca="1" si="56"/>
        <v>-3.4967570197829916E-2</v>
      </c>
      <c r="G937" s="22"/>
      <c r="H937" s="5"/>
      <c r="I937" s="5"/>
      <c r="J937" s="5"/>
      <c r="K937" s="5"/>
      <c r="L937" s="5"/>
      <c r="M937" s="5"/>
      <c r="N937" s="5"/>
      <c r="O937" s="47">
        <v>931</v>
      </c>
      <c r="P937" s="48">
        <v>0.49427407076034235</v>
      </c>
      <c r="Q937" s="49">
        <v>0.50572592923965765</v>
      </c>
      <c r="R937" s="21">
        <v>2.0966276919285903E-2</v>
      </c>
      <c r="S937" s="22">
        <v>8.657911782225E-4</v>
      </c>
      <c r="T937" s="23">
        <f t="shared" si="57"/>
        <v>0.33282932788406366</v>
      </c>
      <c r="U937" s="24">
        <f t="shared" si="58"/>
        <v>0.24369275525047396</v>
      </c>
    </row>
    <row r="938" spans="2:21" x14ac:dyDescent="0.25">
      <c r="B938" s="51" vm="2524">
        <f ca="1"/>
        <v>40793</v>
      </c>
      <c r="C938" s="51" vm="2525">
        <f ca="1"/>
        <v>30.857099999999999</v>
      </c>
      <c r="D938" s="51" vm="957">
        <f ca="1"/>
        <v>34.82</v>
      </c>
      <c r="E938" s="22">
        <f t="shared" ca="1" si="55"/>
        <v>-1.2742102429572057E-2</v>
      </c>
      <c r="F938" s="50">
        <f t="shared" ca="1" si="56"/>
        <v>4.0439146123542172E-2</v>
      </c>
      <c r="G938" s="22"/>
      <c r="H938" s="5"/>
      <c r="I938" s="5"/>
      <c r="J938" s="5"/>
      <c r="K938" s="5"/>
      <c r="L938" s="5"/>
      <c r="M938" s="5"/>
      <c r="N938" s="5"/>
      <c r="O938" s="47">
        <v>932</v>
      </c>
      <c r="P938" s="48">
        <v>0.51298391868116244</v>
      </c>
      <c r="Q938" s="49">
        <v>0.48701608131883761</v>
      </c>
      <c r="R938" s="21">
        <v>2.1170321501720796E-2</v>
      </c>
      <c r="S938" s="22">
        <v>8.8169831095925735E-4</v>
      </c>
      <c r="T938" s="23">
        <f t="shared" si="57"/>
        <v>0.33606843521302016</v>
      </c>
      <c r="U938" s="24">
        <f t="shared" si="58"/>
        <v>0.24868385488733002</v>
      </c>
    </row>
    <row r="939" spans="2:21" x14ac:dyDescent="0.25">
      <c r="B939" s="51" vm="2526">
        <f ca="1"/>
        <v>40794</v>
      </c>
      <c r="C939" s="51" vm="2179">
        <f ca="1"/>
        <v>30.171399999999998</v>
      </c>
      <c r="D939" s="51" vm="2527">
        <f ca="1"/>
        <v>33.51</v>
      </c>
      <c r="E939" s="22">
        <f t="shared" ca="1" si="55"/>
        <v>-2.2472413932350523E-2</v>
      </c>
      <c r="F939" s="50">
        <f t="shared" ca="1" si="56"/>
        <v>-3.8348032590824047E-2</v>
      </c>
      <c r="G939" s="22"/>
      <c r="H939" s="5"/>
      <c r="I939" s="5"/>
      <c r="J939" s="5"/>
      <c r="K939" s="5"/>
      <c r="L939" s="5"/>
      <c r="M939" s="5"/>
      <c r="N939" s="5"/>
      <c r="O939" s="47">
        <v>933</v>
      </c>
      <c r="P939" s="48">
        <v>0.58606253272347719</v>
      </c>
      <c r="Q939" s="49">
        <v>0.41393746727652281</v>
      </c>
      <c r="R939" s="21">
        <v>2.2164332800443921E-2</v>
      </c>
      <c r="S939" s="22">
        <v>9.4382982687049946E-4</v>
      </c>
      <c r="T939" s="23">
        <f t="shared" si="57"/>
        <v>0.35184787539387852</v>
      </c>
      <c r="U939" s="24">
        <f t="shared" si="58"/>
        <v>0.26837042202699934</v>
      </c>
    </row>
    <row r="940" spans="2:21" x14ac:dyDescent="0.25">
      <c r="B940" s="51" vm="2528">
        <f ca="1"/>
        <v>40795</v>
      </c>
      <c r="C940" s="51" vm="2529">
        <f ca="1"/>
        <v>29.138500000000001</v>
      </c>
      <c r="D940" s="51" vm="2530">
        <f ca="1"/>
        <v>32.08</v>
      </c>
      <c r="E940" s="22">
        <f t="shared" ca="1" si="55"/>
        <v>-3.4834131999371028E-2</v>
      </c>
      <c r="F940" s="50">
        <f t="shared" ca="1" si="56"/>
        <v>-4.3611118750905301E-2</v>
      </c>
      <c r="G940" s="22"/>
      <c r="H940" s="5"/>
      <c r="I940" s="5"/>
      <c r="J940" s="5"/>
      <c r="K940" s="5"/>
      <c r="L940" s="5"/>
      <c r="M940" s="5"/>
      <c r="N940" s="5"/>
      <c r="O940" s="47">
        <v>934</v>
      </c>
      <c r="P940" s="48">
        <v>0.48845197411081459</v>
      </c>
      <c r="Q940" s="49">
        <v>0.51154802588918546</v>
      </c>
      <c r="R940" s="21">
        <v>2.090721110091389E-2</v>
      </c>
      <c r="S940" s="22">
        <v>8.6084122541677942E-4</v>
      </c>
      <c r="T940" s="23">
        <f t="shared" si="57"/>
        <v>0.33189168708568256</v>
      </c>
      <c r="U940" s="24">
        <f t="shared" si="58"/>
        <v>0.24214369137323755</v>
      </c>
    </row>
    <row r="941" spans="2:21" x14ac:dyDescent="0.25">
      <c r="B941" s="51" vm="2531">
        <f ca="1"/>
        <v>40798</v>
      </c>
      <c r="C941" s="51" vm="2532">
        <f ca="1"/>
        <v>30.007100000000001</v>
      </c>
      <c r="D941" s="51" vm="2533">
        <f ca="1"/>
        <v>32.42</v>
      </c>
      <c r="E941" s="22">
        <f t="shared" ca="1" si="55"/>
        <v>2.9373696520407722E-2</v>
      </c>
      <c r="F941" s="50">
        <f t="shared" ca="1" si="56"/>
        <v>1.0542733309216332E-2</v>
      </c>
      <c r="G941" s="22"/>
      <c r="H941" s="5"/>
      <c r="I941" s="5"/>
      <c r="J941" s="5"/>
      <c r="K941" s="5"/>
      <c r="L941" s="5"/>
      <c r="M941" s="5"/>
      <c r="N941" s="5"/>
      <c r="O941" s="47">
        <v>935</v>
      </c>
      <c r="P941" s="48">
        <v>0.35102526182623545</v>
      </c>
      <c r="Q941" s="49">
        <v>0.6489747381737645</v>
      </c>
      <c r="R941" s="21">
        <v>2.0164134274559421E-2</v>
      </c>
      <c r="S941" s="22">
        <v>7.4400088747612067E-4</v>
      </c>
      <c r="T941" s="23">
        <f t="shared" si="57"/>
        <v>0.32009570816038824</v>
      </c>
      <c r="U941" s="24">
        <f t="shared" si="58"/>
        <v>0.20613196075781426</v>
      </c>
    </row>
    <row r="942" spans="2:21" x14ac:dyDescent="0.25">
      <c r="B942" s="51" vm="2534">
        <f ca="1"/>
        <v>40799</v>
      </c>
      <c r="C942" s="51" vm="2535">
        <f ca="1"/>
        <v>29.821400000000001</v>
      </c>
      <c r="D942" s="51" vm="951">
        <f ca="1"/>
        <v>32.49</v>
      </c>
      <c r="E942" s="22">
        <f t="shared" ca="1" si="55"/>
        <v>-6.2077637363241352E-3</v>
      </c>
      <c r="F942" s="50">
        <f t="shared" ca="1" si="56"/>
        <v>2.1568333734788203E-3</v>
      </c>
      <c r="G942" s="22"/>
      <c r="H942" s="5"/>
      <c r="I942" s="5"/>
      <c r="J942" s="5"/>
      <c r="K942" s="5"/>
      <c r="L942" s="5"/>
      <c r="M942" s="5"/>
      <c r="N942" s="5"/>
      <c r="O942" s="47">
        <v>936</v>
      </c>
      <c r="P942" s="48">
        <v>0.75327937401190848</v>
      </c>
      <c r="Q942" s="49">
        <v>0.24672062598809152</v>
      </c>
      <c r="R942" s="21">
        <v>2.5430074102639456E-2</v>
      </c>
      <c r="S942" s="22">
        <v>1.0859977643894569E-3</v>
      </c>
      <c r="T942" s="23">
        <f t="shared" si="57"/>
        <v>0.40368991138516824</v>
      </c>
      <c r="U942" s="24">
        <f t="shared" si="58"/>
        <v>0.31458751661196405</v>
      </c>
    </row>
    <row r="943" spans="2:21" x14ac:dyDescent="0.25">
      <c r="B943" s="51" vm="2536">
        <f ca="1"/>
        <v>40800</v>
      </c>
      <c r="C943" s="51" vm="2537">
        <f ca="1"/>
        <v>29.8157</v>
      </c>
      <c r="D943" s="51" vm="2538">
        <f ca="1"/>
        <v>32.799999999999997</v>
      </c>
      <c r="E943" s="22">
        <f t="shared" ca="1" si="55"/>
        <v>-1.9115617685497568E-4</v>
      </c>
      <c r="F943" s="50">
        <f t="shared" ca="1" si="56"/>
        <v>9.4961657090890227E-3</v>
      </c>
      <c r="G943" s="22"/>
      <c r="H943" s="5"/>
      <c r="I943" s="5"/>
      <c r="J943" s="5"/>
      <c r="K943" s="5"/>
      <c r="L943" s="5"/>
      <c r="M943" s="5"/>
      <c r="N943" s="5"/>
      <c r="O943" s="47">
        <v>937</v>
      </c>
      <c r="P943" s="48">
        <v>0.38123179520578754</v>
      </c>
      <c r="Q943" s="49">
        <v>0.61876820479421246</v>
      </c>
      <c r="R943" s="21">
        <v>2.0216744550725852E-2</v>
      </c>
      <c r="S943" s="22">
        <v>7.6968251450052491E-4</v>
      </c>
      <c r="T943" s="23">
        <f t="shared" si="57"/>
        <v>0.32093087040324508</v>
      </c>
      <c r="U943" s="24">
        <f t="shared" si="58"/>
        <v>0.21395714107932329</v>
      </c>
    </row>
    <row r="944" spans="2:21" x14ac:dyDescent="0.25">
      <c r="B944" s="51" vm="2539">
        <f ca="1"/>
        <v>40801</v>
      </c>
      <c r="C944" s="51" vm="2540">
        <f ca="1"/>
        <v>24.1785</v>
      </c>
      <c r="D944" s="51" vm="2541">
        <f ca="1"/>
        <v>33.81</v>
      </c>
      <c r="E944" s="22">
        <f t="shared" ca="1" si="55"/>
        <v>-0.20957129189154688</v>
      </c>
      <c r="F944" s="50">
        <f t="shared" ca="1" si="56"/>
        <v>3.0328101329696766E-2</v>
      </c>
      <c r="G944" s="22"/>
      <c r="H944" s="5"/>
      <c r="I944" s="5"/>
      <c r="J944" s="5"/>
      <c r="K944" s="5"/>
      <c r="L944" s="5"/>
      <c r="M944" s="5"/>
      <c r="N944" s="5"/>
      <c r="O944" s="47">
        <v>938</v>
      </c>
      <c r="P944" s="48">
        <v>0.5673002511096723</v>
      </c>
      <c r="Q944" s="49">
        <v>0.4326997488903277</v>
      </c>
      <c r="R944" s="21">
        <v>2.1880498076031343E-2</v>
      </c>
      <c r="S944" s="22">
        <v>9.2787811495182056E-4</v>
      </c>
      <c r="T944" s="23">
        <f t="shared" si="57"/>
        <v>0.34734213882843706</v>
      </c>
      <c r="U944" s="24">
        <f t="shared" si="58"/>
        <v>0.26328676888356406</v>
      </c>
    </row>
    <row r="945" spans="2:21" x14ac:dyDescent="0.25">
      <c r="B945" s="51" vm="2542">
        <f ca="1"/>
        <v>40802</v>
      </c>
      <c r="C945" s="51" vm="2543">
        <f ca="1"/>
        <v>22.17</v>
      </c>
      <c r="D945" s="51" vm="2544">
        <f ca="1"/>
        <v>33.43</v>
      </c>
      <c r="E945" s="22">
        <f t="shared" ca="1" si="55"/>
        <v>-8.6723784894738351E-2</v>
      </c>
      <c r="F945" s="50">
        <f t="shared" ca="1" si="56"/>
        <v>-1.1302916287787415E-2</v>
      </c>
      <c r="G945" s="22"/>
      <c r="H945" s="5"/>
      <c r="I945" s="5"/>
      <c r="J945" s="5"/>
      <c r="K945" s="5"/>
      <c r="L945" s="5"/>
      <c r="M945" s="5"/>
      <c r="N945" s="5"/>
      <c r="O945" s="47">
        <v>939</v>
      </c>
      <c r="P945" s="48">
        <v>0.62627271144016927</v>
      </c>
      <c r="Q945" s="49">
        <v>0.37372728855983078</v>
      </c>
      <c r="R945" s="21">
        <v>2.2834316538720738E-2</v>
      </c>
      <c r="S945" s="22">
        <v>9.7801656387242787E-4</v>
      </c>
      <c r="T945" s="23">
        <f t="shared" si="57"/>
        <v>0.36248353751750556</v>
      </c>
      <c r="U945" s="24">
        <f t="shared" si="58"/>
        <v>0.27933412989207929</v>
      </c>
    </row>
    <row r="946" spans="2:21" x14ac:dyDescent="0.25">
      <c r="B946" s="51" vm="2545">
        <f ca="1"/>
        <v>40805</v>
      </c>
      <c r="C946" s="51" vm="2546">
        <f ca="1"/>
        <v>20.535699999999999</v>
      </c>
      <c r="D946" s="51" vm="951">
        <f ca="1"/>
        <v>32.49</v>
      </c>
      <c r="E946" s="22">
        <f t="shared" ca="1" si="55"/>
        <v>-7.6575188658489668E-2</v>
      </c>
      <c r="F946" s="50">
        <f t="shared" ca="1" si="56"/>
        <v>-2.8521350750998251E-2</v>
      </c>
      <c r="G946" s="22"/>
      <c r="H946" s="5"/>
      <c r="I946" s="5"/>
      <c r="J946" s="5"/>
      <c r="K946" s="5"/>
      <c r="L946" s="5"/>
      <c r="M946" s="5"/>
      <c r="N946" s="5"/>
      <c r="O946" s="47">
        <v>940</v>
      </c>
      <c r="P946" s="48">
        <v>0.38146196817312583</v>
      </c>
      <c r="Q946" s="49">
        <v>0.61853803182687417</v>
      </c>
      <c r="R946" s="21">
        <v>2.0217390123809395E-2</v>
      </c>
      <c r="S946" s="22">
        <v>7.698782078038247E-4</v>
      </c>
      <c r="T946" s="23">
        <f t="shared" si="57"/>
        <v>0.32094111855823809</v>
      </c>
      <c r="U946" s="24">
        <f t="shared" si="58"/>
        <v>0.21401696245235957</v>
      </c>
    </row>
    <row r="947" spans="2:21" x14ac:dyDescent="0.25">
      <c r="B947" s="51" vm="2547">
        <f ca="1"/>
        <v>40806</v>
      </c>
      <c r="C947" s="51" vm="2548">
        <f ca="1"/>
        <v>18.575700000000001</v>
      </c>
      <c r="D947" s="51" vm="2549">
        <f ca="1"/>
        <v>32.25</v>
      </c>
      <c r="E947" s="22">
        <f t="shared" ca="1" si="55"/>
        <v>-0.10031056001540636</v>
      </c>
      <c r="F947" s="50">
        <f t="shared" ca="1" si="56"/>
        <v>-7.4143064392274798E-3</v>
      </c>
      <c r="G947" s="22"/>
      <c r="H947" s="5"/>
      <c r="I947" s="5"/>
      <c r="J947" s="5"/>
      <c r="K947" s="5"/>
      <c r="L947" s="5"/>
      <c r="M947" s="5"/>
      <c r="N947" s="5"/>
      <c r="O947" s="47">
        <v>941</v>
      </c>
      <c r="P947" s="48">
        <v>0.63614492437115633</v>
      </c>
      <c r="Q947" s="49">
        <v>0.36385507562884367</v>
      </c>
      <c r="R947" s="21">
        <v>2.3011032945953247E-2</v>
      </c>
      <c r="S947" s="22">
        <v>9.8640992987750328E-4</v>
      </c>
      <c r="T947" s="23">
        <f t="shared" si="57"/>
        <v>0.36528882351423775</v>
      </c>
      <c r="U947" s="24">
        <f t="shared" si="58"/>
        <v>0.28204028853354601</v>
      </c>
    </row>
    <row r="948" spans="2:21" x14ac:dyDescent="0.25">
      <c r="B948" s="51" vm="2550">
        <f ca="1"/>
        <v>40807</v>
      </c>
      <c r="C948" s="51" vm="2551">
        <f ca="1"/>
        <v>18.357099999999999</v>
      </c>
      <c r="D948" s="51" vm="2552">
        <f ca="1"/>
        <v>30.34</v>
      </c>
      <c r="E948" s="22">
        <f t="shared" ca="1" si="55"/>
        <v>-1.1837854307438431E-2</v>
      </c>
      <c r="F948" s="50">
        <f t="shared" ca="1" si="56"/>
        <v>-6.1051069321395264E-2</v>
      </c>
      <c r="G948" s="22"/>
      <c r="H948" s="5"/>
      <c r="I948" s="5"/>
      <c r="J948" s="5"/>
      <c r="K948" s="5"/>
      <c r="L948" s="5"/>
      <c r="M948" s="5"/>
      <c r="N948" s="5"/>
      <c r="O948" s="47">
        <v>942</v>
      </c>
      <c r="P948" s="48">
        <v>0.33975060002159319</v>
      </c>
      <c r="Q948" s="49">
        <v>0.66024939997840681</v>
      </c>
      <c r="R948" s="21">
        <v>2.0160884312836056E-2</v>
      </c>
      <c r="S948" s="22">
        <v>7.344151579369235E-4</v>
      </c>
      <c r="T948" s="23">
        <f t="shared" si="57"/>
        <v>0.3200441166174452</v>
      </c>
      <c r="U948" s="24">
        <f t="shared" si="58"/>
        <v>0.20322408682952986</v>
      </c>
    </row>
    <row r="949" spans="2:21" x14ac:dyDescent="0.25">
      <c r="B949" s="51" vm="2553">
        <f ca="1"/>
        <v>40808</v>
      </c>
      <c r="C949" s="51" vm="2554">
        <f ca="1"/>
        <v>18.3614</v>
      </c>
      <c r="D949" s="51" vm="2555">
        <f ca="1"/>
        <v>29.27</v>
      </c>
      <c r="E949" s="22">
        <f t="shared" ca="1" si="55"/>
        <v>2.3421436167917191E-4</v>
      </c>
      <c r="F949" s="50">
        <f t="shared" ca="1" si="56"/>
        <v>-3.5903873216591664E-2</v>
      </c>
      <c r="G949" s="22"/>
      <c r="H949" s="5"/>
      <c r="I949" s="5"/>
      <c r="J949" s="5"/>
      <c r="K949" s="5"/>
      <c r="L949" s="5"/>
      <c r="M949" s="5"/>
      <c r="N949" s="5"/>
      <c r="O949" s="47">
        <v>943</v>
      </c>
      <c r="P949" s="48">
        <v>0.48727682804040606</v>
      </c>
      <c r="Q949" s="49">
        <v>0.51272317195959394</v>
      </c>
      <c r="R949" s="21">
        <v>2.0895547330492387E-2</v>
      </c>
      <c r="S949" s="22">
        <v>8.5984211496937352E-4</v>
      </c>
      <c r="T949" s="23">
        <f t="shared" si="57"/>
        <v>0.33170653047037463</v>
      </c>
      <c r="U949" s="24">
        <f t="shared" si="58"/>
        <v>0.24183125774394609</v>
      </c>
    </row>
    <row r="950" spans="2:21" x14ac:dyDescent="0.25">
      <c r="B950" s="51" vm="2556">
        <f ca="1"/>
        <v>40809</v>
      </c>
      <c r="C950" s="51" vm="2557">
        <f ca="1"/>
        <v>18.48</v>
      </c>
      <c r="D950" s="51" vm="2558">
        <f ca="1"/>
        <v>29.59</v>
      </c>
      <c r="E950" s="22">
        <f t="shared" ca="1" si="55"/>
        <v>6.4384312049732065E-3</v>
      </c>
      <c r="F950" s="50">
        <f t="shared" ca="1" si="56"/>
        <v>1.0873365708323824E-2</v>
      </c>
      <c r="G950" s="22"/>
      <c r="H950" s="5"/>
      <c r="I950" s="5"/>
      <c r="J950" s="5"/>
      <c r="K950" s="5"/>
      <c r="L950" s="5"/>
      <c r="M950" s="5"/>
      <c r="N950" s="5"/>
      <c r="O950" s="47">
        <v>944</v>
      </c>
      <c r="P950" s="48">
        <v>0.76716125066543073</v>
      </c>
      <c r="Q950" s="49">
        <v>0.23283874933456933</v>
      </c>
      <c r="R950" s="21">
        <v>2.5751700639605926E-2</v>
      </c>
      <c r="S950" s="22">
        <v>1.0978001507849734E-3</v>
      </c>
      <c r="T950" s="23">
        <f t="shared" si="57"/>
        <v>0.40879557437628145</v>
      </c>
      <c r="U950" s="24">
        <f t="shared" si="58"/>
        <v>0.31849890751529508</v>
      </c>
    </row>
    <row r="951" spans="2:21" x14ac:dyDescent="0.25">
      <c r="B951" s="51" vm="2559">
        <f ca="1"/>
        <v>40812</v>
      </c>
      <c r="C951" s="51" vm="2560">
        <f ca="1"/>
        <v>18.8886</v>
      </c>
      <c r="D951" s="51" vm="2561">
        <f ca="1"/>
        <v>31.65</v>
      </c>
      <c r="E951" s="22">
        <f t="shared" ca="1" si="55"/>
        <v>2.1869499265900982E-2</v>
      </c>
      <c r="F951" s="50">
        <f t="shared" ca="1" si="56"/>
        <v>6.7301682178066896E-2</v>
      </c>
      <c r="G951" s="22"/>
      <c r="H951" s="5"/>
      <c r="I951" s="5"/>
      <c r="J951" s="5"/>
      <c r="K951" s="5"/>
      <c r="L951" s="5"/>
      <c r="M951" s="5"/>
      <c r="N951" s="5"/>
      <c r="O951" s="47">
        <v>945</v>
      </c>
      <c r="P951" s="48">
        <v>0.71248895207508001</v>
      </c>
      <c r="Q951" s="49">
        <v>0.28751104792491999</v>
      </c>
      <c r="R951" s="21">
        <v>2.4524981880550748E-2</v>
      </c>
      <c r="S951" s="22">
        <v>1.0513177039804451E-3</v>
      </c>
      <c r="T951" s="23">
        <f t="shared" si="57"/>
        <v>0.38932201778581482</v>
      </c>
      <c r="U951" s="24">
        <f t="shared" si="58"/>
        <v>0.30316105672298455</v>
      </c>
    </row>
    <row r="952" spans="2:21" x14ac:dyDescent="0.25">
      <c r="B952" s="51" vm="2562">
        <f ca="1"/>
        <v>40813</v>
      </c>
      <c r="C952" s="51" vm="2563">
        <f ca="1"/>
        <v>18.212800000000001</v>
      </c>
      <c r="D952" s="51" vm="2564">
        <f ca="1"/>
        <v>31.57</v>
      </c>
      <c r="E952" s="22">
        <f t="shared" ca="1" si="55"/>
        <v>-3.6433921890623916E-2</v>
      </c>
      <c r="F952" s="50">
        <f t="shared" ca="1" si="56"/>
        <v>-2.5308460202848608E-3</v>
      </c>
      <c r="G952" s="22"/>
      <c r="H952" s="5"/>
      <c r="I952" s="5"/>
      <c r="J952" s="5"/>
      <c r="K952" s="5"/>
      <c r="L952" s="5"/>
      <c r="M952" s="5"/>
      <c r="N952" s="5"/>
      <c r="O952" s="47">
        <v>946</v>
      </c>
      <c r="P952" s="48">
        <v>0.47531056922441556</v>
      </c>
      <c r="Q952" s="49">
        <v>0.52468943077558439</v>
      </c>
      <c r="R952" s="21">
        <v>2.0781760140393096E-2</v>
      </c>
      <c r="S952" s="22">
        <v>8.4966838891056709E-4</v>
      </c>
      <c r="T952" s="23">
        <f t="shared" si="57"/>
        <v>0.32990021482604931</v>
      </c>
      <c r="U952" s="24">
        <f t="shared" si="58"/>
        <v>0.23865426672478129</v>
      </c>
    </row>
    <row r="953" spans="2:21" x14ac:dyDescent="0.25">
      <c r="B953" s="51" vm="2565">
        <f ca="1"/>
        <v>40814</v>
      </c>
      <c r="C953" s="51" vm="2566">
        <f ca="1"/>
        <v>18.162800000000001</v>
      </c>
      <c r="D953" s="51" vm="2567">
        <f ca="1"/>
        <v>30.47</v>
      </c>
      <c r="E953" s="22">
        <f t="shared" ca="1" si="55"/>
        <v>-2.7490972789303036E-3</v>
      </c>
      <c r="F953" s="50">
        <f t="shared" ca="1" si="56"/>
        <v>-3.5464709572282656E-2</v>
      </c>
      <c r="G953" s="22"/>
      <c r="H953" s="5"/>
      <c r="I953" s="5"/>
      <c r="J953" s="5"/>
      <c r="K953" s="5"/>
      <c r="L953" s="5"/>
      <c r="M953" s="5"/>
      <c r="N953" s="5"/>
      <c r="O953" s="47">
        <v>947</v>
      </c>
      <c r="P953" s="48">
        <v>9.1862549778846309E-2</v>
      </c>
      <c r="Q953" s="49">
        <v>0.90813745022115366</v>
      </c>
      <c r="R953" s="21">
        <v>2.2237385291106863E-2</v>
      </c>
      <c r="S953" s="22">
        <v>5.236604721824018E-4</v>
      </c>
      <c r="T953" s="23">
        <f t="shared" si="57"/>
        <v>0.35300754773156656</v>
      </c>
      <c r="U953" s="24">
        <f t="shared" si="58"/>
        <v>0.14102604751422243</v>
      </c>
    </row>
    <row r="954" spans="2:21" x14ac:dyDescent="0.25">
      <c r="B954" s="51" vm="2568">
        <f ca="1"/>
        <v>40815</v>
      </c>
      <c r="C954" s="51" vm="2569">
        <f ca="1"/>
        <v>16.170000000000002</v>
      </c>
      <c r="D954" s="51" vm="2570">
        <f ca="1"/>
        <v>31.39</v>
      </c>
      <c r="E954" s="22">
        <f t="shared" ca="1" si="55"/>
        <v>-0.11621787272086931</v>
      </c>
      <c r="F954" s="50">
        <f t="shared" ca="1" si="56"/>
        <v>2.9746777856244633E-2</v>
      </c>
      <c r="G954" s="22"/>
      <c r="H954" s="5"/>
      <c r="I954" s="5"/>
      <c r="J954" s="5"/>
      <c r="K954" s="5"/>
      <c r="L954" s="5"/>
      <c r="M954" s="5"/>
      <c r="N954" s="5"/>
      <c r="O954" s="47">
        <v>948</v>
      </c>
      <c r="P954" s="48">
        <v>7.0531787675094021E-2</v>
      </c>
      <c r="Q954" s="49">
        <v>0.92946821232490595</v>
      </c>
      <c r="R954" s="21">
        <v>2.2587707266594984E-2</v>
      </c>
      <c r="S954" s="22">
        <v>5.0552503540084474E-4</v>
      </c>
      <c r="T954" s="23">
        <f t="shared" si="57"/>
        <v>0.35856873668722117</v>
      </c>
      <c r="U954" s="24">
        <f t="shared" si="58"/>
        <v>0.13582597752746217</v>
      </c>
    </row>
    <row r="955" spans="2:21" x14ac:dyDescent="0.25">
      <c r="B955" s="51" vm="2571">
        <f ca="1"/>
        <v>40816</v>
      </c>
      <c r="C955" s="51" vm="2572">
        <f ca="1"/>
        <v>16.1814</v>
      </c>
      <c r="D955" s="51" vm="2573">
        <f ca="1"/>
        <v>30.12</v>
      </c>
      <c r="E955" s="22">
        <f t="shared" ca="1" si="55"/>
        <v>7.0476087414162282E-4</v>
      </c>
      <c r="F955" s="50">
        <f t="shared" ca="1" si="56"/>
        <v>-4.1299967922169376E-2</v>
      </c>
      <c r="G955" s="22"/>
      <c r="H955" s="5"/>
      <c r="I955" s="5"/>
      <c r="J955" s="5"/>
      <c r="K955" s="5"/>
      <c r="L955" s="5"/>
      <c r="M955" s="5"/>
      <c r="N955" s="5"/>
      <c r="O955" s="47">
        <v>949</v>
      </c>
      <c r="P955" s="48">
        <v>0.45157237305421793</v>
      </c>
      <c r="Q955" s="49">
        <v>0.54842762694578207</v>
      </c>
      <c r="R955" s="21">
        <v>2.0583328231747557E-2</v>
      </c>
      <c r="S955" s="22">
        <v>8.2948614910784157E-4</v>
      </c>
      <c r="T955" s="23">
        <f t="shared" si="57"/>
        <v>0.32675020593131343</v>
      </c>
      <c r="U955" s="24">
        <f t="shared" si="58"/>
        <v>0.23237581536057661</v>
      </c>
    </row>
    <row r="956" spans="2:21" x14ac:dyDescent="0.25">
      <c r="B956" s="51" vm="2574">
        <f ca="1"/>
        <v>40819</v>
      </c>
      <c r="C956" s="51" vm="2575">
        <f ca="1"/>
        <v>16.178599999999999</v>
      </c>
      <c r="D956" s="51" vm="2576">
        <f ca="1"/>
        <v>28.65</v>
      </c>
      <c r="E956" s="22">
        <f t="shared" ca="1" si="55"/>
        <v>-1.7305315247150853E-4</v>
      </c>
      <c r="F956" s="50">
        <f t="shared" ca="1" si="56"/>
        <v>-5.0035959770944327E-2</v>
      </c>
      <c r="G956" s="22"/>
      <c r="H956" s="5"/>
      <c r="I956" s="5"/>
      <c r="J956" s="5"/>
      <c r="K956" s="5"/>
      <c r="L956" s="5"/>
      <c r="M956" s="5"/>
      <c r="N956" s="5"/>
      <c r="O956" s="47">
        <v>950</v>
      </c>
      <c r="P956" s="48">
        <v>0.4143104349779137</v>
      </c>
      <c r="Q956" s="49">
        <v>0.58568956502208636</v>
      </c>
      <c r="R956" s="21">
        <v>2.0347135139791379E-2</v>
      </c>
      <c r="S956" s="22">
        <v>7.978060094553424E-4</v>
      </c>
      <c r="T956" s="23">
        <f t="shared" si="57"/>
        <v>0.32300075683506868</v>
      </c>
      <c r="U956" s="24">
        <f t="shared" si="58"/>
        <v>0.22258437539637144</v>
      </c>
    </row>
    <row r="957" spans="2:21" x14ac:dyDescent="0.25">
      <c r="B957" s="51" vm="2577">
        <f ca="1"/>
        <v>40820</v>
      </c>
      <c r="C957" s="51" vm="2578">
        <f ca="1"/>
        <v>16.414300000000001</v>
      </c>
      <c r="D957" s="51" vm="2579">
        <f ca="1"/>
        <v>30.26</v>
      </c>
      <c r="E957" s="22">
        <f t="shared" ca="1" si="55"/>
        <v>1.4463524810351408E-2</v>
      </c>
      <c r="F957" s="50">
        <f t="shared" ca="1" si="56"/>
        <v>5.467326519946137E-2</v>
      </c>
      <c r="G957" s="22"/>
      <c r="H957" s="5"/>
      <c r="I957" s="5"/>
      <c r="J957" s="5"/>
      <c r="K957" s="5"/>
      <c r="L957" s="5"/>
      <c r="M957" s="5"/>
      <c r="N957" s="5"/>
      <c r="O957" s="47">
        <v>951</v>
      </c>
      <c r="P957" s="48">
        <v>0.45254359952945616</v>
      </c>
      <c r="Q957" s="49">
        <v>0.54745640047054389</v>
      </c>
      <c r="R957" s="21">
        <v>2.0590724512176875E-2</v>
      </c>
      <c r="S957" s="22">
        <v>8.3031188689707696E-4</v>
      </c>
      <c r="T957" s="23">
        <f t="shared" si="57"/>
        <v>0.32686761824317062</v>
      </c>
      <c r="U957" s="24">
        <f t="shared" si="58"/>
        <v>0.23263206941497416</v>
      </c>
    </row>
    <row r="958" spans="2:21" x14ac:dyDescent="0.25">
      <c r="B958" s="51" vm="2580">
        <f ca="1"/>
        <v>40821</v>
      </c>
      <c r="C958" s="51" vm="2581">
        <f ca="1"/>
        <v>17.108599999999999</v>
      </c>
      <c r="D958" s="51" vm="2582">
        <f ca="1"/>
        <v>30.84</v>
      </c>
      <c r="E958" s="22">
        <f t="shared" ca="1" si="55"/>
        <v>4.1428354940308006E-2</v>
      </c>
      <c r="F958" s="50">
        <f t="shared" ca="1" si="56"/>
        <v>1.898584033491876E-2</v>
      </c>
      <c r="G958" s="22"/>
      <c r="H958" s="5"/>
      <c r="I958" s="5"/>
      <c r="J958" s="5"/>
      <c r="K958" s="5"/>
      <c r="L958" s="5"/>
      <c r="M958" s="5"/>
      <c r="N958" s="5"/>
      <c r="O958" s="47">
        <v>952</v>
      </c>
      <c r="P958" s="48">
        <v>0.13925526789837439</v>
      </c>
      <c r="Q958" s="49">
        <v>0.86074473210162561</v>
      </c>
      <c r="R958" s="21">
        <v>2.1545797543750543E-2</v>
      </c>
      <c r="S958" s="22">
        <v>5.6395381187567342E-4</v>
      </c>
      <c r="T958" s="23">
        <f t="shared" si="57"/>
        <v>0.34202893259586142</v>
      </c>
      <c r="U958" s="24">
        <f t="shared" si="58"/>
        <v>0.15266459593519088</v>
      </c>
    </row>
    <row r="959" spans="2:21" x14ac:dyDescent="0.25">
      <c r="B959" s="51" vm="2583">
        <f ca="1"/>
        <v>40822</v>
      </c>
      <c r="C959" s="51" vm="2584">
        <f ca="1"/>
        <v>17.605699999999999</v>
      </c>
      <c r="D959" s="51" vm="2585">
        <f ca="1"/>
        <v>32.380000000000003</v>
      </c>
      <c r="E959" s="22">
        <f t="shared" ca="1" si="55"/>
        <v>2.8641452186617414E-2</v>
      </c>
      <c r="F959" s="50">
        <f t="shared" ca="1" si="56"/>
        <v>4.8728399554360376E-2</v>
      </c>
      <c r="G959" s="22"/>
      <c r="H959" s="5"/>
      <c r="I959" s="5"/>
      <c r="J959" s="5"/>
      <c r="K959" s="5"/>
      <c r="L959" s="5"/>
      <c r="M959" s="5"/>
      <c r="N959" s="5"/>
      <c r="O959" s="47">
        <v>953</v>
      </c>
      <c r="P959" s="48">
        <v>0.13494766741614309</v>
      </c>
      <c r="Q959" s="49">
        <v>0.86505233258385694</v>
      </c>
      <c r="R959" s="21">
        <v>2.1603493180080008E-2</v>
      </c>
      <c r="S959" s="22">
        <v>5.6029148533310853E-4</v>
      </c>
      <c r="T959" s="23">
        <f t="shared" si="57"/>
        <v>0.34294482242862973</v>
      </c>
      <c r="U959" s="24">
        <f t="shared" si="58"/>
        <v>0.15160188237410788</v>
      </c>
    </row>
    <row r="960" spans="2:21" x14ac:dyDescent="0.25">
      <c r="B960" s="51" vm="2586">
        <f ca="1"/>
        <v>40823</v>
      </c>
      <c r="C960" s="51" vm="2587">
        <f ca="1"/>
        <v>16.744299999999999</v>
      </c>
      <c r="D960" s="51" vm="912">
        <f ca="1"/>
        <v>30.7</v>
      </c>
      <c r="E960" s="22">
        <f t="shared" ca="1" si="55"/>
        <v>-5.0164811399026177E-2</v>
      </c>
      <c r="F960" s="50">
        <f t="shared" ca="1" si="56"/>
        <v>-5.3278293656337718E-2</v>
      </c>
      <c r="G960" s="22"/>
      <c r="H960" s="5"/>
      <c r="I960" s="5"/>
      <c r="J960" s="5"/>
      <c r="K960" s="5"/>
      <c r="L960" s="5"/>
      <c r="M960" s="5"/>
      <c r="N960" s="5"/>
      <c r="O960" s="47">
        <v>954</v>
      </c>
      <c r="P960" s="48">
        <v>0.53275591192995364</v>
      </c>
      <c r="Q960" s="49">
        <v>0.46724408807004641</v>
      </c>
      <c r="R960" s="21">
        <v>2.1408997380834054E-2</v>
      </c>
      <c r="S960" s="22">
        <v>8.9850848079119918E-4</v>
      </c>
      <c r="T960" s="23">
        <f t="shared" si="57"/>
        <v>0.33985729733352055</v>
      </c>
      <c r="U960" s="24">
        <f t="shared" si="58"/>
        <v>0.25397997859003563</v>
      </c>
    </row>
    <row r="961" spans="2:21" x14ac:dyDescent="0.25">
      <c r="B961" s="51" vm="2588">
        <f ca="1"/>
        <v>40826</v>
      </c>
      <c r="C961" s="51" vm="2589">
        <f ca="1"/>
        <v>15.9457</v>
      </c>
      <c r="D961" s="51" vm="2590">
        <f ca="1"/>
        <v>32.299999999999997</v>
      </c>
      <c r="E961" s="22">
        <f t="shared" ref="E961:E1024" ca="1" si="59">LN(C961/C960)</f>
        <v>-4.8868701441156154E-2</v>
      </c>
      <c r="F961" s="50">
        <f t="shared" ref="F961:F1024" ca="1" si="60">LN(D961/D960)</f>
        <v>5.0804575635459412E-2</v>
      </c>
      <c r="G961" s="22"/>
      <c r="H961" s="5"/>
      <c r="I961" s="5"/>
      <c r="J961" s="5"/>
      <c r="K961" s="5"/>
      <c r="L961" s="5"/>
      <c r="M961" s="5"/>
      <c r="N961" s="5"/>
      <c r="O961" s="47">
        <v>955</v>
      </c>
      <c r="P961" s="48">
        <v>0.61782537372312107</v>
      </c>
      <c r="Q961" s="49">
        <v>0.38217462627687893</v>
      </c>
      <c r="R961" s="21">
        <v>2.2686840323176465E-2</v>
      </c>
      <c r="S961" s="22">
        <v>9.7083462829999738E-4</v>
      </c>
      <c r="T961" s="23">
        <f t="shared" si="57"/>
        <v>0.3601424251737429</v>
      </c>
      <c r="U961" s="24">
        <f t="shared" si="58"/>
        <v>0.27702307378964108</v>
      </c>
    </row>
    <row r="962" spans="2:21" x14ac:dyDescent="0.25">
      <c r="B962" s="51" vm="2591">
        <f ca="1"/>
        <v>40827</v>
      </c>
      <c r="C962" s="51" vm="2592">
        <f ca="1"/>
        <v>15.5228</v>
      </c>
      <c r="D962" s="51" vm="2590">
        <f ca="1"/>
        <v>32.299999999999997</v>
      </c>
      <c r="E962" s="22">
        <f t="shared" ca="1" si="59"/>
        <v>-2.6879289553928178E-2</v>
      </c>
      <c r="F962" s="50">
        <f t="shared" ca="1" si="60"/>
        <v>0</v>
      </c>
      <c r="G962" s="22"/>
      <c r="H962" s="5"/>
      <c r="I962" s="5"/>
      <c r="J962" s="5"/>
      <c r="K962" s="5"/>
      <c r="L962" s="5"/>
      <c r="M962" s="5"/>
      <c r="N962" s="5"/>
      <c r="O962" s="47">
        <v>956</v>
      </c>
      <c r="P962" s="48">
        <v>0.34298864980259502</v>
      </c>
      <c r="Q962" s="49">
        <v>0.65701135019740498</v>
      </c>
      <c r="R962" s="21">
        <v>2.0160904379675069E-2</v>
      </c>
      <c r="S962" s="22">
        <v>7.3716815132803004E-4</v>
      </c>
      <c r="T962" s="23">
        <f t="shared" si="57"/>
        <v>0.32004443516863901</v>
      </c>
      <c r="U962" s="24">
        <f t="shared" si="58"/>
        <v>0.20405850420473981</v>
      </c>
    </row>
    <row r="963" spans="2:21" x14ac:dyDescent="0.25">
      <c r="B963" s="51" vm="2593">
        <f ca="1"/>
        <v>40828</v>
      </c>
      <c r="C963" s="51" vm="2594">
        <f ca="1"/>
        <v>16.231400000000001</v>
      </c>
      <c r="D963" s="51" vm="2595">
        <f ca="1"/>
        <v>33.200000000000003</v>
      </c>
      <c r="E963" s="22">
        <f t="shared" ca="1" si="59"/>
        <v>4.4637726964789848E-2</v>
      </c>
      <c r="F963" s="50">
        <f t="shared" ca="1" si="60"/>
        <v>2.7482645693832099E-2</v>
      </c>
      <c r="G963" s="22"/>
      <c r="H963" s="5"/>
      <c r="I963" s="5"/>
      <c r="J963" s="5"/>
      <c r="K963" s="5"/>
      <c r="L963" s="5"/>
      <c r="M963" s="5"/>
      <c r="N963" s="5"/>
      <c r="O963" s="47">
        <v>957</v>
      </c>
      <c r="P963" s="48">
        <v>0.74459622138099124</v>
      </c>
      <c r="Q963" s="49">
        <v>0.25540377861900881</v>
      </c>
      <c r="R963" s="21">
        <v>2.5232306824342302E-2</v>
      </c>
      <c r="S963" s="22">
        <v>1.0786153387247449E-3</v>
      </c>
      <c r="T963" s="23">
        <f t="shared" si="57"/>
        <v>0.400550453170126</v>
      </c>
      <c r="U963" s="24">
        <f t="shared" si="58"/>
        <v>0.31214680837681064</v>
      </c>
    </row>
    <row r="964" spans="2:21" x14ac:dyDescent="0.25">
      <c r="B964" s="51" vm="2596">
        <f ca="1"/>
        <v>40829</v>
      </c>
      <c r="C964" s="51" vm="2597">
        <f ca="1"/>
        <v>16.715699999999998</v>
      </c>
      <c r="D964" s="51" vm="2598">
        <f ca="1"/>
        <v>31.6</v>
      </c>
      <c r="E964" s="22">
        <f t="shared" ca="1" si="59"/>
        <v>2.9400759728736497E-2</v>
      </c>
      <c r="F964" s="50">
        <f t="shared" ca="1" si="60"/>
        <v>-4.9392755329576474E-2</v>
      </c>
      <c r="G964" s="22"/>
      <c r="H964" s="5"/>
      <c r="I964" s="5"/>
      <c r="J964" s="5"/>
      <c r="K964" s="5"/>
      <c r="L964" s="5"/>
      <c r="M964" s="5"/>
      <c r="N964" s="5"/>
      <c r="O964" s="47">
        <v>958</v>
      </c>
      <c r="P964" s="48">
        <v>2.9450049650689175E-2</v>
      </c>
      <c r="Q964" s="49">
        <v>0.9705499503493108</v>
      </c>
      <c r="R964" s="21">
        <v>2.3325451997866745E-2</v>
      </c>
      <c r="S964" s="22">
        <v>4.7059729774223468E-4</v>
      </c>
      <c r="T964" s="23">
        <f t="shared" si="57"/>
        <v>0.37028007122718071</v>
      </c>
      <c r="U964" s="24">
        <f t="shared" si="58"/>
        <v>0.12587737838156832</v>
      </c>
    </row>
    <row r="965" spans="2:21" x14ac:dyDescent="0.25">
      <c r="B965" s="51" vm="2599">
        <f ca="1"/>
        <v>40830</v>
      </c>
      <c r="C965" s="51" vm="2600">
        <f ca="1"/>
        <v>16.577100000000002</v>
      </c>
      <c r="D965" s="51" vm="2601">
        <f ca="1"/>
        <v>31.89</v>
      </c>
      <c r="E965" s="22">
        <f t="shared" ca="1" si="59"/>
        <v>-8.3261726682386985E-3</v>
      </c>
      <c r="F965" s="50">
        <f t="shared" ca="1" si="60"/>
        <v>9.1353604290998706E-3</v>
      </c>
      <c r="G965" s="22"/>
      <c r="H965" s="5"/>
      <c r="I965" s="5"/>
      <c r="J965" s="5"/>
      <c r="K965" s="5"/>
      <c r="L965" s="5"/>
      <c r="M965" s="5"/>
      <c r="N965" s="5"/>
      <c r="O965" s="47">
        <v>959</v>
      </c>
      <c r="P965" s="48">
        <v>0.43871879336322039</v>
      </c>
      <c r="Q965" s="49">
        <v>0.56128120663677961</v>
      </c>
      <c r="R965" s="21">
        <v>2.0491328943560889E-2</v>
      </c>
      <c r="S965" s="22">
        <v>8.185580218909624E-4</v>
      </c>
      <c r="T965" s="23">
        <f t="shared" si="57"/>
        <v>0.32528976250729208</v>
      </c>
      <c r="U965" s="24">
        <f t="shared" si="58"/>
        <v>0.22898944574200431</v>
      </c>
    </row>
    <row r="966" spans="2:21" x14ac:dyDescent="0.25">
      <c r="B966" s="51" vm="2602">
        <f ca="1"/>
        <v>40833</v>
      </c>
      <c r="C966" s="51" vm="2603">
        <f ca="1"/>
        <v>16.761399999999998</v>
      </c>
      <c r="D966" s="51" vm="2604">
        <f ca="1"/>
        <v>31.04</v>
      </c>
      <c r="E966" s="22">
        <f t="shared" ca="1" si="59"/>
        <v>1.1056398905745963E-2</v>
      </c>
      <c r="F966" s="50">
        <f t="shared" ca="1" si="60"/>
        <v>-2.701578570694824E-2</v>
      </c>
      <c r="G966" s="22"/>
      <c r="H966" s="5"/>
      <c r="I966" s="5"/>
      <c r="J966" s="5"/>
      <c r="K966" s="5"/>
      <c r="L966" s="5"/>
      <c r="M966" s="5"/>
      <c r="N966" s="5"/>
      <c r="O966" s="47">
        <v>960</v>
      </c>
      <c r="P966" s="48">
        <v>0.75274348966381954</v>
      </c>
      <c r="Q966" s="49">
        <v>0.24725651033618049</v>
      </c>
      <c r="R966" s="21">
        <v>2.5417791816165571E-2</v>
      </c>
      <c r="S966" s="22">
        <v>1.0855421549428876E-3</v>
      </c>
      <c r="T966" s="23">
        <f t="shared" si="57"/>
        <v>0.40349493613192133</v>
      </c>
      <c r="U966" s="24">
        <f t="shared" si="58"/>
        <v>0.31443675645791025</v>
      </c>
    </row>
    <row r="967" spans="2:21" x14ac:dyDescent="0.25">
      <c r="B967" s="51" vm="2605">
        <f ca="1"/>
        <v>40834</v>
      </c>
      <c r="C967" s="51" vm="2606">
        <f ca="1"/>
        <v>15.9628</v>
      </c>
      <c r="D967" s="51" vm="1050">
        <f ca="1"/>
        <v>32.869999999999997</v>
      </c>
      <c r="E967" s="22">
        <f t="shared" ca="1" si="59"/>
        <v>-4.8817608554282646E-2</v>
      </c>
      <c r="F967" s="50">
        <f t="shared" ca="1" si="60"/>
        <v>5.7283692361109945E-2</v>
      </c>
      <c r="G967" s="22"/>
      <c r="H967" s="5"/>
      <c r="I967" s="5"/>
      <c r="J967" s="5"/>
      <c r="K967" s="5"/>
      <c r="L967" s="5"/>
      <c r="M967" s="5"/>
      <c r="N967" s="5"/>
      <c r="O967" s="47">
        <v>961</v>
      </c>
      <c r="P967" s="48">
        <v>0.49025798469943349</v>
      </c>
      <c r="Q967" s="49">
        <v>0.50974201530056651</v>
      </c>
      <c r="R967" s="21">
        <v>2.0925305839420125E-2</v>
      </c>
      <c r="S967" s="22">
        <v>8.6237669755309665E-4</v>
      </c>
      <c r="T967" s="23">
        <f t="shared" si="57"/>
        <v>0.33217893215444</v>
      </c>
      <c r="U967" s="24">
        <f t="shared" si="58"/>
        <v>0.24262400426218633</v>
      </c>
    </row>
    <row r="968" spans="2:21" x14ac:dyDescent="0.25">
      <c r="B968" s="51" vm="2607">
        <f ca="1"/>
        <v>40835</v>
      </c>
      <c r="C968" s="51" vm="2608">
        <f ca="1"/>
        <v>15.631399999999999</v>
      </c>
      <c r="D968" s="51" vm="2549">
        <f ca="1"/>
        <v>32.25</v>
      </c>
      <c r="E968" s="22">
        <f t="shared" ca="1" si="59"/>
        <v>-2.0979303471318451E-2</v>
      </c>
      <c r="F968" s="50">
        <f t="shared" ca="1" si="60"/>
        <v>-1.9042344434346478E-2</v>
      </c>
      <c r="G968" s="22"/>
      <c r="H968" s="5"/>
      <c r="I968" s="5"/>
      <c r="J968" s="5"/>
      <c r="K968" s="5"/>
      <c r="L968" s="5"/>
      <c r="M968" s="5"/>
      <c r="N968" s="5"/>
      <c r="O968" s="47">
        <v>962</v>
      </c>
      <c r="P968" s="48">
        <v>0.49411665943687388</v>
      </c>
      <c r="Q968" s="49">
        <v>0.50588334056312612</v>
      </c>
      <c r="R968" s="21">
        <v>2.0964652055084063E-2</v>
      </c>
      <c r="S968" s="22">
        <v>8.6565734694673126E-4</v>
      </c>
      <c r="T968" s="23">
        <f t="shared" si="57"/>
        <v>0.33280353396450973</v>
      </c>
      <c r="U968" s="24">
        <f t="shared" si="58"/>
        <v>0.2436508481001598</v>
      </c>
    </row>
    <row r="969" spans="2:21" x14ac:dyDescent="0.25">
      <c r="B969" s="51" vm="2609">
        <f ca="1"/>
        <v>40836</v>
      </c>
      <c r="C969" s="51" vm="2610">
        <f ca="1"/>
        <v>15.925700000000001</v>
      </c>
      <c r="D969" s="51" vm="2611">
        <f ca="1"/>
        <v>33.130000000000003</v>
      </c>
      <c r="E969" s="22">
        <f t="shared" ca="1" si="59"/>
        <v>1.8652444776859848E-2</v>
      </c>
      <c r="F969" s="50">
        <f t="shared" ca="1" si="60"/>
        <v>2.692117307002315E-2</v>
      </c>
      <c r="G969" s="22"/>
      <c r="H969" s="5"/>
      <c r="I969" s="5"/>
      <c r="J969" s="5"/>
      <c r="K969" s="5"/>
      <c r="L969" s="5"/>
      <c r="M969" s="5"/>
      <c r="N969" s="5"/>
      <c r="O969" s="47">
        <v>963</v>
      </c>
      <c r="P969" s="48">
        <v>0.23649465166846612</v>
      </c>
      <c r="Q969" s="49">
        <v>0.76350534833153394</v>
      </c>
      <c r="R969" s="21">
        <v>2.0542588035372761E-2</v>
      </c>
      <c r="S969" s="22">
        <v>6.4662684008078616E-4</v>
      </c>
      <c r="T969" s="23">
        <f t="shared" si="57"/>
        <v>0.32610347536348355</v>
      </c>
      <c r="U969" s="24">
        <f t="shared" si="58"/>
        <v>0.17691581715863847</v>
      </c>
    </row>
    <row r="970" spans="2:21" x14ac:dyDescent="0.25">
      <c r="B970" s="51" vm="2612">
        <f ca="1"/>
        <v>40837</v>
      </c>
      <c r="C970" s="51" vm="2613">
        <f ca="1"/>
        <v>16.72</v>
      </c>
      <c r="D970" s="51" vm="2614">
        <f ca="1"/>
        <v>33.42</v>
      </c>
      <c r="E970" s="22">
        <f t="shared" ca="1" si="59"/>
        <v>4.867145112041104E-2</v>
      </c>
      <c r="F970" s="50">
        <f t="shared" ca="1" si="60"/>
        <v>8.7153068554432309E-3</v>
      </c>
      <c r="G970" s="22"/>
      <c r="H970" s="5"/>
      <c r="I970" s="5"/>
      <c r="J970" s="5"/>
      <c r="K970" s="5"/>
      <c r="L970" s="5"/>
      <c r="M970" s="5"/>
      <c r="N970" s="5"/>
      <c r="O970" s="47">
        <v>964</v>
      </c>
      <c r="P970" s="48">
        <v>0.52439664711999645</v>
      </c>
      <c r="Q970" s="49">
        <v>0.47560335288000349</v>
      </c>
      <c r="R970" s="21">
        <v>2.1305247008259386E-2</v>
      </c>
      <c r="S970" s="22">
        <v>8.9140142489868579E-4</v>
      </c>
      <c r="T970" s="23">
        <f t="shared" si="57"/>
        <v>0.33821031122794332</v>
      </c>
      <c r="U970" s="24">
        <f t="shared" si="58"/>
        <v>0.25173814241032844</v>
      </c>
    </row>
    <row r="971" spans="2:21" x14ac:dyDescent="0.25">
      <c r="B971" s="51" vm="2615">
        <f ca="1"/>
        <v>40840</v>
      </c>
      <c r="C971" s="51" vm="2616">
        <f ca="1"/>
        <v>16.9771</v>
      </c>
      <c r="D971" s="51" vm="619">
        <f ca="1"/>
        <v>34.57</v>
      </c>
      <c r="E971" s="22">
        <f t="shared" ca="1" si="59"/>
        <v>1.5259769476793795E-2</v>
      </c>
      <c r="F971" s="50">
        <f t="shared" ca="1" si="60"/>
        <v>3.3831730766285477E-2</v>
      </c>
      <c r="G971" s="22"/>
      <c r="H971" s="5"/>
      <c r="I971" s="5"/>
      <c r="J971" s="5"/>
      <c r="K971" s="5"/>
      <c r="L971" s="5"/>
      <c r="M971" s="5"/>
      <c r="N971" s="5"/>
      <c r="O971" s="47">
        <v>965</v>
      </c>
      <c r="P971" s="48">
        <v>0.67812364255031099</v>
      </c>
      <c r="Q971" s="49">
        <v>0.32187635744968907</v>
      </c>
      <c r="R971" s="21">
        <v>2.3812559002865288E-2</v>
      </c>
      <c r="S971" s="22">
        <v>1.0221002810241666E-3</v>
      </c>
      <c r="T971" s="23">
        <f t="shared" si="57"/>
        <v>0.37801265520980254</v>
      </c>
      <c r="U971" s="24">
        <f t="shared" si="58"/>
        <v>0.29361125482152484</v>
      </c>
    </row>
    <row r="972" spans="2:21" x14ac:dyDescent="0.25">
      <c r="B972" s="51" vm="2617">
        <f ca="1"/>
        <v>40841</v>
      </c>
      <c r="C972" s="51" vm="2618">
        <f ca="1"/>
        <v>11.0528</v>
      </c>
      <c r="D972" s="51" vm="2619">
        <f ca="1"/>
        <v>33.49</v>
      </c>
      <c r="E972" s="22">
        <f t="shared" ca="1" si="59"/>
        <v>-0.42918158760318148</v>
      </c>
      <c r="F972" s="50">
        <f t="shared" ca="1" si="60"/>
        <v>-3.173936712741985E-2</v>
      </c>
      <c r="G972" s="22"/>
      <c r="H972" s="5"/>
      <c r="I972" s="5"/>
      <c r="J972" s="5"/>
      <c r="K972" s="5"/>
      <c r="L972" s="5"/>
      <c r="M972" s="5"/>
      <c r="N972" s="5"/>
      <c r="O972" s="47">
        <v>966</v>
      </c>
      <c r="P972" s="48">
        <v>7.7128795878394205E-2</v>
      </c>
      <c r="Q972" s="49">
        <v>0.92287120412160584</v>
      </c>
      <c r="R972" s="21">
        <v>2.2476885732590397E-2</v>
      </c>
      <c r="S972" s="22">
        <v>5.1113381883935677E-4</v>
      </c>
      <c r="T972" s="23">
        <f t="shared" si="57"/>
        <v>0.35680949937390022</v>
      </c>
      <c r="U972" s="24">
        <f t="shared" si="58"/>
        <v>0.13743168748344292</v>
      </c>
    </row>
    <row r="973" spans="2:21" x14ac:dyDescent="0.25">
      <c r="B973" s="51" vm="2620">
        <f ca="1"/>
        <v>40842</v>
      </c>
      <c r="C973" s="51" vm="2621">
        <f ca="1"/>
        <v>11.3428</v>
      </c>
      <c r="D973" s="51" vm="2622">
        <f ca="1"/>
        <v>34.18</v>
      </c>
      <c r="E973" s="22">
        <f t="shared" ca="1" si="59"/>
        <v>2.5899391871544126E-2</v>
      </c>
      <c r="F973" s="50">
        <f t="shared" ca="1" si="60"/>
        <v>2.0393790881331603E-2</v>
      </c>
      <c r="G973" s="22"/>
      <c r="H973" s="5"/>
      <c r="I973" s="5"/>
      <c r="J973" s="5"/>
      <c r="K973" s="5"/>
      <c r="L973" s="5"/>
      <c r="M973" s="5"/>
      <c r="N973" s="5"/>
      <c r="O973" s="47">
        <v>967</v>
      </c>
      <c r="P973" s="48">
        <v>0.14402150441557765</v>
      </c>
      <c r="Q973" s="49">
        <v>0.85597849558442241</v>
      </c>
      <c r="R973" s="21">
        <v>2.1483202982100106E-2</v>
      </c>
      <c r="S973" s="22">
        <v>5.6800607126627828E-4</v>
      </c>
      <c r="T973" s="23">
        <f t="shared" si="57"/>
        <v>0.34103527473454848</v>
      </c>
      <c r="U973" s="24">
        <f t="shared" si="58"/>
        <v>0.1538415964078903</v>
      </c>
    </row>
    <row r="974" spans="2:21" x14ac:dyDescent="0.25">
      <c r="B974" s="51" vm="2623">
        <f ca="1"/>
        <v>40843</v>
      </c>
      <c r="C974" s="51" vm="2624">
        <f ca="1"/>
        <v>11.551399999999999</v>
      </c>
      <c r="D974" s="51" vm="2625">
        <f ca="1"/>
        <v>37.020000000000003</v>
      </c>
      <c r="E974" s="22">
        <f t="shared" ca="1" si="59"/>
        <v>1.8223460341707319E-2</v>
      </c>
      <c r="F974" s="50">
        <f t="shared" ca="1" si="60"/>
        <v>7.9817629457906616E-2</v>
      </c>
      <c r="G974" s="22"/>
      <c r="H974" s="5"/>
      <c r="I974" s="5"/>
      <c r="J974" s="5"/>
      <c r="K974" s="5"/>
      <c r="L974" s="5"/>
      <c r="M974" s="5"/>
      <c r="N974" s="5"/>
      <c r="O974" s="47">
        <v>968</v>
      </c>
      <c r="P974" s="48">
        <v>0.62062744499113531</v>
      </c>
      <c r="Q974" s="49">
        <v>0.37937255500886474</v>
      </c>
      <c r="R974" s="21">
        <v>2.2735373433402217E-2</v>
      </c>
      <c r="S974" s="22">
        <v>9.732169522925166E-4</v>
      </c>
      <c r="T974" s="23">
        <f t="shared" ref="T974:T1037" si="61">R974*SQRT(252)</f>
        <v>0.36091286441380188</v>
      </c>
      <c r="U974" s="24">
        <f t="shared" ref="U974:U1037" si="62">(1+S974)^252-1</f>
        <v>0.27778921427525338</v>
      </c>
    </row>
    <row r="975" spans="2:21" x14ac:dyDescent="0.25">
      <c r="B975" s="51" vm="2626">
        <f ca="1"/>
        <v>40844</v>
      </c>
      <c r="C975" s="51" vm="2627">
        <f ca="1"/>
        <v>12.02</v>
      </c>
      <c r="D975" s="51" vm="2478">
        <f ca="1"/>
        <v>36.69</v>
      </c>
      <c r="E975" s="22">
        <f t="shared" ca="1" si="59"/>
        <v>3.9765287363642488E-2</v>
      </c>
      <c r="F975" s="50">
        <f t="shared" ca="1" si="60"/>
        <v>-8.9540687781608699E-3</v>
      </c>
      <c r="G975" s="22"/>
      <c r="H975" s="5"/>
      <c r="I975" s="5"/>
      <c r="J975" s="5"/>
      <c r="K975" s="5"/>
      <c r="L975" s="5"/>
      <c r="M975" s="5"/>
      <c r="N975" s="5"/>
      <c r="O975" s="47">
        <v>969</v>
      </c>
      <c r="P975" s="48">
        <v>0.21416596059816495</v>
      </c>
      <c r="Q975" s="49">
        <v>0.78583403940183505</v>
      </c>
      <c r="R975" s="21">
        <v>2.0720189980257781E-2</v>
      </c>
      <c r="S975" s="22">
        <v>6.2764296302328848E-4</v>
      </c>
      <c r="T975" s="23">
        <f t="shared" si="61"/>
        <v>0.32892281883464652</v>
      </c>
      <c r="U975" s="24">
        <f t="shared" si="62"/>
        <v>0.17130253990898958</v>
      </c>
    </row>
    <row r="976" spans="2:21" x14ac:dyDescent="0.25">
      <c r="B976" s="51" vm="2628">
        <f ca="1"/>
        <v>40847</v>
      </c>
      <c r="C976" s="51" vm="2629">
        <f ca="1"/>
        <v>11.7257</v>
      </c>
      <c r="D976" s="51" vm="2630">
        <f ca="1"/>
        <v>34.76</v>
      </c>
      <c r="E976" s="22">
        <f t="shared" ca="1" si="59"/>
        <v>-2.4788915064244351E-2</v>
      </c>
      <c r="F976" s="50">
        <f t="shared" ca="1" si="60"/>
        <v>-5.4036937969999352E-2</v>
      </c>
      <c r="G976" s="22"/>
      <c r="H976" s="5"/>
      <c r="I976" s="5"/>
      <c r="J976" s="5"/>
      <c r="K976" s="5"/>
      <c r="L976" s="5"/>
      <c r="M976" s="5"/>
      <c r="N976" s="5"/>
      <c r="O976" s="47">
        <v>970</v>
      </c>
      <c r="P976" s="48">
        <v>0.48093564521522947</v>
      </c>
      <c r="Q976" s="49">
        <v>0.51906435478477053</v>
      </c>
      <c r="R976" s="21">
        <v>2.0834114915695732E-2</v>
      </c>
      <c r="S976" s="22">
        <v>8.544508345412797E-4</v>
      </c>
      <c r="T976" s="23">
        <f t="shared" si="61"/>
        <v>0.33073132111843395</v>
      </c>
      <c r="U976" s="24">
        <f t="shared" si="62"/>
        <v>0.24014669099190145</v>
      </c>
    </row>
    <row r="977" spans="2:21" x14ac:dyDescent="0.25">
      <c r="B977" s="51" vm="2631">
        <f ca="1"/>
        <v>40848</v>
      </c>
      <c r="C977" s="51" vm="2632">
        <f ca="1"/>
        <v>11.4414</v>
      </c>
      <c r="D977" s="51" vm="1081">
        <f ca="1"/>
        <v>32.71</v>
      </c>
      <c r="E977" s="22">
        <f t="shared" ca="1" si="59"/>
        <v>-2.4544657956318064E-2</v>
      </c>
      <c r="F977" s="50">
        <f t="shared" ca="1" si="60"/>
        <v>-6.0786458846898671E-2</v>
      </c>
      <c r="G977" s="22"/>
      <c r="H977" s="5"/>
      <c r="I977" s="5"/>
      <c r="J977" s="5"/>
      <c r="K977" s="5"/>
      <c r="L977" s="5"/>
      <c r="M977" s="5"/>
      <c r="N977" s="5"/>
      <c r="O977" s="47">
        <v>971</v>
      </c>
      <c r="P977" s="48">
        <v>0.45601251687824845</v>
      </c>
      <c r="Q977" s="49">
        <v>0.54398748312175149</v>
      </c>
      <c r="R977" s="21">
        <v>2.0617648697602881E-2</v>
      </c>
      <c r="S977" s="22">
        <v>8.3326116414153138E-4</v>
      </c>
      <c r="T977" s="23">
        <f t="shared" si="61"/>
        <v>0.32729502643651182</v>
      </c>
      <c r="U977" s="24">
        <f t="shared" si="62"/>
        <v>0.23354776216727324</v>
      </c>
    </row>
    <row r="978" spans="2:21" x14ac:dyDescent="0.25">
      <c r="B978" s="51" vm="2633">
        <f ca="1"/>
        <v>40849</v>
      </c>
      <c r="C978" s="51" vm="2634">
        <f ca="1"/>
        <v>11.912800000000001</v>
      </c>
      <c r="D978" s="51" vm="2635">
        <f ca="1"/>
        <v>33.64</v>
      </c>
      <c r="E978" s="22">
        <f t="shared" ca="1" si="59"/>
        <v>4.0375096207359247E-2</v>
      </c>
      <c r="F978" s="50">
        <f t="shared" ca="1" si="60"/>
        <v>2.8034993554454733E-2</v>
      </c>
      <c r="G978" s="22"/>
      <c r="H978" s="5"/>
      <c r="I978" s="5"/>
      <c r="J978" s="5"/>
      <c r="K978" s="5"/>
      <c r="L978" s="5"/>
      <c r="M978" s="5"/>
      <c r="N978" s="5"/>
      <c r="O978" s="47">
        <v>972</v>
      </c>
      <c r="P978" s="48">
        <v>2.044454761849995E-2</v>
      </c>
      <c r="Q978" s="49">
        <v>0.9795554523815001</v>
      </c>
      <c r="R978" s="21">
        <v>2.3497663372461838E-2</v>
      </c>
      <c r="S978" s="22">
        <v>4.6294081027138992E-4</v>
      </c>
      <c r="T978" s="23">
        <f t="shared" si="61"/>
        <v>0.37301384204787191</v>
      </c>
      <c r="U978" s="24">
        <f t="shared" si="62"/>
        <v>0.12370817719396987</v>
      </c>
    </row>
    <row r="979" spans="2:21" x14ac:dyDescent="0.25">
      <c r="B979" s="51" vm="2636">
        <f ca="1"/>
        <v>40850</v>
      </c>
      <c r="C979" s="51" vm="2637">
        <f ca="1"/>
        <v>13.1843</v>
      </c>
      <c r="D979" s="51" vm="2638">
        <f ca="1"/>
        <v>34.380000000000003</v>
      </c>
      <c r="E979" s="22">
        <f t="shared" ca="1" si="59"/>
        <v>0.10141327546873864</v>
      </c>
      <c r="F979" s="50">
        <f t="shared" ca="1" si="60"/>
        <v>2.1759164849955975E-2</v>
      </c>
      <c r="G979" s="22"/>
      <c r="H979" s="5"/>
      <c r="I979" s="5"/>
      <c r="J979" s="5"/>
      <c r="K979" s="5"/>
      <c r="L979" s="5"/>
      <c r="M979" s="5"/>
      <c r="N979" s="5"/>
      <c r="O979" s="47">
        <v>973</v>
      </c>
      <c r="P979" s="48">
        <v>0.93012046700550721</v>
      </c>
      <c r="Q979" s="49">
        <v>6.9879532994492816E-2</v>
      </c>
      <c r="R979" s="21">
        <v>2.9952887917542945E-2</v>
      </c>
      <c r="S979" s="22">
        <v>1.2363482510137818E-3</v>
      </c>
      <c r="T979" s="23">
        <f t="shared" si="61"/>
        <v>0.47548735486805993</v>
      </c>
      <c r="U979" s="24">
        <f t="shared" si="62"/>
        <v>0.36529062719820837</v>
      </c>
    </row>
    <row r="980" spans="2:21" x14ac:dyDescent="0.25">
      <c r="B980" s="51" vm="2639">
        <f ca="1"/>
        <v>40851</v>
      </c>
      <c r="C980" s="51" vm="2640">
        <f ca="1"/>
        <v>12.86</v>
      </c>
      <c r="D980" s="51" vm="2641">
        <f ca="1"/>
        <v>33.97</v>
      </c>
      <c r="E980" s="22">
        <f t="shared" ca="1" si="59"/>
        <v>-2.4905008953123788E-2</v>
      </c>
      <c r="F980" s="50">
        <f t="shared" ca="1" si="60"/>
        <v>-1.1997217782210757E-2</v>
      </c>
      <c r="G980" s="22"/>
      <c r="H980" s="5"/>
      <c r="I980" s="5"/>
      <c r="J980" s="5"/>
      <c r="K980" s="5"/>
      <c r="L980" s="5"/>
      <c r="M980" s="5"/>
      <c r="N980" s="5"/>
      <c r="O980" s="47">
        <v>974</v>
      </c>
      <c r="P980" s="48">
        <v>0.73498633281683956</v>
      </c>
      <c r="Q980" s="49">
        <v>0.26501366718316044</v>
      </c>
      <c r="R980" s="21">
        <v>2.5016582403244326E-2</v>
      </c>
      <c r="S980" s="22">
        <v>1.0704450011772494E-3</v>
      </c>
      <c r="T980" s="23">
        <f t="shared" si="61"/>
        <v>0.39712593415043429</v>
      </c>
      <c r="U980" s="24">
        <f t="shared" si="62"/>
        <v>0.30945086961482438</v>
      </c>
    </row>
    <row r="981" spans="2:21" x14ac:dyDescent="0.25">
      <c r="B981" s="51" vm="2642">
        <f ca="1"/>
        <v>40854</v>
      </c>
      <c r="C981" s="51" vm="2643">
        <f ca="1"/>
        <v>12.9757</v>
      </c>
      <c r="D981" s="51" vm="2644">
        <f ca="1"/>
        <v>34.24</v>
      </c>
      <c r="E981" s="22">
        <f t="shared" ca="1" si="59"/>
        <v>8.9566586908962371E-3</v>
      </c>
      <c r="F981" s="50">
        <f t="shared" ca="1" si="60"/>
        <v>7.9167691010490031E-3</v>
      </c>
      <c r="G981" s="22"/>
      <c r="H981" s="5"/>
      <c r="I981" s="5"/>
      <c r="J981" s="5"/>
      <c r="K981" s="5"/>
      <c r="L981" s="5"/>
      <c r="M981" s="5"/>
      <c r="N981" s="5"/>
      <c r="O981" s="47">
        <v>975</v>
      </c>
      <c r="P981" s="48">
        <v>0.43278282870291251</v>
      </c>
      <c r="Q981" s="49">
        <v>0.56721717129708749</v>
      </c>
      <c r="R981" s="21">
        <v>2.0452561966594625E-2</v>
      </c>
      <c r="S981" s="22">
        <v>8.1351125838054694E-4</v>
      </c>
      <c r="T981" s="23">
        <f t="shared" si="61"/>
        <v>0.32467435582648507</v>
      </c>
      <c r="U981" s="24">
        <f t="shared" si="62"/>
        <v>0.22742870242675584</v>
      </c>
    </row>
    <row r="982" spans="2:21" x14ac:dyDescent="0.25">
      <c r="B982" s="51" vm="2645">
        <f ca="1"/>
        <v>40855</v>
      </c>
      <c r="C982" s="51" vm="2646">
        <f ca="1"/>
        <v>12.924300000000001</v>
      </c>
      <c r="D982" s="51" vm="2647">
        <f ca="1"/>
        <v>35.020000000000003</v>
      </c>
      <c r="E982" s="22">
        <f t="shared" ca="1" si="59"/>
        <v>-3.9691171798570419E-3</v>
      </c>
      <c r="F982" s="50">
        <f t="shared" ca="1" si="60"/>
        <v>2.2524775584164516E-2</v>
      </c>
      <c r="G982" s="22"/>
      <c r="H982" s="5"/>
      <c r="I982" s="5"/>
      <c r="J982" s="5"/>
      <c r="K982" s="5"/>
      <c r="L982" s="5"/>
      <c r="M982" s="5"/>
      <c r="N982" s="5"/>
      <c r="O982" s="47">
        <v>976</v>
      </c>
      <c r="P982" s="48">
        <v>7.6404407717423892E-2</v>
      </c>
      <c r="Q982" s="49">
        <v>0.92359559228257615</v>
      </c>
      <c r="R982" s="21">
        <v>2.2488947386323864E-2</v>
      </c>
      <c r="S982" s="22">
        <v>5.1051794324922606E-4</v>
      </c>
      <c r="T982" s="23">
        <f t="shared" si="61"/>
        <v>0.35700097219097376</v>
      </c>
      <c r="U982" s="24">
        <f t="shared" si="62"/>
        <v>0.13725526116191111</v>
      </c>
    </row>
    <row r="983" spans="2:21" x14ac:dyDescent="0.25">
      <c r="B983" s="51" vm="2648">
        <f ca="1"/>
        <v>40856</v>
      </c>
      <c r="C983" s="51" vm="2649">
        <f ca="1"/>
        <v>12.5786</v>
      </c>
      <c r="D983" s="51" vm="2650">
        <f ca="1"/>
        <v>32.54</v>
      </c>
      <c r="E983" s="22">
        <f t="shared" ca="1" si="59"/>
        <v>-2.7112302999506632E-2</v>
      </c>
      <c r="F983" s="50">
        <f t="shared" ca="1" si="60"/>
        <v>-7.3449225066814117E-2</v>
      </c>
      <c r="G983" s="22"/>
      <c r="H983" s="5"/>
      <c r="I983" s="5"/>
      <c r="J983" s="5"/>
      <c r="K983" s="5"/>
      <c r="L983" s="5"/>
      <c r="M983" s="5"/>
      <c r="N983" s="5"/>
      <c r="O983" s="47">
        <v>977</v>
      </c>
      <c r="P983" s="48">
        <v>0.35839791264875198</v>
      </c>
      <c r="Q983" s="49">
        <v>0.64160208735124802</v>
      </c>
      <c r="R983" s="21">
        <v>2.0171082780325044E-2</v>
      </c>
      <c r="S983" s="22">
        <v>7.5026912310004732E-4</v>
      </c>
      <c r="T983" s="23">
        <f t="shared" si="61"/>
        <v>0.32020601226982426</v>
      </c>
      <c r="U983" s="24">
        <f t="shared" si="62"/>
        <v>0.20803724211589802</v>
      </c>
    </row>
    <row r="984" spans="2:21" x14ac:dyDescent="0.25">
      <c r="B984" s="51" vm="2651">
        <f ca="1"/>
        <v>40857</v>
      </c>
      <c r="C984" s="51" vm="2652">
        <f ca="1"/>
        <v>12.16</v>
      </c>
      <c r="D984" s="51" vm="2653">
        <f ca="1"/>
        <v>32.74</v>
      </c>
      <c r="E984" s="22">
        <f t="shared" ca="1" si="59"/>
        <v>-3.3845080782984885E-2</v>
      </c>
      <c r="F984" s="50">
        <f t="shared" ca="1" si="60"/>
        <v>6.1274701520972917E-3</v>
      </c>
      <c r="G984" s="22"/>
      <c r="H984" s="5"/>
      <c r="I984" s="5"/>
      <c r="J984" s="5"/>
      <c r="K984" s="5"/>
      <c r="L984" s="5"/>
      <c r="M984" s="5"/>
      <c r="N984" s="5"/>
      <c r="O984" s="47">
        <v>978</v>
      </c>
      <c r="P984" s="48">
        <v>0.13782103634267875</v>
      </c>
      <c r="Q984" s="49">
        <v>0.86217896365732127</v>
      </c>
      <c r="R984" s="21">
        <v>2.1564889432063729E-2</v>
      </c>
      <c r="S984" s="22">
        <v>5.6273442667124809E-4</v>
      </c>
      <c r="T984" s="23">
        <f t="shared" si="61"/>
        <v>0.34233200692707327</v>
      </c>
      <c r="U984" s="24">
        <f t="shared" si="62"/>
        <v>0.15231065308749581</v>
      </c>
    </row>
    <row r="985" spans="2:21" x14ac:dyDescent="0.25">
      <c r="B985" s="51" vm="2654">
        <f ca="1"/>
        <v>40858</v>
      </c>
      <c r="C985" s="51" vm="2655">
        <f ca="1"/>
        <v>12.5357</v>
      </c>
      <c r="D985" s="51" vm="2656">
        <f ca="1"/>
        <v>33.28</v>
      </c>
      <c r="E985" s="22">
        <f t="shared" ca="1" si="59"/>
        <v>3.0428697150851985E-2</v>
      </c>
      <c r="F985" s="50">
        <f t="shared" ca="1" si="60"/>
        <v>1.6359044010018867E-2</v>
      </c>
      <c r="G985" s="22"/>
      <c r="H985" s="5"/>
      <c r="I985" s="5"/>
      <c r="J985" s="5"/>
      <c r="K985" s="5"/>
      <c r="L985" s="5"/>
      <c r="M985" s="5"/>
      <c r="N985" s="5"/>
      <c r="O985" s="47">
        <v>979</v>
      </c>
      <c r="P985" s="48">
        <v>0.67240184502900757</v>
      </c>
      <c r="Q985" s="49">
        <v>0.32759815497099248</v>
      </c>
      <c r="R985" s="21">
        <v>2.3698710741065644E-2</v>
      </c>
      <c r="S985" s="22">
        <v>1.0172356026446625E-3</v>
      </c>
      <c r="T985" s="23">
        <f t="shared" si="61"/>
        <v>0.37620537008228955</v>
      </c>
      <c r="U985" s="24">
        <f t="shared" si="62"/>
        <v>0.29202800318271849</v>
      </c>
    </row>
    <row r="986" spans="2:21" x14ac:dyDescent="0.25">
      <c r="B986" s="51" vm="2657">
        <f ca="1"/>
        <v>40861</v>
      </c>
      <c r="C986" s="51" vm="2658">
        <f ca="1"/>
        <v>12.245699999999999</v>
      </c>
      <c r="D986" s="51" vm="2659">
        <f ca="1"/>
        <v>32.549999999999997</v>
      </c>
      <c r="E986" s="22">
        <f t="shared" ca="1" si="59"/>
        <v>-2.3405718728384563E-2</v>
      </c>
      <c r="F986" s="50">
        <f t="shared" ca="1" si="60"/>
        <v>-2.21792472984297E-2</v>
      </c>
      <c r="G986" s="22"/>
      <c r="H986" s="5"/>
      <c r="I986" s="5"/>
      <c r="J986" s="5"/>
      <c r="K986" s="5"/>
      <c r="L986" s="5"/>
      <c r="M986" s="5"/>
      <c r="N986" s="5"/>
      <c r="O986" s="47">
        <v>980</v>
      </c>
      <c r="P986" s="48">
        <v>9.9425688776328791E-2</v>
      </c>
      <c r="Q986" s="49">
        <v>0.90057431122367115</v>
      </c>
      <c r="R986" s="21">
        <v>2.2118832979203126E-2</v>
      </c>
      <c r="S986" s="22">
        <v>5.3009066105665884E-4</v>
      </c>
      <c r="T986" s="23">
        <f t="shared" si="61"/>
        <v>0.35112558812367228</v>
      </c>
      <c r="U986" s="24">
        <f t="shared" si="62"/>
        <v>0.14287549838642022</v>
      </c>
    </row>
    <row r="987" spans="2:21" x14ac:dyDescent="0.25">
      <c r="B987" s="51" vm="2660">
        <f ca="1"/>
        <v>40862</v>
      </c>
      <c r="C987" s="51" vm="2661">
        <f ca="1"/>
        <v>12.325699999999999</v>
      </c>
      <c r="D987" s="51" vm="2662">
        <f ca="1"/>
        <v>32.700000000000003</v>
      </c>
      <c r="E987" s="22">
        <f t="shared" ca="1" si="59"/>
        <v>6.511658487328857E-3</v>
      </c>
      <c r="F987" s="50">
        <f t="shared" ca="1" si="60"/>
        <v>4.5977092486295494E-3</v>
      </c>
      <c r="G987" s="22"/>
      <c r="H987" s="5"/>
      <c r="I987" s="5"/>
      <c r="J987" s="5"/>
      <c r="K987" s="5"/>
      <c r="L987" s="5"/>
      <c r="M987" s="5"/>
      <c r="N987" s="5"/>
      <c r="O987" s="47">
        <v>981</v>
      </c>
      <c r="P987" s="48">
        <v>0.3305295370330823</v>
      </c>
      <c r="Q987" s="49">
        <v>0.6694704629669177</v>
      </c>
      <c r="R987" s="21">
        <v>2.0164859205970213E-2</v>
      </c>
      <c r="S987" s="22">
        <v>7.2657540031019171E-4</v>
      </c>
      <c r="T987" s="23">
        <f t="shared" si="61"/>
        <v>0.32010721608977144</v>
      </c>
      <c r="U987" s="24">
        <f t="shared" si="62"/>
        <v>0.20085105292295524</v>
      </c>
    </row>
    <row r="988" spans="2:21" x14ac:dyDescent="0.25">
      <c r="B988" s="51" vm="2663">
        <f ca="1"/>
        <v>40863</v>
      </c>
      <c r="C988" s="51" vm="2664">
        <f ca="1"/>
        <v>11.597099999999999</v>
      </c>
      <c r="D988" s="51" vm="2665">
        <f ca="1"/>
        <v>31.47</v>
      </c>
      <c r="E988" s="22">
        <f t="shared" ca="1" si="59"/>
        <v>-6.0931446590707615E-2</v>
      </c>
      <c r="F988" s="50">
        <f t="shared" ca="1" si="60"/>
        <v>-3.8340366826892298E-2</v>
      </c>
      <c r="G988" s="22"/>
      <c r="H988" s="5"/>
      <c r="I988" s="5"/>
      <c r="J988" s="5"/>
      <c r="K988" s="5"/>
      <c r="L988" s="5"/>
      <c r="M988" s="5"/>
      <c r="N988" s="5"/>
      <c r="O988" s="47">
        <v>982</v>
      </c>
      <c r="P988" s="48">
        <v>0.97551996800113161</v>
      </c>
      <c r="Q988" s="49">
        <v>2.4480031998868442E-2</v>
      </c>
      <c r="R988" s="21">
        <v>3.1237176186805653E-2</v>
      </c>
      <c r="S988" s="22">
        <v>1.2749469553739767E-3</v>
      </c>
      <c r="T988" s="23">
        <f t="shared" si="61"/>
        <v>0.49587479910117999</v>
      </c>
      <c r="U988" s="24">
        <f t="shared" si="62"/>
        <v>0.37861861604266256</v>
      </c>
    </row>
    <row r="989" spans="2:21" x14ac:dyDescent="0.25">
      <c r="B989" s="51" vm="2666">
        <f ca="1"/>
        <v>40864</v>
      </c>
      <c r="C989" s="51" vm="2667">
        <f ca="1"/>
        <v>10.922800000000001</v>
      </c>
      <c r="D989" s="51" vm="2668">
        <f ca="1"/>
        <v>30.49</v>
      </c>
      <c r="E989" s="22">
        <f t="shared" ca="1" si="59"/>
        <v>-5.9902719151431888E-2</v>
      </c>
      <c r="F989" s="50">
        <f t="shared" ca="1" si="60"/>
        <v>-3.1635950076152115E-2</v>
      </c>
      <c r="G989" s="22"/>
      <c r="H989" s="5"/>
      <c r="I989" s="5"/>
      <c r="J989" s="5"/>
      <c r="K989" s="5"/>
      <c r="L989" s="5"/>
      <c r="M989" s="5"/>
      <c r="N989" s="5"/>
      <c r="O989" s="47">
        <v>983</v>
      </c>
      <c r="P989" s="48">
        <v>0.46661828042688175</v>
      </c>
      <c r="Q989" s="49">
        <v>0.53338171957311831</v>
      </c>
      <c r="R989" s="21">
        <v>2.0704851031199373E-2</v>
      </c>
      <c r="S989" s="22">
        <v>8.4227819566721465E-4</v>
      </c>
      <c r="T989" s="23">
        <f t="shared" si="61"/>
        <v>0.32867932056715671</v>
      </c>
      <c r="U989" s="24">
        <f t="shared" si="62"/>
        <v>0.23635157819720587</v>
      </c>
    </row>
    <row r="990" spans="2:21" x14ac:dyDescent="0.25">
      <c r="B990" s="51" vm="2669">
        <f ca="1"/>
        <v>40865</v>
      </c>
      <c r="C990" s="51" vm="2670">
        <f ca="1"/>
        <v>11.151400000000001</v>
      </c>
      <c r="D990" s="51" vm="649">
        <f ca="1"/>
        <v>30.62</v>
      </c>
      <c r="E990" s="22">
        <f t="shared" ca="1" si="59"/>
        <v>2.0712702856501997E-2</v>
      </c>
      <c r="F990" s="50">
        <f t="shared" ca="1" si="60"/>
        <v>4.2546292293744173E-3</v>
      </c>
      <c r="G990" s="22"/>
      <c r="H990" s="5"/>
      <c r="I990" s="5"/>
      <c r="J990" s="5"/>
      <c r="K990" s="5"/>
      <c r="L990" s="5"/>
      <c r="M990" s="5"/>
      <c r="N990" s="5"/>
      <c r="O990" s="47">
        <v>984</v>
      </c>
      <c r="P990" s="48">
        <v>0.55362015833754885</v>
      </c>
      <c r="Q990" s="49">
        <v>0.44637984166245115</v>
      </c>
      <c r="R990" s="21">
        <v>2.1685690241417865E-2</v>
      </c>
      <c r="S990" s="22">
        <v>9.1624728542833908E-4</v>
      </c>
      <c r="T990" s="23">
        <f t="shared" si="61"/>
        <v>0.34424966032543153</v>
      </c>
      <c r="U990" s="24">
        <f t="shared" si="62"/>
        <v>0.25959293631695624</v>
      </c>
    </row>
    <row r="991" spans="2:21" x14ac:dyDescent="0.25">
      <c r="B991" s="51" vm="2671">
        <f ca="1"/>
        <v>40868</v>
      </c>
      <c r="C991" s="51" vm="2672">
        <f ca="1"/>
        <v>10.6386</v>
      </c>
      <c r="D991" s="51" vm="2673">
        <f ca="1"/>
        <v>29.91</v>
      </c>
      <c r="E991" s="22">
        <f t="shared" ca="1" si="59"/>
        <v>-4.7076154253318979E-2</v>
      </c>
      <c r="F991" s="50">
        <f t="shared" ca="1" si="60"/>
        <v>-2.3460517587681036E-2</v>
      </c>
      <c r="G991" s="22"/>
      <c r="H991" s="5"/>
      <c r="I991" s="5"/>
      <c r="J991" s="5"/>
      <c r="K991" s="5"/>
      <c r="L991" s="5"/>
      <c r="M991" s="5"/>
      <c r="N991" s="5"/>
      <c r="O991" s="47">
        <v>985</v>
      </c>
      <c r="P991" s="48">
        <v>0.50003319335423935</v>
      </c>
      <c r="Q991" s="49">
        <v>0.49996680664576071</v>
      </c>
      <c r="R991" s="21">
        <v>2.1026785360289436E-2</v>
      </c>
      <c r="S991" s="22">
        <v>8.706875904186907E-4</v>
      </c>
      <c r="T991" s="23">
        <f t="shared" si="61"/>
        <v>0.33378986960675711</v>
      </c>
      <c r="U991" s="24">
        <f t="shared" si="62"/>
        <v>0.2452269568827572</v>
      </c>
    </row>
    <row r="992" spans="2:21" x14ac:dyDescent="0.25">
      <c r="B992" s="51" vm="2674">
        <f ca="1"/>
        <v>40869</v>
      </c>
      <c r="C992" s="51" vm="1561">
        <f ca="1"/>
        <v>10.064299999999999</v>
      </c>
      <c r="D992" s="51" vm="2675">
        <f ca="1"/>
        <v>29.41</v>
      </c>
      <c r="E992" s="22">
        <f t="shared" ca="1" si="59"/>
        <v>-5.5494387574076522E-2</v>
      </c>
      <c r="F992" s="50">
        <f t="shared" ca="1" si="60"/>
        <v>-1.6858120075953022E-2</v>
      </c>
      <c r="G992" s="22"/>
      <c r="H992" s="5"/>
      <c r="I992" s="5"/>
      <c r="J992" s="5"/>
      <c r="K992" s="5"/>
      <c r="L992" s="5"/>
      <c r="M992" s="5"/>
      <c r="N992" s="5"/>
      <c r="O992" s="47">
        <v>986</v>
      </c>
      <c r="P992" s="48">
        <v>0.28722067682246072</v>
      </c>
      <c r="Q992" s="49">
        <v>0.71277932317753934</v>
      </c>
      <c r="R992" s="21">
        <v>2.026312255756987E-2</v>
      </c>
      <c r="S992" s="22">
        <v>6.8975416098406115E-4</v>
      </c>
      <c r="T992" s="23">
        <f t="shared" si="61"/>
        <v>0.32166709843771779</v>
      </c>
      <c r="U992" s="24">
        <f t="shared" si="62"/>
        <v>0.18976776219442248</v>
      </c>
    </row>
    <row r="993" spans="2:21" x14ac:dyDescent="0.25">
      <c r="B993" s="51" vm="2676">
        <f ca="1"/>
        <v>40870</v>
      </c>
      <c r="C993" s="51" vm="2677">
        <f ca="1"/>
        <v>9.7857000000000003</v>
      </c>
      <c r="D993" s="51" vm="2678">
        <f ca="1"/>
        <v>28.38</v>
      </c>
      <c r="E993" s="22">
        <f t="shared" ca="1" si="59"/>
        <v>-2.8072372376998139E-2</v>
      </c>
      <c r="F993" s="50">
        <f t="shared" ca="1" si="60"/>
        <v>-3.5650080834007135E-2</v>
      </c>
      <c r="G993" s="22"/>
      <c r="H993" s="5"/>
      <c r="I993" s="5"/>
      <c r="J993" s="5"/>
      <c r="K993" s="5"/>
      <c r="L993" s="5"/>
      <c r="M993" s="5"/>
      <c r="N993" s="5"/>
      <c r="O993" s="47">
        <v>987</v>
      </c>
      <c r="P993" s="48">
        <v>0.29721354690796736</v>
      </c>
      <c r="Q993" s="49">
        <v>0.70278645309203258</v>
      </c>
      <c r="R993" s="21">
        <v>2.0228849362243808E-2</v>
      </c>
      <c r="S993" s="22">
        <v>6.982501098311086E-4</v>
      </c>
      <c r="T993" s="23">
        <f t="shared" si="61"/>
        <v>0.32112302832890799</v>
      </c>
      <c r="U993" s="24">
        <f t="shared" si="62"/>
        <v>0.19231598852086584</v>
      </c>
    </row>
    <row r="994" spans="2:21" x14ac:dyDescent="0.25">
      <c r="B994" s="51" vm="2679">
        <f ca="1"/>
        <v>40872</v>
      </c>
      <c r="C994" s="51" vm="2680">
        <f ca="1"/>
        <v>9.1226000000000003</v>
      </c>
      <c r="D994" s="51" vm="2681">
        <f ca="1"/>
        <v>28.48</v>
      </c>
      <c r="E994" s="22">
        <f t="shared" ca="1" si="59"/>
        <v>-7.0167285182029804E-2</v>
      </c>
      <c r="F994" s="50">
        <f t="shared" ca="1" si="60"/>
        <v>3.5174148118783831E-3</v>
      </c>
      <c r="G994" s="22"/>
      <c r="H994" s="5"/>
      <c r="I994" s="5"/>
      <c r="J994" s="5"/>
      <c r="K994" s="5"/>
      <c r="L994" s="5"/>
      <c r="M994" s="5"/>
      <c r="N994" s="5"/>
      <c r="O994" s="47">
        <v>988</v>
      </c>
      <c r="P994" s="48">
        <v>0.53342132100442585</v>
      </c>
      <c r="Q994" s="49">
        <v>0.46657867899557415</v>
      </c>
      <c r="R994" s="21">
        <v>2.141743286838356E-2</v>
      </c>
      <c r="S994" s="22">
        <v>8.9907421229883447E-4</v>
      </c>
      <c r="T994" s="23">
        <f t="shared" si="61"/>
        <v>0.33999120654698195</v>
      </c>
      <c r="U994" s="24">
        <f t="shared" si="62"/>
        <v>0.25415860360384013</v>
      </c>
    </row>
    <row r="995" spans="2:21" x14ac:dyDescent="0.25">
      <c r="B995" s="51" vm="2682">
        <f ca="1"/>
        <v>40875</v>
      </c>
      <c r="C995" s="51" vm="2683">
        <f ca="1"/>
        <v>9.9928000000000008</v>
      </c>
      <c r="D995" s="51" vm="2684">
        <f ca="1"/>
        <v>29.16</v>
      </c>
      <c r="E995" s="22">
        <f t="shared" ca="1" si="59"/>
        <v>9.1109982493806307E-2</v>
      </c>
      <c r="F995" s="50">
        <f t="shared" ca="1" si="60"/>
        <v>2.3595820596682356E-2</v>
      </c>
      <c r="G995" s="22"/>
      <c r="H995" s="5"/>
      <c r="I995" s="5"/>
      <c r="J995" s="5"/>
      <c r="K995" s="5"/>
      <c r="L995" s="5"/>
      <c r="M995" s="5"/>
      <c r="N995" s="5"/>
      <c r="O995" s="47">
        <v>989</v>
      </c>
      <c r="P995" s="48">
        <v>7.9140784471638387E-2</v>
      </c>
      <c r="Q995" s="49">
        <v>0.92085921552836159</v>
      </c>
      <c r="R995" s="21">
        <v>2.244352406375423E-2</v>
      </c>
      <c r="S995" s="22">
        <v>5.1284441369576724E-4</v>
      </c>
      <c r="T995" s="23">
        <f t="shared" si="61"/>
        <v>0.35627989929952469</v>
      </c>
      <c r="U995" s="24">
        <f t="shared" si="62"/>
        <v>0.13792185473187257</v>
      </c>
    </row>
    <row r="996" spans="2:21" x14ac:dyDescent="0.25">
      <c r="B996" s="51" vm="2685">
        <f ca="1"/>
        <v>40876</v>
      </c>
      <c r="C996" s="51" vm="2686">
        <f ca="1"/>
        <v>9.6527999999999992</v>
      </c>
      <c r="D996" s="51" vm="873">
        <f ca="1"/>
        <v>28.56</v>
      </c>
      <c r="E996" s="22">
        <f t="shared" ca="1" si="59"/>
        <v>-3.4616804965202384E-2</v>
      </c>
      <c r="F996" s="50">
        <f t="shared" ca="1" si="60"/>
        <v>-2.079076966907378E-2</v>
      </c>
      <c r="G996" s="22"/>
      <c r="H996" s="5"/>
      <c r="I996" s="5"/>
      <c r="J996" s="5"/>
      <c r="K996" s="5"/>
      <c r="L996" s="5"/>
      <c r="M996" s="5"/>
      <c r="N996" s="5"/>
      <c r="O996" s="47">
        <v>990</v>
      </c>
      <c r="P996" s="48">
        <v>0.44712329488117608</v>
      </c>
      <c r="Q996" s="49">
        <v>0.55287670511882392</v>
      </c>
      <c r="R996" s="21">
        <v>2.0550243094523732E-2</v>
      </c>
      <c r="S996" s="22">
        <v>8.2570353808105541E-4</v>
      </c>
      <c r="T996" s="23">
        <f t="shared" si="61"/>
        <v>0.32622499566019331</v>
      </c>
      <c r="U996" s="24">
        <f t="shared" si="62"/>
        <v>0.23120262274781234</v>
      </c>
    </row>
    <row r="997" spans="2:21" x14ac:dyDescent="0.25">
      <c r="B997" s="51" vm="2687">
        <f ca="1"/>
        <v>40877</v>
      </c>
      <c r="C997" s="51" vm="2688">
        <f ca="1"/>
        <v>9.2186000000000003</v>
      </c>
      <c r="D997" s="51" vm="2689">
        <f ca="1"/>
        <v>30.97</v>
      </c>
      <c r="E997" s="22">
        <f t="shared" ca="1" si="59"/>
        <v>-4.602484648308465E-2</v>
      </c>
      <c r="F997" s="50">
        <f t="shared" ca="1" si="60"/>
        <v>8.101185651372772E-2</v>
      </c>
      <c r="G997" s="22"/>
      <c r="H997" s="5"/>
      <c r="I997" s="5"/>
      <c r="J997" s="5"/>
      <c r="K997" s="5"/>
      <c r="L997" s="5"/>
      <c r="M997" s="5"/>
      <c r="N997" s="5"/>
      <c r="O997" s="47">
        <v>991</v>
      </c>
      <c r="P997" s="48">
        <v>5.4509592934283485E-3</v>
      </c>
      <c r="Q997" s="49">
        <v>0.99454904070657169</v>
      </c>
      <c r="R997" s="21">
        <v>2.3792322561371902E-2</v>
      </c>
      <c r="S997" s="22">
        <v>4.5019324542230291E-4</v>
      </c>
      <c r="T997" s="23">
        <f t="shared" si="61"/>
        <v>0.3776914116601281</v>
      </c>
      <c r="U997" s="24">
        <f t="shared" si="62"/>
        <v>0.12010582627572397</v>
      </c>
    </row>
    <row r="998" spans="2:21" x14ac:dyDescent="0.25">
      <c r="B998" s="51" vm="2690">
        <f ca="1"/>
        <v>40878</v>
      </c>
      <c r="C998" s="51" vm="2691">
        <f ca="1"/>
        <v>9.5957000000000008</v>
      </c>
      <c r="D998" s="51" vm="2692">
        <f ca="1"/>
        <v>30.46</v>
      </c>
      <c r="E998" s="22">
        <f t="shared" ca="1" si="59"/>
        <v>4.0091899241213244E-2</v>
      </c>
      <c r="F998" s="50">
        <f t="shared" ca="1" si="60"/>
        <v>-1.6604646518095595E-2</v>
      </c>
      <c r="G998" s="22"/>
      <c r="H998" s="5"/>
      <c r="I998" s="5"/>
      <c r="J998" s="5"/>
      <c r="K998" s="5"/>
      <c r="L998" s="5"/>
      <c r="M998" s="5"/>
      <c r="N998" s="5"/>
      <c r="O998" s="47">
        <v>992</v>
      </c>
      <c r="P998" s="48">
        <v>0.20714427697416676</v>
      </c>
      <c r="Q998" s="49">
        <v>0.79285572302583318</v>
      </c>
      <c r="R998" s="21">
        <v>2.0782744846761781E-2</v>
      </c>
      <c r="S998" s="22">
        <v>6.2167312008735726E-4</v>
      </c>
      <c r="T998" s="23">
        <f t="shared" si="61"/>
        <v>0.32991584655504508</v>
      </c>
      <c r="U998" s="24">
        <f t="shared" si="62"/>
        <v>0.16954285504452549</v>
      </c>
    </row>
    <row r="999" spans="2:21" x14ac:dyDescent="0.25">
      <c r="B999" s="51" vm="2693">
        <f ca="1"/>
        <v>40879</v>
      </c>
      <c r="C999" s="51" vm="2694">
        <f ca="1"/>
        <v>9.4814000000000007</v>
      </c>
      <c r="D999" s="51" vm="2695">
        <f ca="1"/>
        <v>32.33</v>
      </c>
      <c r="E999" s="22">
        <f t="shared" ca="1" si="59"/>
        <v>-1.1983096774181712E-2</v>
      </c>
      <c r="F999" s="50">
        <f t="shared" ca="1" si="60"/>
        <v>5.9581244270325878E-2</v>
      </c>
      <c r="G999" s="22"/>
      <c r="H999" s="5"/>
      <c r="I999" s="5"/>
      <c r="J999" s="5"/>
      <c r="K999" s="5"/>
      <c r="L999" s="5"/>
      <c r="M999" s="5"/>
      <c r="N999" s="5"/>
      <c r="O999" s="47">
        <v>993</v>
      </c>
      <c r="P999" s="48">
        <v>0.51311409071463387</v>
      </c>
      <c r="Q999" s="49">
        <v>0.48688590928536607</v>
      </c>
      <c r="R999" s="21">
        <v>2.1171816203617612E-2</v>
      </c>
      <c r="S999" s="22">
        <v>8.8180898336150267E-4</v>
      </c>
      <c r="T999" s="23">
        <f t="shared" si="61"/>
        <v>0.33609216287003907</v>
      </c>
      <c r="U999" s="24">
        <f t="shared" si="62"/>
        <v>0.24871864979219049</v>
      </c>
    </row>
    <row r="1000" spans="2:21" x14ac:dyDescent="0.25">
      <c r="B1000" s="51" vm="2696">
        <f ca="1"/>
        <v>40882</v>
      </c>
      <c r="C1000" s="51" vm="2697">
        <f ca="1"/>
        <v>10.017099999999999</v>
      </c>
      <c r="D1000" s="51" vm="2527">
        <f ca="1"/>
        <v>33.51</v>
      </c>
      <c r="E1000" s="22">
        <f t="shared" ca="1" si="59"/>
        <v>5.4961647920340952E-2</v>
      </c>
      <c r="F1000" s="50">
        <f t="shared" ca="1" si="60"/>
        <v>3.584831001187732E-2</v>
      </c>
      <c r="G1000" s="22"/>
      <c r="H1000" s="5"/>
      <c r="I1000" s="5"/>
      <c r="J1000" s="5"/>
      <c r="K1000" s="5"/>
      <c r="L1000" s="5"/>
      <c r="M1000" s="5"/>
      <c r="N1000" s="5"/>
      <c r="O1000" s="47">
        <v>994</v>
      </c>
      <c r="P1000" s="48">
        <v>0.48687577685123062</v>
      </c>
      <c r="Q1000" s="49">
        <v>0.51312422314876938</v>
      </c>
      <c r="R1000" s="21">
        <v>2.0891586666457039E-2</v>
      </c>
      <c r="S1000" s="22">
        <v>8.5950114081889163E-4</v>
      </c>
      <c r="T1000" s="23">
        <f t="shared" si="61"/>
        <v>0.33164365687798941</v>
      </c>
      <c r="U1000" s="24">
        <f t="shared" si="62"/>
        <v>0.2417246490183822</v>
      </c>
    </row>
    <row r="1001" spans="2:21" x14ac:dyDescent="0.25">
      <c r="B1001" s="51" vm="2698">
        <f ca="1"/>
        <v>40883</v>
      </c>
      <c r="C1001" s="51" vm="2699">
        <f ca="1"/>
        <v>9.7342999999999993</v>
      </c>
      <c r="D1001" s="51" vm="2700">
        <f ca="1"/>
        <v>33.229999999999997</v>
      </c>
      <c r="E1001" s="22">
        <f t="shared" ca="1" si="59"/>
        <v>-2.863790186544345E-2</v>
      </c>
      <c r="F1001" s="50">
        <f t="shared" ca="1" si="60"/>
        <v>-8.3908193827162015E-3</v>
      </c>
      <c r="G1001" s="22"/>
      <c r="H1001" s="5"/>
      <c r="I1001" s="5"/>
      <c r="J1001" s="5"/>
      <c r="K1001" s="5"/>
      <c r="L1001" s="5"/>
      <c r="M1001" s="5"/>
      <c r="N1001" s="5"/>
      <c r="O1001" s="47">
        <v>995</v>
      </c>
      <c r="P1001" s="48">
        <v>0.71375300692086585</v>
      </c>
      <c r="Q1001" s="49">
        <v>0.28624699307913409</v>
      </c>
      <c r="R1001" s="21">
        <v>2.4552090738656069E-2</v>
      </c>
      <c r="S1001" s="22">
        <v>1.0523924047638803E-3</v>
      </c>
      <c r="T1001" s="23">
        <f t="shared" si="61"/>
        <v>0.38975235756705656</v>
      </c>
      <c r="U1001" s="24">
        <f t="shared" si="62"/>
        <v>0.30351366164721449</v>
      </c>
    </row>
    <row r="1002" spans="2:21" x14ac:dyDescent="0.25">
      <c r="B1002" s="51" vm="2701">
        <f ca="1"/>
        <v>40884</v>
      </c>
      <c r="C1002" s="51" vm="2702">
        <f ca="1"/>
        <v>10.28</v>
      </c>
      <c r="D1002" s="51" vm="586">
        <f ca="1"/>
        <v>34</v>
      </c>
      <c r="E1002" s="22">
        <f t="shared" ca="1" si="59"/>
        <v>5.4544529283814432E-2</v>
      </c>
      <c r="F1002" s="50">
        <f t="shared" ca="1" si="60"/>
        <v>2.2907442249658586E-2</v>
      </c>
      <c r="G1002" s="22"/>
      <c r="H1002" s="5"/>
      <c r="I1002" s="5"/>
      <c r="J1002" s="5"/>
      <c r="K1002" s="5"/>
      <c r="L1002" s="5"/>
      <c r="M1002" s="5"/>
      <c r="N1002" s="5"/>
      <c r="O1002" s="47">
        <v>996</v>
      </c>
      <c r="P1002" s="48">
        <v>0.46579257706629645</v>
      </c>
      <c r="Q1002" s="49">
        <v>0.5342074229337036</v>
      </c>
      <c r="R1002" s="21">
        <v>2.0697799062696896E-2</v>
      </c>
      <c r="S1002" s="22">
        <v>8.4157618178588313E-4</v>
      </c>
      <c r="T1002" s="23">
        <f t="shared" si="61"/>
        <v>0.3285673740376906</v>
      </c>
      <c r="U1002" s="24">
        <f t="shared" si="62"/>
        <v>0.23613306163699144</v>
      </c>
    </row>
    <row r="1003" spans="2:21" x14ac:dyDescent="0.25">
      <c r="B1003" s="51" vm="2703">
        <f ca="1"/>
        <v>40885</v>
      </c>
      <c r="C1003" s="51" vm="2704">
        <f ca="1"/>
        <v>9.9170999999999996</v>
      </c>
      <c r="D1003" s="51" vm="2705">
        <f ca="1"/>
        <v>32.22</v>
      </c>
      <c r="E1003" s="22">
        <f t="shared" ca="1" si="59"/>
        <v>-3.5939720179205409E-2</v>
      </c>
      <c r="F1003" s="50">
        <f t="shared" ca="1" si="60"/>
        <v>-5.3773146867333081E-2</v>
      </c>
      <c r="G1003" s="22"/>
      <c r="H1003" s="5"/>
      <c r="I1003" s="5"/>
      <c r="J1003" s="5"/>
      <c r="K1003" s="5"/>
      <c r="L1003" s="5"/>
      <c r="M1003" s="5"/>
      <c r="N1003" s="5"/>
      <c r="O1003" s="47">
        <v>997</v>
      </c>
      <c r="P1003" s="48">
        <v>0.18554871621331948</v>
      </c>
      <c r="Q1003" s="49">
        <v>0.81445128378668052</v>
      </c>
      <c r="R1003" s="21">
        <v>2.0994806720669432E-2</v>
      </c>
      <c r="S1003" s="22">
        <v>6.0331255120399212E-4</v>
      </c>
      <c r="T1003" s="23">
        <f t="shared" si="61"/>
        <v>0.333282224440553</v>
      </c>
      <c r="U1003" s="24">
        <f t="shared" si="62"/>
        <v>0.16414733656145009</v>
      </c>
    </row>
    <row r="1004" spans="2:21" x14ac:dyDescent="0.25">
      <c r="B1004" s="51" vm="2706">
        <f ca="1"/>
        <v>40886</v>
      </c>
      <c r="C1004" s="51" vm="2707">
        <f ca="1"/>
        <v>10.1271</v>
      </c>
      <c r="D1004" s="51" vm="2708">
        <f ca="1"/>
        <v>33.18</v>
      </c>
      <c r="E1004" s="22">
        <f t="shared" ca="1" si="59"/>
        <v>2.0954459046254034E-2</v>
      </c>
      <c r="F1004" s="50">
        <f t="shared" ca="1" si="60"/>
        <v>2.935990701347008E-2</v>
      </c>
      <c r="G1004" s="22"/>
      <c r="H1004" s="5"/>
      <c r="I1004" s="5"/>
      <c r="J1004" s="5"/>
      <c r="K1004" s="5"/>
      <c r="L1004" s="5"/>
      <c r="M1004" s="5"/>
      <c r="N1004" s="5"/>
      <c r="O1004" s="47">
        <v>998</v>
      </c>
      <c r="P1004" s="48">
        <v>0.10690521112779205</v>
      </c>
      <c r="Q1004" s="49">
        <v>0.89309478887220795</v>
      </c>
      <c r="R1004" s="21">
        <v>2.2004581610602741E-2</v>
      </c>
      <c r="S1004" s="22">
        <v>5.3644975896893386E-4</v>
      </c>
      <c r="T1004" s="23">
        <f t="shared" si="61"/>
        <v>0.3493119038740799</v>
      </c>
      <c r="U1004" s="24">
        <f t="shared" si="62"/>
        <v>0.14470743852411516</v>
      </c>
    </row>
    <row r="1005" spans="2:21" x14ac:dyDescent="0.25">
      <c r="B1005" s="51" vm="2709">
        <f ca="1"/>
        <v>40889</v>
      </c>
      <c r="C1005" s="51" vm="2710">
        <f ca="1"/>
        <v>10.7514</v>
      </c>
      <c r="D1005" s="51" vm="2711">
        <f ca="1"/>
        <v>32.04</v>
      </c>
      <c r="E1005" s="22">
        <f t="shared" ca="1" si="59"/>
        <v>5.9820979758220469E-2</v>
      </c>
      <c r="F1005" s="50">
        <f t="shared" ca="1" si="60"/>
        <v>-3.4962162562139971E-2</v>
      </c>
      <c r="G1005" s="22"/>
      <c r="H1005" s="5"/>
      <c r="I1005" s="5"/>
      <c r="J1005" s="5"/>
      <c r="K1005" s="5"/>
      <c r="L1005" s="5"/>
      <c r="M1005" s="5"/>
      <c r="N1005" s="5"/>
      <c r="O1005" s="47">
        <v>999</v>
      </c>
      <c r="P1005" s="48">
        <v>0.54488970322491592</v>
      </c>
      <c r="Q1005" s="49">
        <v>0.45511029677508413</v>
      </c>
      <c r="R1005" s="21">
        <v>2.1566866957131038E-2</v>
      </c>
      <c r="S1005" s="22">
        <v>9.0882464314302096E-4</v>
      </c>
      <c r="T1005" s="23">
        <f t="shared" si="61"/>
        <v>0.34236339916431024</v>
      </c>
      <c r="U1005" s="24">
        <f t="shared" si="62"/>
        <v>0.25724120653875482</v>
      </c>
    </row>
    <row r="1006" spans="2:21" x14ac:dyDescent="0.25">
      <c r="B1006" s="51" vm="2712">
        <f ca="1"/>
        <v>40890</v>
      </c>
      <c r="C1006" s="51" vm="2713">
        <f ca="1"/>
        <v>10.301399999999999</v>
      </c>
      <c r="D1006" s="51" vm="2714">
        <f ca="1"/>
        <v>31.29</v>
      </c>
      <c r="E1006" s="22">
        <f t="shared" ca="1" si="59"/>
        <v>-4.27561703232038E-2</v>
      </c>
      <c r="F1006" s="50">
        <f t="shared" ca="1" si="60"/>
        <v>-2.3686564519367705E-2</v>
      </c>
      <c r="G1006" s="22"/>
      <c r="H1006" s="5"/>
      <c r="I1006" s="5"/>
      <c r="J1006" s="5"/>
      <c r="K1006" s="5"/>
      <c r="L1006" s="5"/>
      <c r="M1006" s="5"/>
      <c r="N1006" s="5"/>
      <c r="O1006" s="47">
        <v>1000</v>
      </c>
      <c r="P1006" s="48">
        <v>0.30527025408886338</v>
      </c>
      <c r="Q1006" s="49">
        <v>0.69472974591113668</v>
      </c>
      <c r="R1006" s="21">
        <v>2.0206267737694409E-2</v>
      </c>
      <c r="S1006" s="22">
        <v>7.0509993090341592E-4</v>
      </c>
      <c r="T1006" s="23">
        <f t="shared" si="61"/>
        <v>0.32076455615236277</v>
      </c>
      <c r="U1006" s="24">
        <f t="shared" si="62"/>
        <v>0.19437444234773604</v>
      </c>
    </row>
    <row r="1007" spans="2:21" x14ac:dyDescent="0.25">
      <c r="B1007" s="51" vm="2715">
        <f ca="1"/>
        <v>40891</v>
      </c>
      <c r="C1007" s="51" vm="2716">
        <f ca="1"/>
        <v>10.1486</v>
      </c>
      <c r="D1007" s="51" vm="2717">
        <f ca="1"/>
        <v>31.51</v>
      </c>
      <c r="E1007" s="22">
        <f t="shared" ca="1" si="59"/>
        <v>-1.4944043389130537E-2</v>
      </c>
      <c r="F1007" s="50">
        <f t="shared" ca="1" si="60"/>
        <v>7.0063980883925741E-3</v>
      </c>
      <c r="G1007" s="22"/>
      <c r="H1007" s="5"/>
      <c r="I1007" s="5"/>
      <c r="J1007" s="5"/>
      <c r="K1007" s="5"/>
      <c r="L1007" s="5"/>
      <c r="M1007" s="5"/>
      <c r="N1007" s="5"/>
      <c r="O1007" s="47">
        <v>1001</v>
      </c>
      <c r="P1007" s="48">
        <v>0.93278991786305254</v>
      </c>
      <c r="Q1007" s="49">
        <v>6.7210082136947513E-2</v>
      </c>
      <c r="R1007" s="21">
        <v>3.002723480939257E-2</v>
      </c>
      <c r="S1007" s="22">
        <v>1.2386178209913108E-3</v>
      </c>
      <c r="T1007" s="23">
        <f t="shared" si="61"/>
        <v>0.47666757518756825</v>
      </c>
      <c r="U1007" s="24">
        <f t="shared" si="62"/>
        <v>0.36607073778803501</v>
      </c>
    </row>
    <row r="1008" spans="2:21" x14ac:dyDescent="0.25">
      <c r="B1008" s="51" vm="2718">
        <f ca="1"/>
        <v>40892</v>
      </c>
      <c r="C1008" s="51" vm="2719">
        <f ca="1"/>
        <v>9.9600000000000009</v>
      </c>
      <c r="D1008" s="51" vm="2720">
        <f ca="1"/>
        <v>31.76</v>
      </c>
      <c r="E1008" s="22">
        <f t="shared" ca="1" si="59"/>
        <v>-1.8758693343446747E-2</v>
      </c>
      <c r="F1008" s="50">
        <f t="shared" ca="1" si="60"/>
        <v>7.9026806097517877E-3</v>
      </c>
      <c r="G1008" s="22"/>
      <c r="H1008" s="5"/>
      <c r="I1008" s="5"/>
      <c r="J1008" s="5"/>
      <c r="K1008" s="5"/>
      <c r="L1008" s="5"/>
      <c r="M1008" s="5"/>
      <c r="N1008" s="5"/>
      <c r="O1008" s="47">
        <v>1002</v>
      </c>
      <c r="P1008" s="48">
        <v>0.51689102783998442</v>
      </c>
      <c r="Q1008" s="49">
        <v>0.48310897216001558</v>
      </c>
      <c r="R1008" s="21">
        <v>2.1215631285223632E-2</v>
      </c>
      <c r="S1008" s="22">
        <v>8.8502013934981406E-4</v>
      </c>
      <c r="T1008" s="23">
        <f t="shared" si="61"/>
        <v>0.3367877057276602</v>
      </c>
      <c r="U1008" s="24">
        <f t="shared" si="62"/>
        <v>0.24972864339639855</v>
      </c>
    </row>
    <row r="1009" spans="2:21" x14ac:dyDescent="0.25">
      <c r="B1009" s="51" vm="2721">
        <f ca="1"/>
        <v>40893</v>
      </c>
      <c r="C1009" s="51" vm="2722">
        <f ca="1"/>
        <v>9.9742999999999995</v>
      </c>
      <c r="D1009" s="51" vm="2601">
        <f ca="1"/>
        <v>31.89</v>
      </c>
      <c r="E1009" s="22">
        <f t="shared" ca="1" si="59"/>
        <v>1.4347132784123758E-3</v>
      </c>
      <c r="F1009" s="50">
        <f t="shared" ca="1" si="60"/>
        <v>4.0848446430312678E-3</v>
      </c>
      <c r="G1009" s="22"/>
      <c r="H1009" s="5"/>
      <c r="I1009" s="5"/>
      <c r="J1009" s="5"/>
      <c r="K1009" s="5"/>
      <c r="L1009" s="5"/>
      <c r="M1009" s="5"/>
      <c r="N1009" s="5"/>
      <c r="O1009" s="47">
        <v>1003</v>
      </c>
      <c r="P1009" s="48">
        <v>0.76691607372204595</v>
      </c>
      <c r="Q1009" s="49">
        <v>0.23308392627795402</v>
      </c>
      <c r="R1009" s="21">
        <v>2.574596314227981E-2</v>
      </c>
      <c r="S1009" s="22">
        <v>1.0975917010851727E-3</v>
      </c>
      <c r="T1009" s="23">
        <f t="shared" si="61"/>
        <v>0.40870449442984463</v>
      </c>
      <c r="U1009" s="24">
        <f t="shared" si="62"/>
        <v>0.31842972541654779</v>
      </c>
    </row>
    <row r="1010" spans="2:21" x14ac:dyDescent="0.25">
      <c r="B1010" s="51" vm="2723">
        <f ca="1"/>
        <v>40896</v>
      </c>
      <c r="C1010" s="51" vm="2724">
        <f ca="1"/>
        <v>9.5928000000000004</v>
      </c>
      <c r="D1010" s="51" vm="912">
        <f ca="1"/>
        <v>30.7</v>
      </c>
      <c r="E1010" s="22">
        <f t="shared" ca="1" si="59"/>
        <v>-3.8998967791832914E-2</v>
      </c>
      <c r="F1010" s="50">
        <f t="shared" ca="1" si="60"/>
        <v>-3.802982642881484E-2</v>
      </c>
      <c r="G1010" s="22"/>
      <c r="H1010" s="5"/>
      <c r="I1010" s="5"/>
      <c r="J1010" s="5"/>
      <c r="K1010" s="5"/>
      <c r="L1010" s="5"/>
      <c r="M1010" s="5"/>
      <c r="N1010" s="5"/>
      <c r="O1010" s="47">
        <v>1004</v>
      </c>
      <c r="P1010" s="48">
        <v>0.43403805347598984</v>
      </c>
      <c r="Q1010" s="49">
        <v>0.56596194652401022</v>
      </c>
      <c r="R1010" s="21">
        <v>2.0460562592137702E-2</v>
      </c>
      <c r="S1010" s="22">
        <v>8.1457845182670999E-4</v>
      </c>
      <c r="T1010" s="23">
        <f t="shared" si="61"/>
        <v>0.32480136181960467</v>
      </c>
      <c r="U1010" s="24">
        <f t="shared" si="62"/>
        <v>0.22775857402563693</v>
      </c>
    </row>
    <row r="1011" spans="2:21" x14ac:dyDescent="0.25">
      <c r="B1011" s="51" vm="2725">
        <f ca="1"/>
        <v>40897</v>
      </c>
      <c r="C1011" s="51" vm="2726">
        <f ca="1"/>
        <v>10.199999999999999</v>
      </c>
      <c r="D1011" s="51" vm="2727">
        <f ca="1"/>
        <v>32.21</v>
      </c>
      <c r="E1011" s="22">
        <f t="shared" ca="1" si="59"/>
        <v>6.1374903207138953E-2</v>
      </c>
      <c r="F1011" s="50">
        <f t="shared" ca="1" si="60"/>
        <v>4.8014308749956137E-2</v>
      </c>
      <c r="G1011" s="22"/>
      <c r="H1011" s="5"/>
      <c r="I1011" s="5"/>
      <c r="J1011" s="5"/>
      <c r="K1011" s="5"/>
      <c r="L1011" s="5"/>
      <c r="M1011" s="5"/>
      <c r="N1011" s="5"/>
      <c r="O1011" s="47">
        <v>1005</v>
      </c>
      <c r="P1011" s="48">
        <v>0.54261979307411756</v>
      </c>
      <c r="Q1011" s="49">
        <v>0.45738020692588249</v>
      </c>
      <c r="R1011" s="21">
        <v>2.1536686080047485E-2</v>
      </c>
      <c r="S1011" s="22">
        <v>9.068947631021959E-4</v>
      </c>
      <c r="T1011" s="23">
        <f t="shared" si="61"/>
        <v>0.34188429259363295</v>
      </c>
      <c r="U1011" s="24">
        <f t="shared" si="62"/>
        <v>0.25663047568983099</v>
      </c>
    </row>
    <row r="1012" spans="2:21" x14ac:dyDescent="0.25">
      <c r="B1012" s="51" vm="2728">
        <f ca="1"/>
        <v>40898</v>
      </c>
      <c r="C1012" s="51" vm="2729">
        <f ca="1"/>
        <v>10.1386</v>
      </c>
      <c r="D1012" s="51" vm="2730">
        <f ca="1"/>
        <v>32.32</v>
      </c>
      <c r="E1012" s="22">
        <f t="shared" ca="1" si="59"/>
        <v>-6.0377987204662531E-3</v>
      </c>
      <c r="F1012" s="50">
        <f t="shared" ca="1" si="60"/>
        <v>3.4092703097872577E-3</v>
      </c>
      <c r="G1012" s="22"/>
      <c r="H1012" s="5"/>
      <c r="I1012" s="5"/>
      <c r="J1012" s="5"/>
      <c r="K1012" s="5"/>
      <c r="L1012" s="5"/>
      <c r="M1012" s="5"/>
      <c r="N1012" s="5"/>
      <c r="O1012" s="47">
        <v>1006</v>
      </c>
      <c r="P1012" s="48">
        <v>0.65900605899768927</v>
      </c>
      <c r="Q1012" s="49">
        <v>0.34099394100231073</v>
      </c>
      <c r="R1012" s="21">
        <v>2.3437740669546042E-2</v>
      </c>
      <c r="S1012" s="22">
        <v>1.0058464910166489E-3</v>
      </c>
      <c r="T1012" s="23">
        <f t="shared" si="61"/>
        <v>0.37206259862905994</v>
      </c>
      <c r="U1012" s="24">
        <f t="shared" si="62"/>
        <v>0.28832886303035488</v>
      </c>
    </row>
    <row r="1013" spans="2:21" x14ac:dyDescent="0.25">
      <c r="B1013" s="51" vm="2731">
        <f ca="1"/>
        <v>40899</v>
      </c>
      <c r="C1013" s="51" vm="2732">
        <f ca="1"/>
        <v>10.5486</v>
      </c>
      <c r="D1013" s="51" vm="2733">
        <f ca="1"/>
        <v>33.450000000000003</v>
      </c>
      <c r="E1013" s="22">
        <f t="shared" ca="1" si="59"/>
        <v>3.9643228124902799E-2</v>
      </c>
      <c r="F1013" s="50">
        <f t="shared" ca="1" si="60"/>
        <v>3.436555292134294E-2</v>
      </c>
      <c r="G1013" s="22"/>
      <c r="H1013" s="5"/>
      <c r="I1013" s="5"/>
      <c r="J1013" s="5"/>
      <c r="K1013" s="5"/>
      <c r="L1013" s="5"/>
      <c r="M1013" s="5"/>
      <c r="N1013" s="5"/>
      <c r="O1013" s="47">
        <v>1007</v>
      </c>
      <c r="P1013" s="48">
        <v>0.65183411122100166</v>
      </c>
      <c r="Q1013" s="49">
        <v>0.34816588877899834</v>
      </c>
      <c r="R1013" s="21">
        <v>2.3301298973734449E-2</v>
      </c>
      <c r="S1013" s="22">
        <v>9.9974889333719844E-4</v>
      </c>
      <c r="T1013" s="23">
        <f t="shared" si="61"/>
        <v>0.3698966538555955</v>
      </c>
      <c r="U1013" s="24">
        <f t="shared" si="62"/>
        <v>0.28635272415487312</v>
      </c>
    </row>
    <row r="1014" spans="2:21" x14ac:dyDescent="0.25">
      <c r="B1014" s="51" vm="2734">
        <f ca="1"/>
        <v>40900</v>
      </c>
      <c r="C1014" s="51" vm="2735">
        <f ca="1"/>
        <v>10.3743</v>
      </c>
      <c r="D1014" s="51" vm="1053">
        <f ca="1"/>
        <v>33.57</v>
      </c>
      <c r="E1014" s="22">
        <f t="shared" ca="1" si="59"/>
        <v>-1.6661555733612644E-2</v>
      </c>
      <c r="F1014" s="50">
        <f t="shared" ca="1" si="60"/>
        <v>3.5810244177060212E-3</v>
      </c>
      <c r="G1014" s="22"/>
      <c r="H1014" s="5"/>
      <c r="I1014" s="5"/>
      <c r="J1014" s="5"/>
      <c r="K1014" s="5"/>
      <c r="L1014" s="5"/>
      <c r="M1014" s="5"/>
      <c r="N1014" s="5"/>
      <c r="O1014" s="47">
        <v>1008</v>
      </c>
      <c r="P1014" s="48">
        <v>7.6400467638632258E-2</v>
      </c>
      <c r="Q1014" s="49">
        <v>0.92359953236136771</v>
      </c>
      <c r="R1014" s="21">
        <v>2.2489013064456827E-2</v>
      </c>
      <c r="S1014" s="22">
        <v>5.1051459339001844E-4</v>
      </c>
      <c r="T1014" s="23">
        <f t="shared" si="61"/>
        <v>0.35700201479901217</v>
      </c>
      <c r="U1014" s="24">
        <f t="shared" si="62"/>
        <v>0.13725430162162722</v>
      </c>
    </row>
    <row r="1015" spans="2:21" x14ac:dyDescent="0.25">
      <c r="B1015" s="51" vm="2736">
        <f ca="1"/>
        <v>40904</v>
      </c>
      <c r="C1015" s="51" vm="2737">
        <f ca="1"/>
        <v>10.085100000000001</v>
      </c>
      <c r="D1015" s="51" vm="2738">
        <f ca="1"/>
        <v>33.03</v>
      </c>
      <c r="E1015" s="22">
        <f t="shared" ca="1" si="59"/>
        <v>-2.8272506887623918E-2</v>
      </c>
      <c r="F1015" s="50">
        <f t="shared" ca="1" si="60"/>
        <v>-1.621657158924528E-2</v>
      </c>
      <c r="G1015" s="22"/>
      <c r="H1015" s="5"/>
      <c r="I1015" s="5"/>
      <c r="J1015" s="5"/>
      <c r="K1015" s="5"/>
      <c r="L1015" s="5"/>
      <c r="M1015" s="5"/>
      <c r="N1015" s="5"/>
      <c r="O1015" s="47">
        <v>1009</v>
      </c>
      <c r="P1015" s="48">
        <v>0.59193346998691398</v>
      </c>
      <c r="Q1015" s="49">
        <v>0.40806653001308602</v>
      </c>
      <c r="R1015" s="21">
        <v>2.2257002832608307E-2</v>
      </c>
      <c r="S1015" s="22">
        <v>9.4882130401846392E-4</v>
      </c>
      <c r="T1015" s="23">
        <f t="shared" si="61"/>
        <v>0.35331896654845041</v>
      </c>
      <c r="U1015" s="24">
        <f t="shared" si="62"/>
        <v>0.26996533816957524</v>
      </c>
    </row>
    <row r="1016" spans="2:21" x14ac:dyDescent="0.25">
      <c r="B1016" s="51" vm="2739">
        <f ca="1"/>
        <v>40905</v>
      </c>
      <c r="C1016" s="51" vm="2740">
        <f ca="1"/>
        <v>9.8856999999999999</v>
      </c>
      <c r="D1016" s="51" vm="2741">
        <f ca="1"/>
        <v>32.65</v>
      </c>
      <c r="E1016" s="22">
        <f t="shared" ca="1" si="59"/>
        <v>-1.9969818592864005E-2</v>
      </c>
      <c r="F1016" s="50">
        <f t="shared" ca="1" si="60"/>
        <v>-1.1571383680258316E-2</v>
      </c>
      <c r="G1016" s="22"/>
      <c r="H1016" s="5"/>
      <c r="I1016" s="5"/>
      <c r="J1016" s="5"/>
      <c r="K1016" s="5"/>
      <c r="L1016" s="5"/>
      <c r="M1016" s="5"/>
      <c r="N1016" s="5"/>
      <c r="O1016" s="47">
        <v>1010</v>
      </c>
      <c r="P1016" s="48">
        <v>0.41581753895158763</v>
      </c>
      <c r="Q1016" s="49">
        <v>0.58418246104841243</v>
      </c>
      <c r="R1016" s="21">
        <v>2.0354868173679451E-2</v>
      </c>
      <c r="S1016" s="22">
        <v>7.9908735086756458E-4</v>
      </c>
      <c r="T1016" s="23">
        <f t="shared" si="61"/>
        <v>0.32312351494235592</v>
      </c>
      <c r="U1016" s="24">
        <f t="shared" si="62"/>
        <v>0.22297889417894368</v>
      </c>
    </row>
    <row r="1017" spans="2:21" x14ac:dyDescent="0.25">
      <c r="B1017" s="51" vm="2742">
        <f ca="1"/>
        <v>40906</v>
      </c>
      <c r="C1017" s="51" vm="2743">
        <f ca="1"/>
        <v>9.9</v>
      </c>
      <c r="D1017" s="51" vm="2614">
        <f ca="1"/>
        <v>33.42</v>
      </c>
      <c r="E1017" s="22">
        <f t="shared" ca="1" si="59"/>
        <v>1.4454886599830586E-3</v>
      </c>
      <c r="F1017" s="50">
        <f t="shared" ca="1" si="60"/>
        <v>2.3309667444807638E-2</v>
      </c>
      <c r="G1017" s="22"/>
      <c r="H1017" s="5"/>
      <c r="I1017" s="5"/>
      <c r="J1017" s="5"/>
      <c r="K1017" s="5"/>
      <c r="L1017" s="5"/>
      <c r="M1017" s="5"/>
      <c r="N1017" s="5"/>
      <c r="O1017" s="47">
        <v>1011</v>
      </c>
      <c r="P1017" s="48">
        <v>0.46168458397115225</v>
      </c>
      <c r="Q1017" s="49">
        <v>0.53831541602884769</v>
      </c>
      <c r="R1017" s="21">
        <v>2.0663372822065536E-2</v>
      </c>
      <c r="S1017" s="22">
        <v>8.3808356165755889E-4</v>
      </c>
      <c r="T1017" s="23">
        <f t="shared" si="61"/>
        <v>0.32802087440997796</v>
      </c>
      <c r="U1017" s="24">
        <f t="shared" si="62"/>
        <v>0.23504648193086175</v>
      </c>
    </row>
    <row r="1018" spans="2:21" x14ac:dyDescent="0.25">
      <c r="B1018" s="51" vm="2744">
        <f ca="1"/>
        <v>40907</v>
      </c>
      <c r="C1018" s="51" vm="2745">
        <f ca="1"/>
        <v>9.8986000000000001</v>
      </c>
      <c r="D1018" s="51" vm="2746">
        <f ca="1"/>
        <v>33.25</v>
      </c>
      <c r="E1018" s="22">
        <f t="shared" ca="1" si="59"/>
        <v>-1.4142414133668074E-4</v>
      </c>
      <c r="F1018" s="50">
        <f t="shared" ca="1" si="60"/>
        <v>-5.0997560653845385E-3</v>
      </c>
      <c r="G1018" s="22"/>
      <c r="H1018" s="5"/>
      <c r="I1018" s="5"/>
      <c r="J1018" s="5"/>
      <c r="K1018" s="5"/>
      <c r="L1018" s="5"/>
      <c r="M1018" s="5"/>
      <c r="N1018" s="5"/>
      <c r="O1018" s="47">
        <v>1012</v>
      </c>
      <c r="P1018" s="48">
        <v>0.47774683822270769</v>
      </c>
      <c r="Q1018" s="49">
        <v>0.52225316177729231</v>
      </c>
      <c r="R1018" s="21">
        <v>2.0804187374115227E-2</v>
      </c>
      <c r="S1018" s="22">
        <v>8.5173970742166813E-4</v>
      </c>
      <c r="T1018" s="23">
        <f t="shared" si="61"/>
        <v>0.33025623612419258</v>
      </c>
      <c r="U1018" s="24">
        <f t="shared" si="62"/>
        <v>0.2393004288296805</v>
      </c>
    </row>
    <row r="1019" spans="2:21" x14ac:dyDescent="0.25">
      <c r="B1019" s="51" vm="2747">
        <f ca="1"/>
        <v>40911</v>
      </c>
      <c r="C1019" s="51" vm="2748">
        <f ca="1"/>
        <v>10.32</v>
      </c>
      <c r="D1019" s="51" vm="2749">
        <f ca="1"/>
        <v>34.979999999999997</v>
      </c>
      <c r="E1019" s="22">
        <f t="shared" ca="1" si="59"/>
        <v>4.1690427054209021E-2</v>
      </c>
      <c r="F1019" s="50">
        <f t="shared" ca="1" si="60"/>
        <v>5.0721702488592812E-2</v>
      </c>
      <c r="G1019" s="22"/>
      <c r="H1019" s="5"/>
      <c r="I1019" s="5"/>
      <c r="J1019" s="5"/>
      <c r="K1019" s="5"/>
      <c r="L1019" s="5"/>
      <c r="M1019" s="5"/>
      <c r="N1019" s="5"/>
      <c r="O1019" s="47">
        <v>1013</v>
      </c>
      <c r="P1019" s="48">
        <v>0.94174655995838619</v>
      </c>
      <c r="Q1019" s="49">
        <v>5.8253440041613806E-2</v>
      </c>
      <c r="R1019" s="21">
        <v>3.0277786151437551E-2</v>
      </c>
      <c r="S1019" s="22">
        <v>1.2462327676915218E-3</v>
      </c>
      <c r="T1019" s="23">
        <f t="shared" si="61"/>
        <v>0.48064495443779526</v>
      </c>
      <c r="U1019" s="24">
        <f t="shared" si="62"/>
        <v>0.36869143955412786</v>
      </c>
    </row>
    <row r="1020" spans="2:21" x14ac:dyDescent="0.25">
      <c r="B1020" s="51" vm="2750">
        <f ca="1"/>
        <v>40912</v>
      </c>
      <c r="C1020" s="51" vm="2751">
        <f ca="1"/>
        <v>11.492800000000001</v>
      </c>
      <c r="D1020" s="51" vm="2752">
        <f ca="1"/>
        <v>34.950000000000003</v>
      </c>
      <c r="E1020" s="22">
        <f t="shared" ca="1" si="59"/>
        <v>0.10763699228498338</v>
      </c>
      <c r="F1020" s="50">
        <f t="shared" ca="1" si="60"/>
        <v>-8.5800091063659601E-4</v>
      </c>
      <c r="G1020" s="22"/>
      <c r="H1020" s="5"/>
      <c r="I1020" s="5"/>
      <c r="J1020" s="5"/>
      <c r="K1020" s="5"/>
      <c r="L1020" s="5"/>
      <c r="M1020" s="5"/>
      <c r="N1020" s="5"/>
      <c r="O1020" s="47">
        <v>1014</v>
      </c>
      <c r="P1020" s="48">
        <v>0.46963273088152913</v>
      </c>
      <c r="Q1020" s="49">
        <v>0.53036726911847087</v>
      </c>
      <c r="R1020" s="21">
        <v>2.0730970897543936E-2</v>
      </c>
      <c r="S1020" s="22">
        <v>8.4484108467162457E-4</v>
      </c>
      <c r="T1020" s="23">
        <f t="shared" si="61"/>
        <v>0.32909396059091245</v>
      </c>
      <c r="U1020" s="24">
        <f t="shared" si="62"/>
        <v>0.23714965789081965</v>
      </c>
    </row>
    <row r="1021" spans="2:21" x14ac:dyDescent="0.25">
      <c r="B1021" s="51" vm="2753">
        <f ca="1"/>
        <v>40913</v>
      </c>
      <c r="C1021" s="51" vm="2754">
        <f ca="1"/>
        <v>11.3286</v>
      </c>
      <c r="D1021" s="51" vm="2755">
        <f ca="1"/>
        <v>35.68</v>
      </c>
      <c r="E1021" s="22">
        <f t="shared" ca="1" si="59"/>
        <v>-1.4390250687995737E-2</v>
      </c>
      <c r="F1021" s="50">
        <f t="shared" ca="1" si="60"/>
        <v>2.0671839031989242E-2</v>
      </c>
      <c r="G1021" s="22"/>
      <c r="H1021" s="5"/>
      <c r="I1021" s="5"/>
      <c r="J1021" s="5"/>
      <c r="K1021" s="5"/>
      <c r="L1021" s="5"/>
      <c r="M1021" s="5"/>
      <c r="N1021" s="5"/>
      <c r="O1021" s="47">
        <v>1015</v>
      </c>
      <c r="P1021" s="48">
        <v>0.88450229180705986</v>
      </c>
      <c r="Q1021" s="49">
        <v>0.1154977081929401</v>
      </c>
      <c r="R1021" s="21">
        <v>2.8706925378953745E-2</v>
      </c>
      <c r="S1021" s="22">
        <v>1.1975636296121907E-3</v>
      </c>
      <c r="T1021" s="23">
        <f t="shared" si="61"/>
        <v>0.45570831274800144</v>
      </c>
      <c r="U1021" s="24">
        <f t="shared" si="62"/>
        <v>0.35202771248788234</v>
      </c>
    </row>
    <row r="1022" spans="2:21" x14ac:dyDescent="0.25">
      <c r="B1022" s="51" vm="2756">
        <f ca="1"/>
        <v>40914</v>
      </c>
      <c r="C1022" s="51" vm="2757">
        <f ca="1"/>
        <v>12.3271</v>
      </c>
      <c r="D1022" s="51" vm="972">
        <f ca="1"/>
        <v>35.36</v>
      </c>
      <c r="E1022" s="22">
        <f t="shared" ca="1" si="59"/>
        <v>8.4469589159943972E-2</v>
      </c>
      <c r="F1022" s="50">
        <f t="shared" ca="1" si="60"/>
        <v>-9.009069942365968E-3</v>
      </c>
      <c r="G1022" s="22"/>
      <c r="H1022" s="5"/>
      <c r="I1022" s="5"/>
      <c r="J1022" s="5"/>
      <c r="K1022" s="5"/>
      <c r="L1022" s="5"/>
      <c r="M1022" s="5"/>
      <c r="N1022" s="5"/>
      <c r="O1022" s="47">
        <v>1016</v>
      </c>
      <c r="P1022" s="48">
        <v>0.22920541575031478</v>
      </c>
      <c r="Q1022" s="49">
        <v>0.77079458424968528</v>
      </c>
      <c r="R1022" s="21">
        <v>2.0596968808629709E-2</v>
      </c>
      <c r="S1022" s="22">
        <v>6.4042952389787135E-4</v>
      </c>
      <c r="T1022" s="23">
        <f t="shared" si="61"/>
        <v>0.32696674337633119</v>
      </c>
      <c r="U1022" s="24">
        <f t="shared" si="62"/>
        <v>0.1750804145618079</v>
      </c>
    </row>
    <row r="1023" spans="2:21" x14ac:dyDescent="0.25">
      <c r="B1023" s="51" vm="2758">
        <f ca="1"/>
        <v>40917</v>
      </c>
      <c r="C1023" s="51" vm="2759">
        <f ca="1"/>
        <v>14.025700000000001</v>
      </c>
      <c r="D1023" s="51" vm="2760">
        <f ca="1"/>
        <v>35.299999999999997</v>
      </c>
      <c r="E1023" s="22">
        <f t="shared" ca="1" si="59"/>
        <v>0.12909127022634576</v>
      </c>
      <c r="F1023" s="50">
        <f t="shared" ca="1" si="60"/>
        <v>-1.6982738301917076E-3</v>
      </c>
      <c r="G1023" s="22"/>
      <c r="H1023" s="5"/>
      <c r="I1023" s="5"/>
      <c r="J1023" s="5"/>
      <c r="K1023" s="5"/>
      <c r="L1023" s="5"/>
      <c r="M1023" s="5"/>
      <c r="N1023" s="5"/>
      <c r="O1023" s="47">
        <v>1017</v>
      </c>
      <c r="P1023" s="48">
        <v>0.93158128144032404</v>
      </c>
      <c r="Q1023" s="49">
        <v>6.8418718559675962E-2</v>
      </c>
      <c r="R1023" s="21">
        <v>2.9993554244214817E-2</v>
      </c>
      <c r="S1023" s="22">
        <v>1.2375902370105009E-3</v>
      </c>
      <c r="T1023" s="23">
        <f t="shared" si="61"/>
        <v>0.47613291279070963</v>
      </c>
      <c r="U1023" s="24">
        <f t="shared" si="62"/>
        <v>0.36571747529806986</v>
      </c>
    </row>
    <row r="1024" spans="2:21" x14ac:dyDescent="0.25">
      <c r="B1024" s="51" vm="2761">
        <f ca="1"/>
        <v>40918</v>
      </c>
      <c r="C1024" s="51" vm="2762">
        <f ca="1"/>
        <v>13.69</v>
      </c>
      <c r="D1024" s="51" vm="2763">
        <f ca="1"/>
        <v>36.049999999999997</v>
      </c>
      <c r="E1024" s="22">
        <f t="shared" ca="1" si="59"/>
        <v>-2.4225721736336608E-2</v>
      </c>
      <c r="F1024" s="50">
        <f t="shared" ca="1" si="60"/>
        <v>2.1023899791707094E-2</v>
      </c>
      <c r="G1024" s="22"/>
      <c r="H1024" s="5"/>
      <c r="I1024" s="5"/>
      <c r="J1024" s="5"/>
      <c r="K1024" s="5"/>
      <c r="L1024" s="5"/>
      <c r="M1024" s="5"/>
      <c r="N1024" s="5"/>
      <c r="O1024" s="47">
        <v>1018</v>
      </c>
      <c r="P1024" s="48">
        <v>0.23498286953239655</v>
      </c>
      <c r="Q1024" s="49">
        <v>0.76501713046760345</v>
      </c>
      <c r="R1024" s="21">
        <v>2.0553577686379835E-2</v>
      </c>
      <c r="S1024" s="22">
        <v>6.4534152128988584E-4</v>
      </c>
      <c r="T1024" s="23">
        <f t="shared" si="61"/>
        <v>0.32627793066484417</v>
      </c>
      <c r="U1024" s="24">
        <f t="shared" si="62"/>
        <v>0.17653492147284511</v>
      </c>
    </row>
    <row r="1025" spans="2:21" x14ac:dyDescent="0.25">
      <c r="B1025" s="51" vm="2764">
        <f ca="1"/>
        <v>40919</v>
      </c>
      <c r="C1025" s="51" vm="2765">
        <f ca="1"/>
        <v>13.164300000000001</v>
      </c>
      <c r="D1025" s="51" vm="2766">
        <f ca="1"/>
        <v>36.659999999999997</v>
      </c>
      <c r="E1025" s="22">
        <f t="shared" ref="E1025:E1088" ca="1" si="63">LN(C1025/C1024)</f>
        <v>-3.9157019053232517E-2</v>
      </c>
      <c r="F1025" s="50">
        <f t="shared" ref="F1025:F1088" ca="1" si="64">LN(D1025/D1024)</f>
        <v>1.677937868060091E-2</v>
      </c>
      <c r="G1025" s="22"/>
      <c r="H1025" s="5"/>
      <c r="I1025" s="5"/>
      <c r="J1025" s="5"/>
      <c r="K1025" s="5"/>
      <c r="L1025" s="5"/>
      <c r="M1025" s="5"/>
      <c r="N1025" s="5"/>
      <c r="O1025" s="47">
        <v>1019</v>
      </c>
      <c r="P1025" s="48">
        <v>0.62949693836579779</v>
      </c>
      <c r="Q1025" s="49">
        <v>0.37050306163420221</v>
      </c>
      <c r="R1025" s="21">
        <v>2.289151886464218E-2</v>
      </c>
      <c r="S1025" s="22">
        <v>9.8075780505709441E-4</v>
      </c>
      <c r="T1025" s="23">
        <f t="shared" si="61"/>
        <v>0.36339159629032114</v>
      </c>
      <c r="U1025" s="24">
        <f t="shared" si="62"/>
        <v>0.28021732469792804</v>
      </c>
    </row>
    <row r="1026" spans="2:21" x14ac:dyDescent="0.25">
      <c r="B1026" s="51" vm="2767">
        <f ca="1"/>
        <v>40920</v>
      </c>
      <c r="C1026" s="51" vm="2765">
        <f ca="1"/>
        <v>13.164300000000001</v>
      </c>
      <c r="D1026" s="51" vm="2768">
        <f ca="1"/>
        <v>36.85</v>
      </c>
      <c r="E1026" s="22">
        <f t="shared" ca="1" si="63"/>
        <v>0</v>
      </c>
      <c r="F1026" s="50">
        <f t="shared" ca="1" si="64"/>
        <v>5.1693762237866835E-3</v>
      </c>
      <c r="G1026" s="22"/>
      <c r="H1026" s="5"/>
      <c r="I1026" s="5"/>
      <c r="J1026" s="5"/>
      <c r="K1026" s="5"/>
      <c r="L1026" s="5"/>
      <c r="M1026" s="5"/>
      <c r="N1026" s="5"/>
      <c r="O1026" s="47">
        <v>1020</v>
      </c>
      <c r="P1026" s="48">
        <v>0.44219095943670922</v>
      </c>
      <c r="Q1026" s="49">
        <v>0.55780904056329084</v>
      </c>
      <c r="R1026" s="21">
        <v>2.0515098036997727E-2</v>
      </c>
      <c r="S1026" s="22">
        <v>8.2151006120463263E-4</v>
      </c>
      <c r="T1026" s="23">
        <f t="shared" si="61"/>
        <v>0.32566708516803206</v>
      </c>
      <c r="U1026" s="24">
        <f t="shared" si="62"/>
        <v>0.22990329856367686</v>
      </c>
    </row>
    <row r="1027" spans="2:21" x14ac:dyDescent="0.25">
      <c r="B1027" s="51" vm="2769">
        <f ca="1"/>
        <v>40921</v>
      </c>
      <c r="C1027" s="51" vm="2770">
        <f ca="1"/>
        <v>13.482799999999999</v>
      </c>
      <c r="D1027" s="51" vm="2771">
        <f ca="1"/>
        <v>35.92</v>
      </c>
      <c r="E1027" s="22">
        <f t="shared" ca="1" si="63"/>
        <v>2.3906178800765517E-2</v>
      </c>
      <c r="F1027" s="50">
        <f t="shared" ca="1" si="64"/>
        <v>-2.5561375201346777E-2</v>
      </c>
      <c r="G1027" s="22"/>
      <c r="H1027" s="5"/>
      <c r="I1027" s="5"/>
      <c r="J1027" s="5"/>
      <c r="K1027" s="5"/>
      <c r="L1027" s="5"/>
      <c r="M1027" s="5"/>
      <c r="N1027" s="5"/>
      <c r="O1027" s="47">
        <v>1021</v>
      </c>
      <c r="P1027" s="48">
        <v>0.3015758753229188</v>
      </c>
      <c r="Q1027" s="49">
        <v>0.69842412467708126</v>
      </c>
      <c r="R1027" s="21">
        <v>2.0216061492581063E-2</v>
      </c>
      <c r="S1027" s="22">
        <v>7.0195896612067481E-4</v>
      </c>
      <c r="T1027" s="23">
        <f t="shared" si="61"/>
        <v>0.32092002719135243</v>
      </c>
      <c r="U1027" s="24">
        <f t="shared" si="62"/>
        <v>0.1934301055066181</v>
      </c>
    </row>
    <row r="1028" spans="2:21" x14ac:dyDescent="0.25">
      <c r="B1028" s="51" vm="2772">
        <f ca="1"/>
        <v>40925</v>
      </c>
      <c r="C1028" s="51" vm="2773">
        <f ca="1"/>
        <v>13.5314</v>
      </c>
      <c r="D1028" s="51" vm="980">
        <f ca="1"/>
        <v>34.909999999999997</v>
      </c>
      <c r="E1028" s="22">
        <f t="shared" ca="1" si="63"/>
        <v>3.5981115437760005E-3</v>
      </c>
      <c r="F1028" s="50">
        <f t="shared" ca="1" si="64"/>
        <v>-2.8520922317054359E-2</v>
      </c>
      <c r="G1028" s="22"/>
      <c r="H1028" s="5"/>
      <c r="I1028" s="5"/>
      <c r="J1028" s="5"/>
      <c r="K1028" s="5"/>
      <c r="L1028" s="5"/>
      <c r="M1028" s="5"/>
      <c r="N1028" s="5"/>
      <c r="O1028" s="47">
        <v>1022</v>
      </c>
      <c r="P1028" s="48">
        <v>0.94618573538602124</v>
      </c>
      <c r="Q1028" s="49">
        <v>5.3814264613978723E-2</v>
      </c>
      <c r="R1028" s="21">
        <v>3.0402585578611391E-2</v>
      </c>
      <c r="S1028" s="22">
        <v>1.2500069593935591E-3</v>
      </c>
      <c r="T1028" s="23">
        <f t="shared" si="61"/>
        <v>0.48262608392618705</v>
      </c>
      <c r="U1028" s="24">
        <f t="shared" si="62"/>
        <v>0.36999219190794141</v>
      </c>
    </row>
    <row r="1029" spans="2:21" x14ac:dyDescent="0.25">
      <c r="B1029" s="51" vm="2774">
        <f ca="1"/>
        <v>40926</v>
      </c>
      <c r="C1029" s="51" vm="2775">
        <f ca="1"/>
        <v>14.0771</v>
      </c>
      <c r="D1029" s="51" vm="150">
        <f ca="1"/>
        <v>36.54</v>
      </c>
      <c r="E1029" s="22">
        <f t="shared" ca="1" si="63"/>
        <v>3.9536453015248149E-2</v>
      </c>
      <c r="F1029" s="50">
        <f t="shared" ca="1" si="64"/>
        <v>4.5634229832916151E-2</v>
      </c>
      <c r="G1029" s="22"/>
      <c r="H1029" s="5"/>
      <c r="I1029" s="5"/>
      <c r="J1029" s="5"/>
      <c r="K1029" s="5"/>
      <c r="L1029" s="5"/>
      <c r="M1029" s="5"/>
      <c r="N1029" s="5"/>
      <c r="O1029" s="47">
        <v>1023</v>
      </c>
      <c r="P1029" s="48">
        <v>0.11753701442567316</v>
      </c>
      <c r="Q1029" s="49">
        <v>0.8824629855743269</v>
      </c>
      <c r="R1029" s="21">
        <v>2.1847387669660909E-2</v>
      </c>
      <c r="S1029" s="22">
        <v>5.4548892951731089E-4</v>
      </c>
      <c r="T1029" s="23">
        <f t="shared" si="61"/>
        <v>0.34681652742205032</v>
      </c>
      <c r="U1029" s="24">
        <f t="shared" si="62"/>
        <v>0.14731649337587971</v>
      </c>
    </row>
    <row r="1030" spans="2:21" x14ac:dyDescent="0.25">
      <c r="B1030" s="51" vm="2776">
        <f ca="1"/>
        <v>40927</v>
      </c>
      <c r="C1030" s="51" vm="2777">
        <f ca="1"/>
        <v>14.78</v>
      </c>
      <c r="D1030" s="51" vm="2778">
        <f ca="1"/>
        <v>36.93</v>
      </c>
      <c r="E1030" s="22">
        <f t="shared" ca="1" si="63"/>
        <v>4.8725551913140992E-2</v>
      </c>
      <c r="F1030" s="50">
        <f t="shared" ca="1" si="64"/>
        <v>1.0616677914611109E-2</v>
      </c>
      <c r="G1030" s="22"/>
      <c r="H1030" s="5"/>
      <c r="I1030" s="5"/>
      <c r="J1030" s="5"/>
      <c r="K1030" s="5"/>
      <c r="L1030" s="5"/>
      <c r="M1030" s="5"/>
      <c r="N1030" s="5"/>
      <c r="O1030" s="47">
        <v>1024</v>
      </c>
      <c r="P1030" s="48">
        <v>0.506428875787718</v>
      </c>
      <c r="Q1030" s="49">
        <v>0.493571124212282</v>
      </c>
      <c r="R1030" s="21">
        <v>2.109638615960922E-2</v>
      </c>
      <c r="S1030" s="22">
        <v>8.7612520647212104E-4</v>
      </c>
      <c r="T1030" s="23">
        <f t="shared" si="61"/>
        <v>0.3348947480430659</v>
      </c>
      <c r="U1030" s="24">
        <f t="shared" si="62"/>
        <v>0.2469329440902559</v>
      </c>
    </row>
    <row r="1031" spans="2:21" x14ac:dyDescent="0.25">
      <c r="B1031" s="51" vm="2779">
        <f ca="1"/>
        <v>40928</v>
      </c>
      <c r="C1031" s="51" vm="2780">
        <f ca="1"/>
        <v>14.32</v>
      </c>
      <c r="D1031" s="51" vm="2781">
        <f ca="1"/>
        <v>37.36</v>
      </c>
      <c r="E1031" s="22">
        <f t="shared" ca="1" si="63"/>
        <v>-3.1617753987556139E-2</v>
      </c>
      <c r="F1031" s="50">
        <f t="shared" ca="1" si="64"/>
        <v>1.1576384496169947E-2</v>
      </c>
      <c r="G1031" s="22"/>
      <c r="H1031" s="5"/>
      <c r="I1031" s="5"/>
      <c r="J1031" s="5"/>
      <c r="K1031" s="5"/>
      <c r="L1031" s="5"/>
      <c r="M1031" s="5"/>
      <c r="N1031" s="5"/>
      <c r="O1031" s="47">
        <v>1025</v>
      </c>
      <c r="P1031" s="48">
        <v>0.45767018394567133</v>
      </c>
      <c r="Q1031" s="49">
        <v>0.54232981605432862</v>
      </c>
      <c r="R1031" s="21">
        <v>2.0630793848846207E-2</v>
      </c>
      <c r="S1031" s="22">
        <v>8.3467051445728171E-4</v>
      </c>
      <c r="T1031" s="23">
        <f t="shared" si="61"/>
        <v>0.32750369924332889</v>
      </c>
      <c r="U1031" s="24">
        <f t="shared" si="62"/>
        <v>0.23398557702029343</v>
      </c>
    </row>
    <row r="1032" spans="2:21" x14ac:dyDescent="0.25">
      <c r="B1032" s="51" vm="2782">
        <f ca="1"/>
        <v>40931</v>
      </c>
      <c r="C1032" s="51" vm="2783">
        <f ca="1"/>
        <v>13.422800000000001</v>
      </c>
      <c r="D1032" s="51" vm="414">
        <f ca="1"/>
        <v>37.659999999999997</v>
      </c>
      <c r="E1032" s="22">
        <f t="shared" ca="1" si="63"/>
        <v>-6.4702407936856318E-2</v>
      </c>
      <c r="F1032" s="50">
        <f t="shared" ca="1" si="64"/>
        <v>7.9979098683644317E-3</v>
      </c>
      <c r="G1032" s="22"/>
      <c r="H1032" s="5"/>
      <c r="I1032" s="5"/>
      <c r="J1032" s="5"/>
      <c r="K1032" s="5"/>
      <c r="L1032" s="5"/>
      <c r="M1032" s="5"/>
      <c r="N1032" s="5"/>
      <c r="O1032" s="47">
        <v>1026</v>
      </c>
      <c r="P1032" s="48">
        <v>0.42913280873171761</v>
      </c>
      <c r="Q1032" s="49">
        <v>0.57086719126828234</v>
      </c>
      <c r="R1032" s="21">
        <v>2.0429899613259264E-2</v>
      </c>
      <c r="S1032" s="22">
        <v>8.1040800749260125E-4</v>
      </c>
      <c r="T1032" s="23">
        <f t="shared" si="61"/>
        <v>0.32431460212019203</v>
      </c>
      <c r="U1032" s="24">
        <f t="shared" si="62"/>
        <v>0.22646998294456688</v>
      </c>
    </row>
    <row r="1033" spans="2:21" x14ac:dyDescent="0.25">
      <c r="B1033" s="51" vm="2784">
        <f ca="1"/>
        <v>40932</v>
      </c>
      <c r="C1033" s="51" vm="2785">
        <f ca="1"/>
        <v>13.2386</v>
      </c>
      <c r="D1033" s="51" vm="414">
        <f ca="1"/>
        <v>37.659999999999997</v>
      </c>
      <c r="E1033" s="22">
        <f t="shared" ca="1" si="63"/>
        <v>-1.3817948858937048E-2</v>
      </c>
      <c r="F1033" s="50">
        <f t="shared" ca="1" si="64"/>
        <v>0</v>
      </c>
      <c r="G1033" s="22"/>
      <c r="H1033" s="5"/>
      <c r="I1033" s="5"/>
      <c r="J1033" s="5"/>
      <c r="K1033" s="5"/>
      <c r="L1033" s="5"/>
      <c r="M1033" s="5"/>
      <c r="N1033" s="5"/>
      <c r="O1033" s="47">
        <v>1027</v>
      </c>
      <c r="P1033" s="48">
        <v>0.1319714052888103</v>
      </c>
      <c r="Q1033" s="49">
        <v>0.86802859471118976</v>
      </c>
      <c r="R1033" s="21">
        <v>2.1643975917776458E-2</v>
      </c>
      <c r="S1033" s="22">
        <v>5.577610640854733E-4</v>
      </c>
      <c r="T1033" s="23">
        <f t="shared" si="61"/>
        <v>0.34358746596664497</v>
      </c>
      <c r="U1033" s="24">
        <f t="shared" si="62"/>
        <v>0.15086818893485132</v>
      </c>
    </row>
    <row r="1034" spans="2:21" x14ac:dyDescent="0.25">
      <c r="B1034" s="51" vm="2786">
        <f ca="1"/>
        <v>40933</v>
      </c>
      <c r="C1034" s="51" vm="2787">
        <f ca="1"/>
        <v>13.5771</v>
      </c>
      <c r="D1034" s="51" vm="589">
        <f ca="1"/>
        <v>37.6</v>
      </c>
      <c r="E1034" s="22">
        <f t="shared" ca="1" si="63"/>
        <v>2.5247745251676793E-2</v>
      </c>
      <c r="F1034" s="50">
        <f t="shared" ca="1" si="64"/>
        <v>-1.5944728331574473E-3</v>
      </c>
      <c r="G1034" s="22"/>
      <c r="H1034" s="5"/>
      <c r="I1034" s="5"/>
      <c r="J1034" s="5"/>
      <c r="K1034" s="5"/>
      <c r="L1034" s="5"/>
      <c r="M1034" s="5"/>
      <c r="N1034" s="5"/>
      <c r="O1034" s="47">
        <v>1028</v>
      </c>
      <c r="P1034" s="48">
        <v>0.77136555912485028</v>
      </c>
      <c r="Q1034" s="49">
        <v>0.22863444087514975</v>
      </c>
      <c r="R1034" s="21">
        <v>2.5850401518225898E-2</v>
      </c>
      <c r="S1034" s="22">
        <v>1.1013746583391391E-3</v>
      </c>
      <c r="T1034" s="23">
        <f t="shared" si="61"/>
        <v>0.41036240225035353</v>
      </c>
      <c r="U1034" s="24">
        <f t="shared" si="62"/>
        <v>0.31968580894424892</v>
      </c>
    </row>
    <row r="1035" spans="2:21" x14ac:dyDescent="0.25">
      <c r="B1035" s="51" vm="2788">
        <f ca="1"/>
        <v>40934</v>
      </c>
      <c r="C1035" s="51" vm="2789">
        <f ca="1"/>
        <v>16.572800000000001</v>
      </c>
      <c r="D1035" s="51" vm="2790">
        <f ca="1"/>
        <v>37.49</v>
      </c>
      <c r="E1035" s="22">
        <f t="shared" ca="1" si="63"/>
        <v>0.19937824725905234</v>
      </c>
      <c r="F1035" s="50">
        <f t="shared" ca="1" si="64"/>
        <v>-2.9298196480281994E-3</v>
      </c>
      <c r="G1035" s="22"/>
      <c r="H1035" s="5"/>
      <c r="I1035" s="5"/>
      <c r="J1035" s="5"/>
      <c r="K1035" s="5"/>
      <c r="L1035" s="5"/>
      <c r="M1035" s="5"/>
      <c r="N1035" s="5"/>
      <c r="O1035" s="47">
        <v>1029</v>
      </c>
      <c r="P1035" s="48">
        <v>9.2966945068303192E-2</v>
      </c>
      <c r="Q1035" s="49">
        <v>0.90703305493169684</v>
      </c>
      <c r="R1035" s="21">
        <v>2.221988615434976E-2</v>
      </c>
      <c r="S1035" s="22">
        <v>5.2459943024008287E-4</v>
      </c>
      <c r="T1035" s="23">
        <f t="shared" si="61"/>
        <v>0.35272975754746094</v>
      </c>
      <c r="U1035" s="24">
        <f t="shared" si="62"/>
        <v>0.14129592464267215</v>
      </c>
    </row>
    <row r="1036" spans="2:21" x14ac:dyDescent="0.25">
      <c r="B1036" s="51" vm="2791">
        <f ca="1"/>
        <v>40935</v>
      </c>
      <c r="C1036" s="51" vm="2792">
        <f ca="1"/>
        <v>17.6843</v>
      </c>
      <c r="D1036" s="51" vm="2793">
        <f ca="1"/>
        <v>37.21</v>
      </c>
      <c r="E1036" s="22">
        <f t="shared" ca="1" si="63"/>
        <v>6.4914443060338542E-2</v>
      </c>
      <c r="F1036" s="50">
        <f t="shared" ca="1" si="64"/>
        <v>-7.4966883892895958E-3</v>
      </c>
      <c r="G1036" s="22"/>
      <c r="H1036" s="5"/>
      <c r="I1036" s="5"/>
      <c r="J1036" s="5"/>
      <c r="K1036" s="5"/>
      <c r="L1036" s="5"/>
      <c r="M1036" s="5"/>
      <c r="N1036" s="5"/>
      <c r="O1036" s="47">
        <v>1030</v>
      </c>
      <c r="P1036" s="48">
        <v>0.39553321779929013</v>
      </c>
      <c r="Q1036" s="49">
        <v>0.60446678220070993</v>
      </c>
      <c r="R1036" s="21">
        <v>2.0263845786802494E-2</v>
      </c>
      <c r="S1036" s="22">
        <v>7.8184159930346181E-4</v>
      </c>
      <c r="T1036" s="23">
        <f t="shared" si="61"/>
        <v>0.3216785793458603</v>
      </c>
      <c r="U1036" s="24">
        <f t="shared" si="62"/>
        <v>0.21767962659238238</v>
      </c>
    </row>
    <row r="1037" spans="2:21" x14ac:dyDescent="0.25">
      <c r="B1037" s="51" vm="2794">
        <f ca="1"/>
        <v>40938</v>
      </c>
      <c r="C1037" s="51" vm="2795">
        <f ca="1"/>
        <v>17.918600000000001</v>
      </c>
      <c r="D1037" s="51" vm="2796">
        <f ca="1"/>
        <v>37.01</v>
      </c>
      <c r="E1037" s="22">
        <f t="shared" ca="1" si="63"/>
        <v>1.3162039187093716E-2</v>
      </c>
      <c r="F1037" s="50">
        <f t="shared" ca="1" si="64"/>
        <v>-5.3893959604666272E-3</v>
      </c>
      <c r="G1037" s="22"/>
      <c r="H1037" s="5"/>
      <c r="I1037" s="5"/>
      <c r="J1037" s="5"/>
      <c r="K1037" s="5"/>
      <c r="L1037" s="5"/>
      <c r="M1037" s="5"/>
      <c r="N1037" s="5"/>
      <c r="O1037" s="47">
        <v>1031</v>
      </c>
      <c r="P1037" s="48">
        <v>0.57114405518866551</v>
      </c>
      <c r="Q1037" s="49">
        <v>0.42885594481133454</v>
      </c>
      <c r="R1037" s="21">
        <v>2.193709633519542E-2</v>
      </c>
      <c r="S1037" s="22">
        <v>9.3114612129571999E-4</v>
      </c>
      <c r="T1037" s="23">
        <f t="shared" si="61"/>
        <v>0.34824060833876108</v>
      </c>
      <c r="U1037" s="24">
        <f t="shared" si="62"/>
        <v>0.26432659461409735</v>
      </c>
    </row>
    <row r="1038" spans="2:21" x14ac:dyDescent="0.25">
      <c r="B1038" s="51" vm="2797">
        <f ca="1"/>
        <v>40939</v>
      </c>
      <c r="C1038" s="51" vm="2798">
        <f ca="1"/>
        <v>17.171399999999998</v>
      </c>
      <c r="D1038" s="51" vm="2799">
        <f ca="1"/>
        <v>37.299999999999997</v>
      </c>
      <c r="E1038" s="22">
        <f t="shared" ca="1" si="63"/>
        <v>-4.2594070343968997E-2</v>
      </c>
      <c r="F1038" s="50">
        <f t="shared" ca="1" si="64"/>
        <v>7.8051802517051612E-3</v>
      </c>
      <c r="G1038" s="22"/>
      <c r="H1038" s="5"/>
      <c r="I1038" s="5"/>
      <c r="J1038" s="5"/>
      <c r="K1038" s="5"/>
      <c r="L1038" s="5"/>
      <c r="M1038" s="5"/>
      <c r="N1038" s="5"/>
      <c r="O1038" s="47">
        <v>1032</v>
      </c>
      <c r="P1038" s="48">
        <v>0.10758175004231575</v>
      </c>
      <c r="Q1038" s="49">
        <v>0.89241824995768426</v>
      </c>
      <c r="R1038" s="21">
        <v>2.199439558879868E-2</v>
      </c>
      <c r="S1038" s="22">
        <v>5.3702495307849881E-4</v>
      </c>
      <c r="T1038" s="23">
        <f t="shared" ref="T1038:T1101" si="65">R1038*SQRT(252)</f>
        <v>0.34915020579082418</v>
      </c>
      <c r="U1038" s="24">
        <f t="shared" ref="U1038:U1101" si="66">(1+S1038)^252-1</f>
        <v>0.14487328562911528</v>
      </c>
    </row>
    <row r="1039" spans="2:21" x14ac:dyDescent="0.25">
      <c r="B1039" s="51" vm="2800">
        <f ca="1"/>
        <v>40940</v>
      </c>
      <c r="C1039" s="51" vm="2801">
        <f ca="1"/>
        <v>17.5671</v>
      </c>
      <c r="D1039" s="51" vm="589">
        <f ca="1"/>
        <v>37.6</v>
      </c>
      <c r="E1039" s="22">
        <f t="shared" ca="1" si="63"/>
        <v>2.2782625355748706E-2</v>
      </c>
      <c r="F1039" s="50">
        <f t="shared" ca="1" si="64"/>
        <v>8.010723746078979E-3</v>
      </c>
      <c r="G1039" s="22"/>
      <c r="H1039" s="5"/>
      <c r="I1039" s="5"/>
      <c r="J1039" s="5"/>
      <c r="K1039" s="5"/>
      <c r="L1039" s="5"/>
      <c r="M1039" s="5"/>
      <c r="N1039" s="5"/>
      <c r="O1039" s="47">
        <v>1033</v>
      </c>
      <c r="P1039" s="48">
        <v>0.30675910714751575</v>
      </c>
      <c r="Q1039" s="49">
        <v>0.69324089285248425</v>
      </c>
      <c r="R1039" s="21">
        <v>2.0202589769972447E-2</v>
      </c>
      <c r="S1039" s="22">
        <v>7.0636575536814372E-4</v>
      </c>
      <c r="T1039" s="23">
        <f t="shared" si="65"/>
        <v>0.32070617022482811</v>
      </c>
      <c r="U1039" s="24">
        <f t="shared" si="66"/>
        <v>0.19475522518011235</v>
      </c>
    </row>
    <row r="1040" spans="2:21" x14ac:dyDescent="0.25">
      <c r="B1040" s="51" vm="2802">
        <f ca="1"/>
        <v>40941</v>
      </c>
      <c r="C1040" s="51" vm="2803">
        <f ca="1"/>
        <v>17.714300000000001</v>
      </c>
      <c r="D1040" s="51" vm="2804">
        <f ca="1"/>
        <v>37.549999999999997</v>
      </c>
      <c r="E1040" s="22">
        <f t="shared" ca="1" si="63"/>
        <v>8.3443884943639364E-3</v>
      </c>
      <c r="F1040" s="50">
        <f t="shared" ca="1" si="64"/>
        <v>-1.3306721857051726E-3</v>
      </c>
      <c r="G1040" s="22"/>
      <c r="H1040" s="5"/>
      <c r="I1040" s="5"/>
      <c r="J1040" s="5"/>
      <c r="K1040" s="5"/>
      <c r="L1040" s="5"/>
      <c r="M1040" s="5"/>
      <c r="N1040" s="5"/>
      <c r="O1040" s="47">
        <v>1034</v>
      </c>
      <c r="P1040" s="48">
        <v>0.46668428897532416</v>
      </c>
      <c r="Q1040" s="49">
        <v>0.5333157110246759</v>
      </c>
      <c r="R1040" s="21">
        <v>2.0705416689077907E-2</v>
      </c>
      <c r="S1040" s="22">
        <v>8.4233431620578218E-4</v>
      </c>
      <c r="T1040" s="23">
        <f t="shared" si="65"/>
        <v>0.3286883001075992</v>
      </c>
      <c r="U1040" s="24">
        <f t="shared" si="66"/>
        <v>0.23636904855390295</v>
      </c>
    </row>
    <row r="1041" spans="2:21" x14ac:dyDescent="0.25">
      <c r="B1041" s="51" vm="2805">
        <f ca="1"/>
        <v>40942</v>
      </c>
      <c r="C1041" s="51" vm="2806">
        <f ca="1"/>
        <v>18.061399999999999</v>
      </c>
      <c r="D1041" s="51" vm="1877">
        <f ca="1"/>
        <v>38.28</v>
      </c>
      <c r="E1041" s="22">
        <f t="shared" ca="1" si="63"/>
        <v>1.9404841363201003E-2</v>
      </c>
      <c r="F1041" s="50">
        <f t="shared" ca="1" si="64"/>
        <v>1.9254188374609821E-2</v>
      </c>
      <c r="G1041" s="22"/>
      <c r="H1041" s="5"/>
      <c r="I1041" s="5"/>
      <c r="J1041" s="5"/>
      <c r="K1041" s="5"/>
      <c r="L1041" s="5"/>
      <c r="M1041" s="5"/>
      <c r="N1041" s="5"/>
      <c r="O1041" s="47">
        <v>1035</v>
      </c>
      <c r="P1041" s="48">
        <v>0.31532970052749937</v>
      </c>
      <c r="Q1041" s="49">
        <v>0.68467029947250058</v>
      </c>
      <c r="R1041" s="21">
        <v>2.0184427286634391E-2</v>
      </c>
      <c r="S1041" s="22">
        <v>7.1365248303718377E-4</v>
      </c>
      <c r="T1041" s="23">
        <f t="shared" si="65"/>
        <v>0.32041784974020504</v>
      </c>
      <c r="U1041" s="24">
        <f t="shared" si="66"/>
        <v>0.19694955694632554</v>
      </c>
    </row>
    <row r="1042" spans="2:21" x14ac:dyDescent="0.25">
      <c r="B1042" s="51" vm="2807">
        <f ca="1"/>
        <v>40945</v>
      </c>
      <c r="C1042" s="51" vm="2808">
        <f ca="1"/>
        <v>18.464300000000001</v>
      </c>
      <c r="D1042" s="51" vm="2809">
        <f ca="1"/>
        <v>38.14</v>
      </c>
      <c r="E1042" s="22">
        <f t="shared" ca="1" si="63"/>
        <v>2.2062073663104229E-2</v>
      </c>
      <c r="F1042" s="50">
        <f t="shared" ca="1" si="64"/>
        <v>-3.6639664124805066E-3</v>
      </c>
      <c r="G1042" s="22"/>
      <c r="H1042" s="5"/>
      <c r="I1042" s="5"/>
      <c r="J1042" s="5"/>
      <c r="K1042" s="5"/>
      <c r="L1042" s="5"/>
      <c r="M1042" s="5"/>
      <c r="N1042" s="5"/>
      <c r="O1042" s="47">
        <v>1036</v>
      </c>
      <c r="P1042" s="48">
        <v>0.25045288342261318</v>
      </c>
      <c r="Q1042" s="49">
        <v>0.74954711657738682</v>
      </c>
      <c r="R1042" s="21">
        <v>2.0448315826450524E-2</v>
      </c>
      <c r="S1042" s="22">
        <v>6.5849414366461485E-4</v>
      </c>
      <c r="T1042" s="23">
        <f t="shared" si="65"/>
        <v>0.32460695044136578</v>
      </c>
      <c r="U1042" s="24">
        <f t="shared" si="66"/>
        <v>0.18043842106124708</v>
      </c>
    </row>
    <row r="1043" spans="2:21" x14ac:dyDescent="0.25">
      <c r="B1043" s="51" vm="2810">
        <f ca="1"/>
        <v>40946</v>
      </c>
      <c r="C1043" s="51" vm="2811">
        <f ca="1"/>
        <v>18.268599999999999</v>
      </c>
      <c r="D1043" s="51" vm="2403">
        <f ca="1"/>
        <v>37.869999999999997</v>
      </c>
      <c r="E1043" s="22">
        <f t="shared" ca="1" si="63"/>
        <v>-1.0655398925994007E-2</v>
      </c>
      <c r="F1043" s="50">
        <f t="shared" ca="1" si="64"/>
        <v>-7.1043582585696785E-3</v>
      </c>
      <c r="G1043" s="22"/>
      <c r="H1043" s="5"/>
      <c r="I1043" s="5"/>
      <c r="J1043" s="5"/>
      <c r="K1043" s="5"/>
      <c r="L1043" s="5"/>
      <c r="M1043" s="5"/>
      <c r="N1043" s="5"/>
      <c r="O1043" s="47">
        <v>1037</v>
      </c>
      <c r="P1043" s="48">
        <v>0.476664227463098</v>
      </c>
      <c r="Q1043" s="49">
        <v>0.523335772536902</v>
      </c>
      <c r="R1043" s="21">
        <v>2.0794174445116928E-2</v>
      </c>
      <c r="S1043" s="22">
        <v>8.5081927059458998E-4</v>
      </c>
      <c r="T1043" s="23">
        <f t="shared" si="65"/>
        <v>0.33009728580404352</v>
      </c>
      <c r="U1043" s="24">
        <f t="shared" si="66"/>
        <v>0.23901325077105806</v>
      </c>
    </row>
    <row r="1044" spans="2:21" x14ac:dyDescent="0.25">
      <c r="B1044" s="51" vm="2812">
        <f ca="1"/>
        <v>40947</v>
      </c>
      <c r="C1044" s="51" vm="2803">
        <f ca="1"/>
        <v>17.714300000000001</v>
      </c>
      <c r="D1044" s="51" vm="1482">
        <f ca="1"/>
        <v>38.299999999999997</v>
      </c>
      <c r="E1044" s="22">
        <f t="shared" ca="1" si="63"/>
        <v>-3.0811516100311326E-2</v>
      </c>
      <c r="F1044" s="50">
        <f t="shared" ca="1" si="64"/>
        <v>1.1290654272896833E-2</v>
      </c>
      <c r="G1044" s="22"/>
      <c r="H1044" s="5"/>
      <c r="I1044" s="5"/>
      <c r="J1044" s="5"/>
      <c r="K1044" s="5"/>
      <c r="L1044" s="5"/>
      <c r="M1044" s="5"/>
      <c r="N1044" s="5"/>
      <c r="O1044" s="47">
        <v>1038</v>
      </c>
      <c r="P1044" s="48">
        <v>0.11165788364768861</v>
      </c>
      <c r="Q1044" s="49">
        <v>0.88834211635231142</v>
      </c>
      <c r="R1044" s="21">
        <v>2.1933549914381838E-2</v>
      </c>
      <c r="S1044" s="22">
        <v>5.4049048623450429E-4</v>
      </c>
      <c r="T1044" s="23">
        <f t="shared" si="65"/>
        <v>0.34818431065365835</v>
      </c>
      <c r="U1044" s="24">
        <f t="shared" si="66"/>
        <v>0.14587301776778894</v>
      </c>
    </row>
    <row r="1045" spans="2:21" x14ac:dyDescent="0.25">
      <c r="B1045" s="51" vm="2813">
        <f ca="1"/>
        <v>40948</v>
      </c>
      <c r="C1045" s="51" vm="2814">
        <f ca="1"/>
        <v>17.834299999999999</v>
      </c>
      <c r="D1045" s="51" vm="345">
        <f ca="1"/>
        <v>37.86</v>
      </c>
      <c r="E1045" s="22">
        <f t="shared" ca="1" si="63"/>
        <v>6.7513463712455188E-3</v>
      </c>
      <c r="F1045" s="50">
        <f t="shared" ca="1" si="64"/>
        <v>-1.1554750405423506E-2</v>
      </c>
      <c r="G1045" s="22"/>
      <c r="H1045" s="5"/>
      <c r="I1045" s="5"/>
      <c r="J1045" s="5"/>
      <c r="K1045" s="5"/>
      <c r="L1045" s="5"/>
      <c r="M1045" s="5"/>
      <c r="N1045" s="5"/>
      <c r="O1045" s="47">
        <v>1039</v>
      </c>
      <c r="P1045" s="48">
        <v>0.51182828873743025</v>
      </c>
      <c r="Q1045" s="49">
        <v>0.48817171126256975</v>
      </c>
      <c r="R1045" s="21">
        <v>2.1157097036134054E-2</v>
      </c>
      <c r="S1045" s="22">
        <v>8.8071579314364951E-4</v>
      </c>
      <c r="T1045" s="23">
        <f t="shared" si="65"/>
        <v>0.33585850333003464</v>
      </c>
      <c r="U1045" s="24">
        <f t="shared" si="66"/>
        <v>0.24837499804971896</v>
      </c>
    </row>
    <row r="1046" spans="2:21" x14ac:dyDescent="0.25">
      <c r="B1046" s="51" vm="2815">
        <f ca="1"/>
        <v>40949</v>
      </c>
      <c r="C1046" s="51" vm="2816">
        <f ca="1"/>
        <v>17.7043</v>
      </c>
      <c r="D1046" s="51" vm="2817">
        <f ca="1"/>
        <v>37.61</v>
      </c>
      <c r="E1046" s="22">
        <f t="shared" ca="1" si="63"/>
        <v>-7.3160214439878541E-3</v>
      </c>
      <c r="F1046" s="50">
        <f t="shared" ca="1" si="64"/>
        <v>-6.6251732989317273E-3</v>
      </c>
      <c r="G1046" s="22"/>
      <c r="H1046" s="5"/>
      <c r="I1046" s="5"/>
      <c r="J1046" s="5"/>
      <c r="K1046" s="5"/>
      <c r="L1046" s="5"/>
      <c r="M1046" s="5"/>
      <c r="N1046" s="5"/>
      <c r="O1046" s="47">
        <v>1040</v>
      </c>
      <c r="P1046" s="48">
        <v>0.57749378251245786</v>
      </c>
      <c r="Q1046" s="49">
        <v>0.42250621748754214</v>
      </c>
      <c r="R1046" s="21">
        <v>2.2032353635853701E-2</v>
      </c>
      <c r="S1046" s="22">
        <v>9.3654466626568638E-4</v>
      </c>
      <c r="T1046" s="23">
        <f t="shared" si="65"/>
        <v>0.34975277110739178</v>
      </c>
      <c r="U1046" s="24">
        <f t="shared" si="66"/>
        <v>0.26604619025268761</v>
      </c>
    </row>
    <row r="1047" spans="2:21" x14ac:dyDescent="0.25">
      <c r="B1047" s="51" vm="2818">
        <f ca="1"/>
        <v>40952</v>
      </c>
      <c r="C1047" s="51" vm="2819">
        <f ca="1"/>
        <v>16.899999999999999</v>
      </c>
      <c r="D1047" s="51" vm="1482">
        <f ca="1"/>
        <v>38.299999999999997</v>
      </c>
      <c r="E1047" s="22">
        <f t="shared" ca="1" si="63"/>
        <v>-4.6493925999241327E-2</v>
      </c>
      <c r="F1047" s="50">
        <f t="shared" ca="1" si="64"/>
        <v>1.8179923704355155E-2</v>
      </c>
      <c r="G1047" s="22"/>
      <c r="H1047" s="5"/>
      <c r="I1047" s="5"/>
      <c r="J1047" s="5"/>
      <c r="K1047" s="5"/>
      <c r="L1047" s="5"/>
      <c r="M1047" s="5"/>
      <c r="N1047" s="5"/>
      <c r="O1047" s="47">
        <v>1041</v>
      </c>
      <c r="P1047" s="48">
        <v>0.34151211472751331</v>
      </c>
      <c r="Q1047" s="49">
        <v>0.65848788527248669</v>
      </c>
      <c r="R1047" s="21">
        <v>2.0160803937973804E-2</v>
      </c>
      <c r="S1047" s="22">
        <v>7.3591279962612402E-4</v>
      </c>
      <c r="T1047" s="23">
        <f t="shared" si="65"/>
        <v>0.32004284070606215</v>
      </c>
      <c r="U1047" s="24">
        <f t="shared" si="66"/>
        <v>0.20367794244525927</v>
      </c>
    </row>
    <row r="1048" spans="2:21" x14ac:dyDescent="0.25">
      <c r="B1048" s="51" vm="2820">
        <f ca="1"/>
        <v>40953</v>
      </c>
      <c r="C1048" s="51" vm="2821">
        <f ca="1"/>
        <v>17.581399999999999</v>
      </c>
      <c r="D1048" s="51" vm="443">
        <f ca="1"/>
        <v>37.92</v>
      </c>
      <c r="E1048" s="22">
        <f t="shared" ca="1" si="63"/>
        <v>3.9527903107172344E-2</v>
      </c>
      <c r="F1048" s="50">
        <f t="shared" ca="1" si="64"/>
        <v>-9.9712187997791669E-3</v>
      </c>
      <c r="G1048" s="22"/>
      <c r="H1048" s="5"/>
      <c r="I1048" s="5"/>
      <c r="J1048" s="5"/>
      <c r="K1048" s="5"/>
      <c r="L1048" s="5"/>
      <c r="M1048" s="5"/>
      <c r="N1048" s="5"/>
      <c r="O1048" s="47">
        <v>1042</v>
      </c>
      <c r="P1048" s="48">
        <v>0.45082302762252918</v>
      </c>
      <c r="Q1048" s="49">
        <v>0.54917697237747076</v>
      </c>
      <c r="R1048" s="21">
        <v>2.0577664185043767E-2</v>
      </c>
      <c r="S1048" s="22">
        <v>8.2884905481942189E-4</v>
      </c>
      <c r="T1048" s="23">
        <f t="shared" si="65"/>
        <v>0.32666029197735852</v>
      </c>
      <c r="U1048" s="24">
        <f t="shared" si="66"/>
        <v>0.23217813995771786</v>
      </c>
    </row>
    <row r="1049" spans="2:21" x14ac:dyDescent="0.25">
      <c r="B1049" s="51" vm="2822">
        <f ca="1"/>
        <v>40954</v>
      </c>
      <c r="C1049" s="51" vm="2823">
        <f ca="1"/>
        <v>17.437100000000001</v>
      </c>
      <c r="D1049" s="51" vm="2032">
        <f ca="1"/>
        <v>37.4</v>
      </c>
      <c r="E1049" s="22">
        <f t="shared" ca="1" si="63"/>
        <v>-8.2414047858204581E-3</v>
      </c>
      <c r="F1049" s="50">
        <f t="shared" ca="1" si="64"/>
        <v>-1.3807972966334917E-2</v>
      </c>
      <c r="G1049" s="22"/>
      <c r="H1049" s="5"/>
      <c r="I1049" s="5"/>
      <c r="J1049" s="5"/>
      <c r="K1049" s="5"/>
      <c r="L1049" s="5"/>
      <c r="M1049" s="5"/>
      <c r="N1049" s="5"/>
      <c r="O1049" s="47">
        <v>1043</v>
      </c>
      <c r="P1049" s="48">
        <v>0.59293593872646266</v>
      </c>
      <c r="Q1049" s="49">
        <v>0.40706406127353739</v>
      </c>
      <c r="R1049" s="21">
        <v>2.2273006713826211E-2</v>
      </c>
      <c r="S1049" s="22">
        <v>9.4967360401427008E-4</v>
      </c>
      <c r="T1049" s="23">
        <f t="shared" si="65"/>
        <v>0.35357302028673676</v>
      </c>
      <c r="U1049" s="24">
        <f t="shared" si="66"/>
        <v>0.27023787138029998</v>
      </c>
    </row>
    <row r="1050" spans="2:21" x14ac:dyDescent="0.25">
      <c r="B1050" s="51" vm="2824">
        <f ca="1"/>
        <v>40955</v>
      </c>
      <c r="C1050" s="51" vm="2825">
        <f ca="1"/>
        <v>17.415700000000001</v>
      </c>
      <c r="D1050" s="51" vm="2826">
        <f ca="1"/>
        <v>38</v>
      </c>
      <c r="E1050" s="22">
        <f t="shared" ca="1" si="63"/>
        <v>-1.2280220062281151E-3</v>
      </c>
      <c r="F1050" s="50">
        <f t="shared" ca="1" si="64"/>
        <v>1.5915455305899582E-2</v>
      </c>
      <c r="G1050" s="22"/>
      <c r="H1050" s="5"/>
      <c r="I1050" s="5"/>
      <c r="J1050" s="5"/>
      <c r="K1050" s="5"/>
      <c r="L1050" s="5"/>
      <c r="M1050" s="5"/>
      <c r="N1050" s="5"/>
      <c r="O1050" s="47">
        <v>1044</v>
      </c>
      <c r="P1050" s="48">
        <v>0.87841993217529535</v>
      </c>
      <c r="Q1050" s="49">
        <v>0.12158006782470469</v>
      </c>
      <c r="R1050" s="21">
        <v>2.8544485562341591E-2</v>
      </c>
      <c r="S1050" s="22">
        <v>1.1923924009402834E-3</v>
      </c>
      <c r="T1050" s="23">
        <f t="shared" si="65"/>
        <v>0.45312966060137727</v>
      </c>
      <c r="U1050" s="24">
        <f t="shared" si="66"/>
        <v>0.35026906576357741</v>
      </c>
    </row>
    <row r="1051" spans="2:21" x14ac:dyDescent="0.25">
      <c r="B1051" s="51" vm="2827">
        <f ca="1"/>
        <v>40956</v>
      </c>
      <c r="C1051" s="51" vm="2828">
        <f ca="1"/>
        <v>17.4071</v>
      </c>
      <c r="D1051" s="51" vm="1126">
        <f ca="1"/>
        <v>38.47</v>
      </c>
      <c r="E1051" s="22">
        <f t="shared" ca="1" si="63"/>
        <v>-4.9392927477654423E-4</v>
      </c>
      <c r="F1051" s="50">
        <f t="shared" ca="1" si="64"/>
        <v>1.2292557037817991E-2</v>
      </c>
      <c r="G1051" s="22"/>
      <c r="H1051" s="5"/>
      <c r="I1051" s="5"/>
      <c r="J1051" s="5"/>
      <c r="K1051" s="5"/>
      <c r="L1051" s="5"/>
      <c r="M1051" s="5"/>
      <c r="N1051" s="5"/>
      <c r="O1051" s="47">
        <v>1045</v>
      </c>
      <c r="P1051" s="48">
        <v>0.87163689908096809</v>
      </c>
      <c r="Q1051" s="49">
        <v>0.12836310091903194</v>
      </c>
      <c r="R1051" s="21">
        <v>2.836441300319888E-2</v>
      </c>
      <c r="S1051" s="22">
        <v>1.1866254589402252E-3</v>
      </c>
      <c r="T1051" s="23">
        <f t="shared" si="65"/>
        <v>0.4502710973447458</v>
      </c>
      <c r="U1051" s="24">
        <f t="shared" si="66"/>
        <v>0.34831051428037996</v>
      </c>
    </row>
    <row r="1052" spans="2:21" x14ac:dyDescent="0.25">
      <c r="B1052" s="51" vm="2829">
        <f ca="1"/>
        <v>40960</v>
      </c>
      <c r="C1052" s="51" vm="2830">
        <f ca="1"/>
        <v>16.7714</v>
      </c>
      <c r="D1052" s="51" vm="2831">
        <f ca="1"/>
        <v>38.46</v>
      </c>
      <c r="E1052" s="22">
        <f t="shared" ca="1" si="63"/>
        <v>-3.7203114209656107E-2</v>
      </c>
      <c r="F1052" s="50">
        <f t="shared" ca="1" si="64"/>
        <v>-2.599766035699761E-4</v>
      </c>
      <c r="G1052" s="22"/>
      <c r="H1052" s="5"/>
      <c r="I1052" s="5"/>
      <c r="J1052" s="5"/>
      <c r="K1052" s="5"/>
      <c r="L1052" s="5"/>
      <c r="M1052" s="5"/>
      <c r="N1052" s="5"/>
      <c r="O1052" s="47">
        <v>1046</v>
      </c>
      <c r="P1052" s="48">
        <v>0.6834933883889005</v>
      </c>
      <c r="Q1052" s="49">
        <v>0.3165066116110995</v>
      </c>
      <c r="R1052" s="21">
        <v>2.3920671454028323E-2</v>
      </c>
      <c r="S1052" s="22">
        <v>1.026665644686051E-3</v>
      </c>
      <c r="T1052" s="23">
        <f t="shared" si="65"/>
        <v>0.37972888716624459</v>
      </c>
      <c r="U1052" s="24">
        <f t="shared" si="66"/>
        <v>0.29509884957415133</v>
      </c>
    </row>
    <row r="1053" spans="2:21" x14ac:dyDescent="0.25">
      <c r="B1053" s="51" vm="2832">
        <f ca="1"/>
        <v>40961</v>
      </c>
      <c r="C1053" s="51" vm="2833">
        <f ca="1"/>
        <v>16.057099999999998</v>
      </c>
      <c r="D1053" s="51" vm="451">
        <f ca="1"/>
        <v>38.07</v>
      </c>
      <c r="E1053" s="22">
        <f t="shared" ca="1" si="63"/>
        <v>-4.3523935398149347E-2</v>
      </c>
      <c r="F1053" s="50">
        <f t="shared" ca="1" si="64"/>
        <v>-1.0192169766227685E-2</v>
      </c>
      <c r="G1053" s="22"/>
      <c r="H1053" s="5"/>
      <c r="I1053" s="5"/>
      <c r="J1053" s="5"/>
      <c r="K1053" s="5"/>
      <c r="L1053" s="5"/>
      <c r="M1053" s="5"/>
      <c r="N1053" s="5"/>
      <c r="O1053" s="47">
        <v>1047</v>
      </c>
      <c r="P1053" s="48">
        <v>0.48940241176437499</v>
      </c>
      <c r="Q1053" s="49">
        <v>0.51059758823562507</v>
      </c>
      <c r="R1053" s="21">
        <v>2.0916708144322279E-2</v>
      </c>
      <c r="S1053" s="22">
        <v>8.6164928852756374E-4</v>
      </c>
      <c r="T1053" s="23">
        <f t="shared" si="65"/>
        <v>0.33204244797597643</v>
      </c>
      <c r="U1053" s="24">
        <f t="shared" si="66"/>
        <v>0.2423964395128837</v>
      </c>
    </row>
    <row r="1054" spans="2:21" x14ac:dyDescent="0.25">
      <c r="B1054" s="51" vm="2834">
        <f ca="1"/>
        <v>40962</v>
      </c>
      <c r="C1054" s="51" vm="2835">
        <f ca="1"/>
        <v>16.141400000000001</v>
      </c>
      <c r="D1054" s="51" vm="479">
        <f ca="1"/>
        <v>38.49</v>
      </c>
      <c r="E1054" s="22">
        <f t="shared" ca="1" si="63"/>
        <v>5.2362807345580093E-3</v>
      </c>
      <c r="F1054" s="50">
        <f t="shared" ca="1" si="64"/>
        <v>1.0971896901248782E-2</v>
      </c>
      <c r="G1054" s="22"/>
      <c r="H1054" s="5"/>
      <c r="I1054" s="5"/>
      <c r="J1054" s="5"/>
      <c r="K1054" s="5"/>
      <c r="L1054" s="5"/>
      <c r="M1054" s="5"/>
      <c r="N1054" s="5"/>
      <c r="O1054" s="47">
        <v>1048</v>
      </c>
      <c r="P1054" s="48">
        <v>0.43082261884735029</v>
      </c>
      <c r="Q1054" s="49">
        <v>0.56917738115264971</v>
      </c>
      <c r="R1054" s="21">
        <v>2.0440279807543354E-2</v>
      </c>
      <c r="S1054" s="22">
        <v>8.1184468586235827E-4</v>
      </c>
      <c r="T1054" s="23">
        <f t="shared" si="65"/>
        <v>0.32447938259600945</v>
      </c>
      <c r="U1054" s="24">
        <f t="shared" si="66"/>
        <v>0.22691373813710358</v>
      </c>
    </row>
    <row r="1055" spans="2:21" x14ac:dyDescent="0.25">
      <c r="B1055" s="51" vm="2836">
        <f ca="1"/>
        <v>40963</v>
      </c>
      <c r="C1055" s="51" vm="2837">
        <f ca="1"/>
        <v>15.9528</v>
      </c>
      <c r="D1055" s="51" vm="1877">
        <f ca="1"/>
        <v>38.28</v>
      </c>
      <c r="E1055" s="22">
        <f t="shared" ca="1" si="63"/>
        <v>-1.1753037682782737E-2</v>
      </c>
      <c r="F1055" s="50">
        <f t="shared" ca="1" si="64"/>
        <v>-5.4709007109012284E-3</v>
      </c>
      <c r="G1055" s="22"/>
      <c r="H1055" s="5"/>
      <c r="I1055" s="5"/>
      <c r="J1055" s="5"/>
      <c r="K1055" s="5"/>
      <c r="L1055" s="5"/>
      <c r="M1055" s="5"/>
      <c r="N1055" s="5"/>
      <c r="O1055" s="47">
        <v>1049</v>
      </c>
      <c r="P1055" s="48">
        <v>0.32500287465918754</v>
      </c>
      <c r="Q1055" s="49">
        <v>0.67499712534081246</v>
      </c>
      <c r="R1055" s="21">
        <v>2.017010088069119E-2</v>
      </c>
      <c r="S1055" s="22">
        <v>7.2187662604196489E-4</v>
      </c>
      <c r="T1055" s="23">
        <f t="shared" si="65"/>
        <v>0.32019042509636264</v>
      </c>
      <c r="U1055" s="24">
        <f t="shared" si="66"/>
        <v>0.19943100519426227</v>
      </c>
    </row>
    <row r="1056" spans="2:21" x14ac:dyDescent="0.25">
      <c r="B1056" s="51" vm="2838">
        <f ca="1"/>
        <v>40966</v>
      </c>
      <c r="C1056" s="51" vm="2839">
        <f ca="1"/>
        <v>15.63</v>
      </c>
      <c r="D1056" s="51" vm="2840">
        <f ca="1"/>
        <v>39.06</v>
      </c>
      <c r="E1056" s="22">
        <f t="shared" ca="1" si="63"/>
        <v>-2.0442217979959425E-2</v>
      </c>
      <c r="F1056" s="50">
        <f t="shared" ca="1" si="64"/>
        <v>2.0171358863779413E-2</v>
      </c>
      <c r="G1056" s="22"/>
      <c r="H1056" s="5"/>
      <c r="I1056" s="5"/>
      <c r="J1056" s="5"/>
      <c r="K1056" s="5"/>
      <c r="L1056" s="5"/>
      <c r="M1056" s="5"/>
      <c r="N1056" s="5"/>
      <c r="O1056" s="47">
        <v>1050</v>
      </c>
      <c r="P1056" s="48">
        <v>0.75745223298695286</v>
      </c>
      <c r="Q1056" s="49">
        <v>0.2425477670130472</v>
      </c>
      <c r="R1056" s="21">
        <v>2.5526057135281666E-2</v>
      </c>
      <c r="S1056" s="22">
        <v>1.0895455335583307E-3</v>
      </c>
      <c r="T1056" s="23">
        <f t="shared" si="65"/>
        <v>0.40521359479188668</v>
      </c>
      <c r="U1056" s="24">
        <f t="shared" si="66"/>
        <v>0.31576205491652742</v>
      </c>
    </row>
    <row r="1057" spans="2:21" x14ac:dyDescent="0.25">
      <c r="B1057" s="51" vm="2841">
        <f ca="1"/>
        <v>40967</v>
      </c>
      <c r="C1057" s="51" vm="2842">
        <f ca="1"/>
        <v>16.188600000000001</v>
      </c>
      <c r="D1057" s="51" vm="1457">
        <f ca="1"/>
        <v>39.21</v>
      </c>
      <c r="E1057" s="22">
        <f t="shared" ca="1" si="63"/>
        <v>3.5115146385579006E-2</v>
      </c>
      <c r="F1057" s="50">
        <f t="shared" ca="1" si="64"/>
        <v>3.8328908557073607E-3</v>
      </c>
      <c r="G1057" s="22"/>
      <c r="H1057" s="5"/>
      <c r="I1057" s="5"/>
      <c r="J1057" s="5"/>
      <c r="K1057" s="5"/>
      <c r="L1057" s="5"/>
      <c r="M1057" s="5"/>
      <c r="N1057" s="5"/>
      <c r="O1057" s="47">
        <v>1051</v>
      </c>
      <c r="P1057" s="48">
        <v>0.32801518991598977</v>
      </c>
      <c r="Q1057" s="49">
        <v>0.67198481008401023</v>
      </c>
      <c r="R1057" s="21">
        <v>2.0166978306890085E-2</v>
      </c>
      <c r="S1057" s="22">
        <v>7.2443769969888063E-4</v>
      </c>
      <c r="T1057" s="23">
        <f t="shared" si="65"/>
        <v>0.32014085577399359</v>
      </c>
      <c r="U1057" s="24">
        <f t="shared" si="66"/>
        <v>0.20020479674339375</v>
      </c>
    </row>
    <row r="1058" spans="2:21" x14ac:dyDescent="0.25">
      <c r="B1058" s="51" vm="2843">
        <f ca="1"/>
        <v>40968</v>
      </c>
      <c r="C1058" s="51" vm="2844">
        <f ca="1"/>
        <v>15.8186</v>
      </c>
      <c r="D1058" s="51" vm="2845">
        <f ca="1"/>
        <v>39.24</v>
      </c>
      <c r="E1058" s="22">
        <f t="shared" ca="1" si="63"/>
        <v>-2.3120827970642212E-2</v>
      </c>
      <c r="F1058" s="50">
        <f t="shared" ca="1" si="64"/>
        <v>7.6481839292204972E-4</v>
      </c>
      <c r="G1058" s="22"/>
      <c r="H1058" s="5"/>
      <c r="I1058" s="5"/>
      <c r="J1058" s="5"/>
      <c r="K1058" s="5"/>
      <c r="L1058" s="5"/>
      <c r="M1058" s="5"/>
      <c r="N1058" s="5"/>
      <c r="O1058" s="47">
        <v>1052</v>
      </c>
      <c r="P1058" s="48">
        <v>0.53348494384406064</v>
      </c>
      <c r="Q1058" s="49">
        <v>0.4665150561559393</v>
      </c>
      <c r="R1058" s="21">
        <v>2.141824078279506E-2</v>
      </c>
      <c r="S1058" s="22">
        <v>8.9912830450521912E-4</v>
      </c>
      <c r="T1058" s="23">
        <f t="shared" si="65"/>
        <v>0.34000403179066269</v>
      </c>
      <c r="U1058" s="24">
        <f t="shared" si="66"/>
        <v>0.25417568409512303</v>
      </c>
    </row>
    <row r="1059" spans="2:21" x14ac:dyDescent="0.25">
      <c r="B1059" s="51" vm="2846">
        <f ca="1"/>
        <v>40969</v>
      </c>
      <c r="C1059" s="51" vm="2847">
        <f ca="1"/>
        <v>16.107099999999999</v>
      </c>
      <c r="D1059" s="51" vm="2848">
        <f ca="1"/>
        <v>40.369999999999997</v>
      </c>
      <c r="E1059" s="22">
        <f t="shared" ca="1" si="63"/>
        <v>1.8073705721732204E-2</v>
      </c>
      <c r="F1059" s="50">
        <f t="shared" ca="1" si="64"/>
        <v>2.8390300167687059E-2</v>
      </c>
      <c r="G1059" s="22"/>
      <c r="H1059" s="5"/>
      <c r="I1059" s="5"/>
      <c r="J1059" s="5"/>
      <c r="K1059" s="5"/>
      <c r="L1059" s="5"/>
      <c r="M1059" s="5"/>
      <c r="N1059" s="5"/>
      <c r="O1059" s="47">
        <v>1053</v>
      </c>
      <c r="P1059" s="48">
        <v>0.39657985414321745</v>
      </c>
      <c r="Q1059" s="49">
        <v>0.60342014585678261</v>
      </c>
      <c r="R1059" s="21">
        <v>2.0267849410280793E-2</v>
      </c>
      <c r="S1059" s="22">
        <v>7.8273145064380531E-4</v>
      </c>
      <c r="T1059" s="23">
        <f t="shared" si="65"/>
        <v>0.32174213489826059</v>
      </c>
      <c r="U1059" s="24">
        <f t="shared" si="66"/>
        <v>0.21795249929110638</v>
      </c>
    </row>
    <row r="1060" spans="2:21" x14ac:dyDescent="0.25">
      <c r="B1060" s="51" vm="2849">
        <f ca="1"/>
        <v>40970</v>
      </c>
      <c r="C1060" s="51" vm="2850">
        <f ca="1"/>
        <v>16.442799999999998</v>
      </c>
      <c r="D1060" s="51" vm="422">
        <f ca="1"/>
        <v>40.630000000000003</v>
      </c>
      <c r="E1060" s="22">
        <f t="shared" ca="1" si="63"/>
        <v>2.062752285750798E-2</v>
      </c>
      <c r="F1060" s="50">
        <f t="shared" ca="1" si="64"/>
        <v>6.419775134786046E-3</v>
      </c>
      <c r="G1060" s="22"/>
      <c r="H1060" s="5"/>
      <c r="I1060" s="5"/>
      <c r="J1060" s="5"/>
      <c r="K1060" s="5"/>
      <c r="L1060" s="5"/>
      <c r="M1060" s="5"/>
      <c r="N1060" s="5"/>
      <c r="O1060" s="47">
        <v>1054</v>
      </c>
      <c r="P1060" s="48">
        <v>0.93009051764042139</v>
      </c>
      <c r="Q1060" s="49">
        <v>6.9909482359578654E-2</v>
      </c>
      <c r="R1060" s="21">
        <v>2.9952054660770926E-2</v>
      </c>
      <c r="S1060" s="22">
        <v>1.2363227880315161E-3</v>
      </c>
      <c r="T1060" s="23">
        <f t="shared" si="65"/>
        <v>0.47547412732687777</v>
      </c>
      <c r="U1060" s="24">
        <f t="shared" si="66"/>
        <v>0.36528187742237184</v>
      </c>
    </row>
    <row r="1061" spans="2:21" x14ac:dyDescent="0.25">
      <c r="B1061" s="51" vm="2851">
        <f ca="1"/>
        <v>40973</v>
      </c>
      <c r="C1061" s="51" vm="2852">
        <f ca="1"/>
        <v>15.83</v>
      </c>
      <c r="D1061" s="51" vm="1946">
        <f ca="1"/>
        <v>40.4</v>
      </c>
      <c r="E1061" s="22">
        <f t="shared" ca="1" si="63"/>
        <v>-3.7980817534641449E-2</v>
      </c>
      <c r="F1061" s="50">
        <f t="shared" ca="1" si="64"/>
        <v>-5.67692503253111E-3</v>
      </c>
      <c r="G1061" s="22"/>
      <c r="H1061" s="5"/>
      <c r="I1061" s="5"/>
      <c r="J1061" s="5"/>
      <c r="K1061" s="5"/>
      <c r="L1061" s="5"/>
      <c r="M1061" s="5"/>
      <c r="N1061" s="5"/>
      <c r="O1061" s="47">
        <v>1055</v>
      </c>
      <c r="P1061" s="48">
        <v>0.76566189973487253</v>
      </c>
      <c r="Q1061" s="49">
        <v>0.23433810026512744</v>
      </c>
      <c r="R1061" s="21">
        <v>2.5716645367208982E-2</v>
      </c>
      <c r="S1061" s="22">
        <v>1.0965254010183102E-3</v>
      </c>
      <c r="T1061" s="23">
        <f t="shared" si="65"/>
        <v>0.40823908917885776</v>
      </c>
      <c r="U1061" s="24">
        <f t="shared" si="66"/>
        <v>0.31807588902762562</v>
      </c>
    </row>
    <row r="1062" spans="2:21" x14ac:dyDescent="0.25">
      <c r="B1062" s="51" vm="2853">
        <f ca="1"/>
        <v>40974</v>
      </c>
      <c r="C1062" s="51" vm="2854">
        <f ca="1"/>
        <v>15.3043</v>
      </c>
      <c r="D1062" s="51" vm="547">
        <f ca="1"/>
        <v>39.32</v>
      </c>
      <c r="E1062" s="22">
        <f t="shared" ca="1" si="63"/>
        <v>-3.377303922885621E-2</v>
      </c>
      <c r="F1062" s="50">
        <f t="shared" ca="1" si="64"/>
        <v>-2.7096489688138492E-2</v>
      </c>
      <c r="G1062" s="22"/>
      <c r="H1062" s="5"/>
      <c r="I1062" s="5"/>
      <c r="J1062" s="5"/>
      <c r="K1062" s="5"/>
      <c r="L1062" s="5"/>
      <c r="M1062" s="5"/>
      <c r="N1062" s="5"/>
      <c r="O1062" s="47">
        <v>1056</v>
      </c>
      <c r="P1062" s="48">
        <v>0.93776747811713479</v>
      </c>
      <c r="Q1062" s="49">
        <v>6.223252188286519E-2</v>
      </c>
      <c r="R1062" s="21">
        <v>3.016626838515573E-2</v>
      </c>
      <c r="S1062" s="22">
        <v>1.2428497480492951E-3</v>
      </c>
      <c r="T1062" s="23">
        <f t="shared" si="65"/>
        <v>0.47887466477971252</v>
      </c>
      <c r="U1062" s="24">
        <f t="shared" si="66"/>
        <v>0.36752654780167604</v>
      </c>
    </row>
    <row r="1063" spans="2:21" x14ac:dyDescent="0.25">
      <c r="B1063" s="51" vm="2855">
        <f ca="1"/>
        <v>40975</v>
      </c>
      <c r="C1063" s="51" vm="2856">
        <f ca="1"/>
        <v>15.027100000000001</v>
      </c>
      <c r="D1063" s="51" vm="2066">
        <f ca="1"/>
        <v>39.950000000000003</v>
      </c>
      <c r="E1063" s="22">
        <f t="shared" ca="1" si="63"/>
        <v>-1.827859695438951E-2</v>
      </c>
      <c r="F1063" s="50">
        <f t="shared" ca="1" si="64"/>
        <v>1.5895376933317974E-2</v>
      </c>
      <c r="G1063" s="22"/>
      <c r="H1063" s="5"/>
      <c r="I1063" s="5"/>
      <c r="J1063" s="5"/>
      <c r="K1063" s="5"/>
      <c r="L1063" s="5"/>
      <c r="M1063" s="5"/>
      <c r="N1063" s="5"/>
      <c r="O1063" s="47">
        <v>1057</v>
      </c>
      <c r="P1063" s="48">
        <v>6.7151099948489626E-2</v>
      </c>
      <c r="Q1063" s="49">
        <v>0.93284890005151033</v>
      </c>
      <c r="R1063" s="21">
        <v>2.264534251568634E-2</v>
      </c>
      <c r="S1063" s="22">
        <v>5.0265077107565059E-4</v>
      </c>
      <c r="T1063" s="23">
        <f t="shared" si="65"/>
        <v>0.35948366790230313</v>
      </c>
      <c r="U1063" s="24">
        <f t="shared" si="66"/>
        <v>0.13500399425256093</v>
      </c>
    </row>
    <row r="1064" spans="2:21" x14ac:dyDescent="0.25">
      <c r="B1064" s="51" vm="2857">
        <f ca="1"/>
        <v>40976</v>
      </c>
      <c r="C1064" s="51" vm="2858">
        <f ca="1"/>
        <v>15.438599999999999</v>
      </c>
      <c r="D1064" s="51" vm="1821">
        <f ca="1"/>
        <v>40.44</v>
      </c>
      <c r="E1064" s="22">
        <f t="shared" ca="1" si="63"/>
        <v>2.7015629200728388E-2</v>
      </c>
      <c r="F1064" s="50">
        <f t="shared" ca="1" si="64"/>
        <v>1.2190721939986927E-2</v>
      </c>
      <c r="G1064" s="22"/>
      <c r="H1064" s="5"/>
      <c r="I1064" s="5"/>
      <c r="J1064" s="5"/>
      <c r="K1064" s="5"/>
      <c r="L1064" s="5"/>
      <c r="M1064" s="5"/>
      <c r="N1064" s="5"/>
      <c r="O1064" s="47">
        <v>1058</v>
      </c>
      <c r="P1064" s="48">
        <v>0.46699554702759905</v>
      </c>
      <c r="Q1064" s="49">
        <v>0.53300445297240095</v>
      </c>
      <c r="R1064" s="21">
        <v>2.0708087808239864E-2</v>
      </c>
      <c r="S1064" s="22">
        <v>8.4259894813512083E-4</v>
      </c>
      <c r="T1064" s="23">
        <f t="shared" si="65"/>
        <v>0.3287307028097477</v>
      </c>
      <c r="U1064" s="24">
        <f t="shared" si="66"/>
        <v>0.23645143194267404</v>
      </c>
    </row>
    <row r="1065" spans="2:21" x14ac:dyDescent="0.25">
      <c r="B1065" s="51" vm="2859">
        <f ca="1"/>
        <v>40977</v>
      </c>
      <c r="C1065" s="51" vm="2860">
        <f ca="1"/>
        <v>15.59</v>
      </c>
      <c r="D1065" s="51" vm="2415">
        <f ca="1"/>
        <v>41.03</v>
      </c>
      <c r="E1065" s="22">
        <f t="shared" ca="1" si="63"/>
        <v>9.75881615928164E-3</v>
      </c>
      <c r="F1065" s="50">
        <f t="shared" ca="1" si="64"/>
        <v>1.4484112301824064E-2</v>
      </c>
      <c r="G1065" s="22"/>
      <c r="H1065" s="5"/>
      <c r="I1065" s="5"/>
      <c r="J1065" s="5"/>
      <c r="K1065" s="5"/>
      <c r="L1065" s="5"/>
      <c r="M1065" s="5"/>
      <c r="N1065" s="5"/>
      <c r="O1065" s="47">
        <v>1059</v>
      </c>
      <c r="P1065" s="48">
        <v>0.59766679038606352</v>
      </c>
      <c r="Q1065" s="49">
        <v>0.40233320961393648</v>
      </c>
      <c r="R1065" s="21">
        <v>2.2349236404051925E-2</v>
      </c>
      <c r="S1065" s="22">
        <v>9.5369577916105139E-4</v>
      </c>
      <c r="T1065" s="23">
        <f t="shared" si="65"/>
        <v>0.35478312910387716</v>
      </c>
      <c r="U1065" s="24">
        <f t="shared" si="66"/>
        <v>0.27152479676685903</v>
      </c>
    </row>
    <row r="1066" spans="2:21" x14ac:dyDescent="0.25">
      <c r="B1066" s="51" vm="2861">
        <f ca="1"/>
        <v>40980</v>
      </c>
      <c r="C1066" s="51" vm="2862">
        <f ca="1"/>
        <v>15.1714</v>
      </c>
      <c r="D1066" s="51" vm="1451">
        <f ca="1"/>
        <v>40.54</v>
      </c>
      <c r="E1066" s="22">
        <f t="shared" ca="1" si="63"/>
        <v>-2.7217606558104675E-2</v>
      </c>
      <c r="F1066" s="50">
        <f t="shared" ca="1" si="64"/>
        <v>-1.2014365430240788E-2</v>
      </c>
      <c r="G1066" s="22"/>
      <c r="H1066" s="5"/>
      <c r="I1066" s="5"/>
      <c r="J1066" s="5"/>
      <c r="K1066" s="5"/>
      <c r="L1066" s="5"/>
      <c r="M1066" s="5"/>
      <c r="N1066" s="5"/>
      <c r="O1066" s="47">
        <v>1060</v>
      </c>
      <c r="P1066" s="48">
        <v>0.34680326571473324</v>
      </c>
      <c r="Q1066" s="49">
        <v>0.65319673428526681</v>
      </c>
      <c r="R1066" s="21">
        <v>2.0161872279836384E-2</v>
      </c>
      <c r="S1066" s="22">
        <v>7.4041134186121475E-4</v>
      </c>
      <c r="T1066" s="23">
        <f t="shared" si="65"/>
        <v>0.32005980010736362</v>
      </c>
      <c r="U1066" s="24">
        <f t="shared" si="66"/>
        <v>0.20504223714068193</v>
      </c>
    </row>
    <row r="1067" spans="2:21" x14ac:dyDescent="0.25">
      <c r="B1067" s="51" vm="2863">
        <f ca="1"/>
        <v>40981</v>
      </c>
      <c r="C1067" s="51" vm="1666">
        <f ca="1"/>
        <v>15.1928</v>
      </c>
      <c r="D1067" s="51" vm="2864">
        <f ca="1"/>
        <v>43.39</v>
      </c>
      <c r="E1067" s="22">
        <f t="shared" ca="1" si="63"/>
        <v>1.4095549063178401E-3</v>
      </c>
      <c r="F1067" s="50">
        <f t="shared" ca="1" si="64"/>
        <v>6.7939858786405294E-2</v>
      </c>
      <c r="G1067" s="22"/>
      <c r="H1067" s="5"/>
      <c r="I1067" s="5"/>
      <c r="J1067" s="5"/>
      <c r="K1067" s="5"/>
      <c r="L1067" s="5"/>
      <c r="M1067" s="5"/>
      <c r="N1067" s="5"/>
      <c r="O1067" s="47">
        <v>1061</v>
      </c>
      <c r="P1067" s="48">
        <v>0.58160863151028097</v>
      </c>
      <c r="Q1067" s="49">
        <v>0.41839136848971903</v>
      </c>
      <c r="R1067" s="21">
        <v>2.2095243551646274E-2</v>
      </c>
      <c r="S1067" s="22">
        <v>9.4004311528980949E-4</v>
      </c>
      <c r="T1067" s="23">
        <f t="shared" si="65"/>
        <v>0.35075111757035743</v>
      </c>
      <c r="U1067" s="24">
        <f t="shared" si="66"/>
        <v>0.26716179309079102</v>
      </c>
    </row>
    <row r="1068" spans="2:21" x14ac:dyDescent="0.25">
      <c r="B1068" s="51" vm="2865">
        <f ca="1"/>
        <v>40982</v>
      </c>
      <c r="C1068" s="51" vm="2866">
        <f ca="1"/>
        <v>15.0357</v>
      </c>
      <c r="D1068" s="51" vm="1173">
        <f ca="1"/>
        <v>43.58</v>
      </c>
      <c r="E1068" s="22">
        <f t="shared" ca="1" si="63"/>
        <v>-1.0394258029936938E-2</v>
      </c>
      <c r="F1068" s="50">
        <f t="shared" ca="1" si="64"/>
        <v>4.3693297062145199E-3</v>
      </c>
      <c r="G1068" s="22"/>
      <c r="H1068" s="5"/>
      <c r="I1068" s="5"/>
      <c r="J1068" s="5"/>
      <c r="K1068" s="5"/>
      <c r="L1068" s="5"/>
      <c r="M1068" s="5"/>
      <c r="N1068" s="5"/>
      <c r="O1068" s="47">
        <v>1062</v>
      </c>
      <c r="P1068" s="48">
        <v>0.35131265646627957</v>
      </c>
      <c r="Q1068" s="49">
        <v>0.64868734353372037</v>
      </c>
      <c r="R1068" s="21">
        <v>2.0164333721220836E-2</v>
      </c>
      <c r="S1068" s="22">
        <v>7.4424523070682792E-4</v>
      </c>
      <c r="T1068" s="23">
        <f t="shared" si="65"/>
        <v>0.32009887427798378</v>
      </c>
      <c r="U1068" s="24">
        <f t="shared" si="66"/>
        <v>0.20620617478363168</v>
      </c>
    </row>
    <row r="1069" spans="2:21" x14ac:dyDescent="0.25">
      <c r="B1069" s="51" vm="2867">
        <f ca="1"/>
        <v>40983</v>
      </c>
      <c r="C1069" s="51" vm="2868">
        <f ca="1"/>
        <v>15.7386</v>
      </c>
      <c r="D1069" s="51" vm="2091">
        <f ca="1"/>
        <v>44.7</v>
      </c>
      <c r="E1069" s="22">
        <f t="shared" ca="1" si="63"/>
        <v>4.5688920283287963E-2</v>
      </c>
      <c r="F1069" s="50">
        <f t="shared" ca="1" si="64"/>
        <v>2.5375172103049452E-2</v>
      </c>
      <c r="G1069" s="22"/>
      <c r="H1069" s="5"/>
      <c r="I1069" s="5"/>
      <c r="J1069" s="5"/>
      <c r="K1069" s="5"/>
      <c r="L1069" s="5"/>
      <c r="M1069" s="5"/>
      <c r="N1069" s="5"/>
      <c r="O1069" s="47">
        <v>1063</v>
      </c>
      <c r="P1069" s="48">
        <v>0.79961752368658312</v>
      </c>
      <c r="Q1069" s="49">
        <v>0.20038247631341688</v>
      </c>
      <c r="R1069" s="21">
        <v>2.6528586778839292E-2</v>
      </c>
      <c r="S1069" s="22">
        <v>1.125394508861684E-3</v>
      </c>
      <c r="T1069" s="23">
        <f t="shared" si="65"/>
        <v>0.42112825950482896</v>
      </c>
      <c r="U1069" s="24">
        <f t="shared" si="66"/>
        <v>0.32768915715254066</v>
      </c>
    </row>
    <row r="1070" spans="2:21" x14ac:dyDescent="0.25">
      <c r="B1070" s="51" vm="2869">
        <f ca="1"/>
        <v>40984</v>
      </c>
      <c r="C1070" s="51" vm="2870">
        <f ca="1"/>
        <v>15.708600000000001</v>
      </c>
      <c r="D1070" s="51" vm="2871">
        <f ca="1"/>
        <v>44.57</v>
      </c>
      <c r="E1070" s="22">
        <f t="shared" ca="1" si="63"/>
        <v>-1.9079605879558632E-3</v>
      </c>
      <c r="F1070" s="50">
        <f t="shared" ca="1" si="64"/>
        <v>-2.9125146610587175E-3</v>
      </c>
      <c r="G1070" s="22"/>
      <c r="H1070" s="5"/>
      <c r="I1070" s="5"/>
      <c r="J1070" s="5"/>
      <c r="K1070" s="5"/>
      <c r="L1070" s="5"/>
      <c r="M1070" s="5"/>
      <c r="N1070" s="5"/>
      <c r="O1070" s="47">
        <v>1064</v>
      </c>
      <c r="P1070" s="48">
        <v>0.56341587866784615</v>
      </c>
      <c r="Q1070" s="49">
        <v>0.43658412133215385</v>
      </c>
      <c r="R1070" s="21">
        <v>2.1824126719717601E-2</v>
      </c>
      <c r="S1070" s="22">
        <v>9.2457561734240004E-4</v>
      </c>
      <c r="T1070" s="23">
        <f t="shared" si="65"/>
        <v>0.34644727128919567</v>
      </c>
      <c r="U1070" s="24">
        <f t="shared" si="66"/>
        <v>0.26223683392882635</v>
      </c>
    </row>
    <row r="1071" spans="2:21" x14ac:dyDescent="0.25">
      <c r="B1071" s="51" vm="2872">
        <f ca="1"/>
        <v>40987</v>
      </c>
      <c r="C1071" s="51" vm="2873">
        <f ca="1"/>
        <v>16.332799999999999</v>
      </c>
      <c r="D1071" s="51" vm="2874">
        <f ca="1"/>
        <v>45</v>
      </c>
      <c r="E1071" s="22">
        <f t="shared" ca="1" si="63"/>
        <v>3.8967022764876187E-2</v>
      </c>
      <c r="F1071" s="50">
        <f t="shared" ca="1" si="64"/>
        <v>9.6015028118552614E-3</v>
      </c>
      <c r="G1071" s="22"/>
      <c r="H1071" s="5"/>
      <c r="I1071" s="5"/>
      <c r="J1071" s="5"/>
      <c r="K1071" s="5"/>
      <c r="L1071" s="5"/>
      <c r="M1071" s="5"/>
      <c r="N1071" s="5"/>
      <c r="O1071" s="47">
        <v>1065</v>
      </c>
      <c r="P1071" s="48">
        <v>0.3299256690877278</v>
      </c>
      <c r="Q1071" s="49">
        <v>0.6700743309122722</v>
      </c>
      <c r="R1071" s="21">
        <v>2.0165327684075748E-2</v>
      </c>
      <c r="S1071" s="22">
        <v>7.2606199113643037E-4</v>
      </c>
      <c r="T1071" s="23">
        <f t="shared" si="65"/>
        <v>0.32011465294914299</v>
      </c>
      <c r="U1071" s="24">
        <f t="shared" si="66"/>
        <v>0.20069581067846065</v>
      </c>
    </row>
    <row r="1072" spans="2:21" x14ac:dyDescent="0.25">
      <c r="B1072" s="51" vm="2875">
        <f ca="1"/>
        <v>40988</v>
      </c>
      <c r="C1072" s="51" vm="2876">
        <f ca="1"/>
        <v>16.4314</v>
      </c>
      <c r="D1072" s="51" vm="2877">
        <f ca="1"/>
        <v>45.38</v>
      </c>
      <c r="E1072" s="22">
        <f t="shared" ca="1" si="63"/>
        <v>6.018782552583592E-3</v>
      </c>
      <c r="F1072" s="50">
        <f t="shared" ca="1" si="64"/>
        <v>8.4089895813759426E-3</v>
      </c>
      <c r="G1072" s="22"/>
      <c r="H1072" s="5"/>
      <c r="I1072" s="5"/>
      <c r="J1072" s="5"/>
      <c r="K1072" s="5"/>
      <c r="L1072" s="5"/>
      <c r="M1072" s="5"/>
      <c r="N1072" s="5"/>
      <c r="O1072" s="47">
        <v>1066</v>
      </c>
      <c r="P1072" s="48">
        <v>0.47418514169363368</v>
      </c>
      <c r="Q1072" s="49">
        <v>0.52581485830636632</v>
      </c>
      <c r="R1072" s="21">
        <v>2.0771528324413382E-2</v>
      </c>
      <c r="S1072" s="22">
        <v>8.4871154921879028E-4</v>
      </c>
      <c r="T1072" s="23">
        <f t="shared" si="65"/>
        <v>0.32973778978279195</v>
      </c>
      <c r="U1072" s="24">
        <f t="shared" si="66"/>
        <v>0.23835588730138446</v>
      </c>
    </row>
    <row r="1073" spans="2:21" x14ac:dyDescent="0.25">
      <c r="B1073" s="51" vm="2878">
        <f ca="1"/>
        <v>40989</v>
      </c>
      <c r="C1073" s="51" vm="2879">
        <f ca="1"/>
        <v>17.1571</v>
      </c>
      <c r="D1073" s="51" vm="216">
        <f ca="1"/>
        <v>45.12</v>
      </c>
      <c r="E1073" s="22">
        <f t="shared" ca="1" si="63"/>
        <v>4.3217943708350248E-2</v>
      </c>
      <c r="F1073" s="50">
        <f t="shared" ca="1" si="64"/>
        <v>-5.7458721618923545E-3</v>
      </c>
      <c r="G1073" s="22"/>
      <c r="H1073" s="5"/>
      <c r="I1073" s="5"/>
      <c r="J1073" s="5"/>
      <c r="K1073" s="5"/>
      <c r="L1073" s="5"/>
      <c r="M1073" s="5"/>
      <c r="N1073" s="5"/>
      <c r="O1073" s="47">
        <v>1067</v>
      </c>
      <c r="P1073" s="48">
        <v>0.38528742665691973</v>
      </c>
      <c r="Q1073" s="49">
        <v>0.61471257334308027</v>
      </c>
      <c r="R1073" s="21">
        <v>2.0228659222629473E-2</v>
      </c>
      <c r="S1073" s="22">
        <v>7.7313061670304119E-4</v>
      </c>
      <c r="T1073" s="23">
        <f t="shared" si="65"/>
        <v>0.32112000995610451</v>
      </c>
      <c r="U1073" s="24">
        <f t="shared" si="66"/>
        <v>0.21501161948066838</v>
      </c>
    </row>
    <row r="1074" spans="2:21" x14ac:dyDescent="0.25">
      <c r="B1074" s="51" vm="2880">
        <f ca="1"/>
        <v>40990</v>
      </c>
      <c r="C1074" s="51" vm="2881">
        <f ca="1"/>
        <v>16.961400000000001</v>
      </c>
      <c r="D1074" s="51" vm="1213">
        <f ca="1"/>
        <v>44.65</v>
      </c>
      <c r="E1074" s="22">
        <f t="shared" ca="1" si="63"/>
        <v>-1.147190798236513E-2</v>
      </c>
      <c r="F1074" s="50">
        <f t="shared" ca="1" si="64"/>
        <v>-1.0471299867295366E-2</v>
      </c>
      <c r="G1074" s="22"/>
      <c r="H1074" s="5"/>
      <c r="I1074" s="5"/>
      <c r="J1074" s="5"/>
      <c r="K1074" s="5"/>
      <c r="L1074" s="5"/>
      <c r="M1074" s="5"/>
      <c r="N1074" s="5"/>
      <c r="O1074" s="47">
        <v>1068</v>
      </c>
      <c r="P1074" s="48">
        <v>0.50711749254427552</v>
      </c>
      <c r="Q1074" s="49">
        <v>0.49288250745572454</v>
      </c>
      <c r="R1074" s="21">
        <v>2.1104029896234663E-2</v>
      </c>
      <c r="S1074" s="22">
        <v>8.7671066917591601E-4</v>
      </c>
      <c r="T1074" s="23">
        <f t="shared" si="65"/>
        <v>0.33501608860025506</v>
      </c>
      <c r="U1074" s="24">
        <f t="shared" si="66"/>
        <v>0.24711676479493749</v>
      </c>
    </row>
    <row r="1075" spans="2:21" x14ac:dyDescent="0.25">
      <c r="B1075" s="51" vm="2882">
        <f ca="1"/>
        <v>40991</v>
      </c>
      <c r="C1075" s="51" vm="2883">
        <f ca="1"/>
        <v>17.170000000000002</v>
      </c>
      <c r="D1075" s="51" vm="2320">
        <f ca="1"/>
        <v>45.16</v>
      </c>
      <c r="E1075" s="22">
        <f t="shared" ca="1" si="63"/>
        <v>1.2223500782645979E-2</v>
      </c>
      <c r="F1075" s="50">
        <f t="shared" ca="1" si="64"/>
        <v>1.1357431958953109E-2</v>
      </c>
      <c r="G1075" s="22"/>
      <c r="H1075" s="5"/>
      <c r="I1075" s="5"/>
      <c r="J1075" s="5"/>
      <c r="K1075" s="5"/>
      <c r="L1075" s="5"/>
      <c r="M1075" s="5"/>
      <c r="N1075" s="5"/>
      <c r="O1075" s="47">
        <v>1069</v>
      </c>
      <c r="P1075" s="48">
        <v>0.78665084808434471</v>
      </c>
      <c r="Q1075" s="49">
        <v>0.21334915191565532</v>
      </c>
      <c r="R1075" s="21">
        <v>2.6214151500626108E-2</v>
      </c>
      <c r="S1075" s="22">
        <v>1.1143702273799648E-3</v>
      </c>
      <c r="T1075" s="23">
        <f t="shared" si="65"/>
        <v>0.41613675420736401</v>
      </c>
      <c r="U1075" s="24">
        <f t="shared" si="66"/>
        <v>0.32400991214277064</v>
      </c>
    </row>
    <row r="1076" spans="2:21" x14ac:dyDescent="0.25">
      <c r="B1076" s="51" vm="2884">
        <f ca="1"/>
        <v>40994</v>
      </c>
      <c r="C1076" s="51" vm="2885">
        <f ca="1"/>
        <v>17.427099999999999</v>
      </c>
      <c r="D1076" s="51" vm="2886">
        <f ca="1"/>
        <v>46.17</v>
      </c>
      <c r="E1076" s="22">
        <f t="shared" ca="1" si="63"/>
        <v>1.4862790974956111E-2</v>
      </c>
      <c r="F1076" s="50">
        <f t="shared" ca="1" si="64"/>
        <v>2.2118497237436339E-2</v>
      </c>
      <c r="G1076" s="22"/>
      <c r="H1076" s="5"/>
      <c r="I1076" s="5"/>
      <c r="J1076" s="5"/>
      <c r="K1076" s="5"/>
      <c r="L1076" s="5"/>
      <c r="M1076" s="5"/>
      <c r="N1076" s="5"/>
      <c r="O1076" s="47">
        <v>1070</v>
      </c>
      <c r="P1076" s="48">
        <v>0.65508394776746859</v>
      </c>
      <c r="Q1076" s="49">
        <v>0.34491605223253141</v>
      </c>
      <c r="R1076" s="21">
        <v>2.3362837687539821E-2</v>
      </c>
      <c r="S1076" s="22">
        <v>1.0025119078489247E-3</v>
      </c>
      <c r="T1076" s="23">
        <f t="shared" si="65"/>
        <v>0.37087355065198629</v>
      </c>
      <c r="U1076" s="24">
        <f t="shared" si="66"/>
        <v>0.28724780087559765</v>
      </c>
    </row>
    <row r="1077" spans="2:21" x14ac:dyDescent="0.25">
      <c r="B1077" s="51" vm="2887">
        <f ca="1"/>
        <v>40995</v>
      </c>
      <c r="C1077" s="51" vm="2888">
        <f ca="1"/>
        <v>17.238600000000002</v>
      </c>
      <c r="D1077" s="51" vm="2889">
        <f ca="1"/>
        <v>45.89</v>
      </c>
      <c r="E1077" s="22">
        <f t="shared" ca="1" si="63"/>
        <v>-1.0875410442738931E-2</v>
      </c>
      <c r="F1077" s="50">
        <f t="shared" ca="1" si="64"/>
        <v>-6.0830081121554507E-3</v>
      </c>
      <c r="G1077" s="22"/>
      <c r="H1077" s="5"/>
      <c r="I1077" s="5"/>
      <c r="J1077" s="5"/>
      <c r="K1077" s="5"/>
      <c r="L1077" s="5"/>
      <c r="M1077" s="5"/>
      <c r="N1077" s="5"/>
      <c r="O1077" s="47">
        <v>1071</v>
      </c>
      <c r="P1077" s="48">
        <v>0.14545088564379752</v>
      </c>
      <c r="Q1077" s="49">
        <v>0.85454911435620251</v>
      </c>
      <c r="R1077" s="21">
        <v>2.1464687422479062E-2</v>
      </c>
      <c r="S1077" s="22">
        <v>5.6922133271708995E-4</v>
      </c>
      <c r="T1077" s="23">
        <f t="shared" si="65"/>
        <v>0.34074134933769362</v>
      </c>
      <c r="U1077" s="24">
        <f t="shared" si="66"/>
        <v>0.15419480889015524</v>
      </c>
    </row>
    <row r="1078" spans="2:21" x14ac:dyDescent="0.25">
      <c r="B1078" s="51" vm="2890">
        <f ca="1"/>
        <v>40996</v>
      </c>
      <c r="C1078" s="51" vm="2891">
        <f ca="1"/>
        <v>16.972100000000001</v>
      </c>
      <c r="D1078" s="51" vm="2892">
        <f ca="1"/>
        <v>46.27</v>
      </c>
      <c r="E1078" s="22">
        <f t="shared" ca="1" si="63"/>
        <v>-1.5580236061374521E-2</v>
      </c>
      <c r="F1078" s="50">
        <f t="shared" ca="1" si="64"/>
        <v>8.2465745121662153E-3</v>
      </c>
      <c r="G1078" s="22"/>
      <c r="H1078" s="5"/>
      <c r="I1078" s="5"/>
      <c r="J1078" s="5"/>
      <c r="K1078" s="5"/>
      <c r="L1078" s="5"/>
      <c r="M1078" s="5"/>
      <c r="N1078" s="5"/>
      <c r="O1078" s="47">
        <v>1072</v>
      </c>
      <c r="P1078" s="48">
        <v>0.93170949220181831</v>
      </c>
      <c r="Q1078" s="49">
        <v>6.8290507798181646E-2</v>
      </c>
      <c r="R1078" s="21">
        <v>2.9997125565070993E-2</v>
      </c>
      <c r="S1078" s="22">
        <v>1.2376992419372112E-3</v>
      </c>
      <c r="T1078" s="23">
        <f t="shared" si="65"/>
        <v>0.47618960575173441</v>
      </c>
      <c r="U1078" s="24">
        <f t="shared" si="66"/>
        <v>0.36575494466212</v>
      </c>
    </row>
    <row r="1079" spans="2:21" x14ac:dyDescent="0.25">
      <c r="B1079" s="51" vm="2893">
        <f ca="1"/>
        <v>40997</v>
      </c>
      <c r="C1079" s="51" vm="2894">
        <f ca="1"/>
        <v>16.435700000000001</v>
      </c>
      <c r="D1079" s="51" vm="2895">
        <f ca="1"/>
        <v>45.67</v>
      </c>
      <c r="E1079" s="22">
        <f t="shared" ca="1" si="63"/>
        <v>-3.2115021141852815E-2</v>
      </c>
      <c r="F1079" s="50">
        <f t="shared" ca="1" si="64"/>
        <v>-1.3052175722000658E-2</v>
      </c>
      <c r="G1079" s="22"/>
      <c r="H1079" s="5"/>
      <c r="I1079" s="5"/>
      <c r="J1079" s="5"/>
      <c r="K1079" s="5"/>
      <c r="L1079" s="5"/>
      <c r="M1079" s="5"/>
      <c r="N1079" s="5"/>
      <c r="O1079" s="47">
        <v>1073</v>
      </c>
      <c r="P1079" s="48">
        <v>0.59105711225389712</v>
      </c>
      <c r="Q1079" s="49">
        <v>0.40894288774610288</v>
      </c>
      <c r="R1079" s="21">
        <v>2.224305519562193E-2</v>
      </c>
      <c r="S1079" s="22">
        <v>9.4807622373545048E-4</v>
      </c>
      <c r="T1079" s="23">
        <f t="shared" si="65"/>
        <v>0.35309755467539267</v>
      </c>
      <c r="U1079" s="24">
        <f t="shared" si="66"/>
        <v>0.26972713746806143</v>
      </c>
    </row>
    <row r="1080" spans="2:21" x14ac:dyDescent="0.25">
      <c r="B1080" s="51" vm="2896">
        <f ca="1"/>
        <v>40998</v>
      </c>
      <c r="C1080" s="51" vm="2897">
        <f ca="1"/>
        <v>16.4343</v>
      </c>
      <c r="D1080" s="51" vm="1276">
        <f ca="1"/>
        <v>45.98</v>
      </c>
      <c r="E1080" s="22">
        <f t="shared" ca="1" si="63"/>
        <v>-8.5184058463508695E-5</v>
      </c>
      <c r="F1080" s="50">
        <f t="shared" ca="1" si="64"/>
        <v>6.7648921381277191E-3</v>
      </c>
      <c r="G1080" s="22"/>
      <c r="H1080" s="5"/>
      <c r="I1080" s="5"/>
      <c r="J1080" s="5"/>
      <c r="K1080" s="5"/>
      <c r="L1080" s="5"/>
      <c r="M1080" s="5"/>
      <c r="N1080" s="5"/>
      <c r="O1080" s="47">
        <v>1074</v>
      </c>
      <c r="P1080" s="48">
        <v>0.76217067986624765</v>
      </c>
      <c r="Q1080" s="49">
        <v>0.23782932013375235</v>
      </c>
      <c r="R1080" s="21">
        <v>2.563531479001295E-2</v>
      </c>
      <c r="S1080" s="22">
        <v>1.0935571621476126E-3</v>
      </c>
      <c r="T1080" s="23">
        <f t="shared" si="65"/>
        <v>0.40694800629138156</v>
      </c>
      <c r="U1080" s="24">
        <f t="shared" si="66"/>
        <v>0.3170914195476815</v>
      </c>
    </row>
    <row r="1081" spans="2:21" x14ac:dyDescent="0.25">
      <c r="B1081" s="51" vm="2898">
        <f ca="1"/>
        <v>41001</v>
      </c>
      <c r="C1081" s="51" vm="2899">
        <f ca="1"/>
        <v>16.281400000000001</v>
      </c>
      <c r="D1081" s="51" vm="2900">
        <f ca="1"/>
        <v>46.13</v>
      </c>
      <c r="E1081" s="22">
        <f t="shared" ca="1" si="63"/>
        <v>-9.3472622168866183E-3</v>
      </c>
      <c r="F1081" s="50">
        <f t="shared" ca="1" si="64"/>
        <v>3.2569782346938596E-3</v>
      </c>
      <c r="G1081" s="22"/>
      <c r="H1081" s="5"/>
      <c r="I1081" s="5"/>
      <c r="J1081" s="5"/>
      <c r="K1081" s="5"/>
      <c r="L1081" s="5"/>
      <c r="M1081" s="5"/>
      <c r="N1081" s="5"/>
      <c r="O1081" s="47">
        <v>1075</v>
      </c>
      <c r="P1081" s="48">
        <v>0.47697015022491135</v>
      </c>
      <c r="Q1081" s="49">
        <v>0.5230298497750886</v>
      </c>
      <c r="R1081" s="21">
        <v>2.0796996289688275E-2</v>
      </c>
      <c r="S1081" s="22">
        <v>8.510793664542654E-4</v>
      </c>
      <c r="T1081" s="23">
        <f t="shared" si="65"/>
        <v>0.33014208119788907</v>
      </c>
      <c r="U1081" s="24">
        <f t="shared" si="66"/>
        <v>0.23909439445972058</v>
      </c>
    </row>
    <row r="1082" spans="2:21" x14ac:dyDescent="0.25">
      <c r="B1082" s="51" vm="2901">
        <f ca="1"/>
        <v>41002</v>
      </c>
      <c r="C1082" s="51" vm="2902">
        <f ca="1"/>
        <v>16.1371</v>
      </c>
      <c r="D1082" s="51" vm="2903">
        <f ca="1"/>
        <v>45.42</v>
      </c>
      <c r="E1082" s="22">
        <f t="shared" ca="1" si="63"/>
        <v>-8.902383084297397E-3</v>
      </c>
      <c r="F1082" s="50">
        <f t="shared" ca="1" si="64"/>
        <v>-1.5510960892316714E-2</v>
      </c>
      <c r="G1082" s="22"/>
      <c r="H1082" s="5"/>
      <c r="I1082" s="5"/>
      <c r="J1082" s="5"/>
      <c r="K1082" s="5"/>
      <c r="L1082" s="5"/>
      <c r="M1082" s="5"/>
      <c r="N1082" s="5"/>
      <c r="O1082" s="47">
        <v>1076</v>
      </c>
      <c r="P1082" s="48">
        <v>0.9374127827826827</v>
      </c>
      <c r="Q1082" s="49">
        <v>6.2587217217317317E-2</v>
      </c>
      <c r="R1082" s="21">
        <v>3.0156343743821874E-2</v>
      </c>
      <c r="S1082" s="22">
        <v>1.2425481856961366E-3</v>
      </c>
      <c r="T1082" s="23">
        <f t="shared" si="65"/>
        <v>0.47871711598278716</v>
      </c>
      <c r="U1082" s="24">
        <f t="shared" si="66"/>
        <v>0.36742275730580487</v>
      </c>
    </row>
    <row r="1083" spans="2:21" x14ac:dyDescent="0.25">
      <c r="B1083" s="51" vm="2904">
        <f ca="1"/>
        <v>41003</v>
      </c>
      <c r="C1083" s="51" vm="2905">
        <f ca="1"/>
        <v>15.7514</v>
      </c>
      <c r="D1083" s="51" vm="114">
        <f ca="1"/>
        <v>44.41</v>
      </c>
      <c r="E1083" s="22">
        <f t="shared" ca="1" si="63"/>
        <v>-2.4191718668578742E-2</v>
      </c>
      <c r="F1083" s="50">
        <f t="shared" ca="1" si="64"/>
        <v>-2.2487867373401603E-2</v>
      </c>
      <c r="G1083" s="22"/>
      <c r="H1083" s="5"/>
      <c r="I1083" s="5"/>
      <c r="J1083" s="5"/>
      <c r="K1083" s="5"/>
      <c r="L1083" s="5"/>
      <c r="M1083" s="5"/>
      <c r="N1083" s="5"/>
      <c r="O1083" s="47">
        <v>1077</v>
      </c>
      <c r="P1083" s="48">
        <v>0.94781058962752018</v>
      </c>
      <c r="Q1083" s="49">
        <v>5.2189410372479809E-2</v>
      </c>
      <c r="R1083" s="21">
        <v>3.0448366543178555E-2</v>
      </c>
      <c r="S1083" s="22">
        <v>1.2513884122095729E-3</v>
      </c>
      <c r="T1083" s="23">
        <f t="shared" si="65"/>
        <v>0.4833528342083393</v>
      </c>
      <c r="U1083" s="24">
        <f t="shared" si="66"/>
        <v>0.37046860902800982</v>
      </c>
    </row>
    <row r="1084" spans="2:21" x14ac:dyDescent="0.25">
      <c r="B1084" s="51" vm="2906">
        <f ca="1"/>
        <v>41004</v>
      </c>
      <c r="C1084" s="51" vm="2907">
        <f ca="1"/>
        <v>15.7857</v>
      </c>
      <c r="D1084" s="51" vm="2908">
        <f ca="1"/>
        <v>44.34</v>
      </c>
      <c r="E1084" s="22">
        <f t="shared" ca="1" si="63"/>
        <v>2.1752167145613682E-3</v>
      </c>
      <c r="F1084" s="50">
        <f t="shared" ca="1" si="64"/>
        <v>-1.5774651158452974E-3</v>
      </c>
      <c r="G1084" s="22"/>
      <c r="H1084" s="5"/>
      <c r="I1084" s="5"/>
      <c r="J1084" s="5"/>
      <c r="K1084" s="5"/>
      <c r="L1084" s="5"/>
      <c r="M1084" s="5"/>
      <c r="N1084" s="5"/>
      <c r="O1084" s="47">
        <v>1078</v>
      </c>
      <c r="P1084" s="48">
        <v>0.51202395132579692</v>
      </c>
      <c r="Q1084" s="49">
        <v>0.48797604867420308</v>
      </c>
      <c r="R1084" s="21">
        <v>2.1159330403019341E-2</v>
      </c>
      <c r="S1084" s="22">
        <v>8.8088214568579398E-4</v>
      </c>
      <c r="T1084" s="23">
        <f t="shared" si="65"/>
        <v>0.33589395693022367</v>
      </c>
      <c r="U1084" s="24">
        <f t="shared" si="66"/>
        <v>0.24842728601987485</v>
      </c>
    </row>
    <row r="1085" spans="2:21" x14ac:dyDescent="0.25">
      <c r="B1085" s="51" vm="2909">
        <f ca="1"/>
        <v>41008</v>
      </c>
      <c r="C1085" s="51" vm="2910">
        <f ca="1"/>
        <v>15.24</v>
      </c>
      <c r="D1085" s="51" vm="70">
        <f ca="1"/>
        <v>43.89</v>
      </c>
      <c r="E1085" s="22">
        <f t="shared" ca="1" si="63"/>
        <v>-3.5180916666208976E-2</v>
      </c>
      <c r="F1085" s="50">
        <f t="shared" ca="1" si="64"/>
        <v>-1.0200700488022789E-2</v>
      </c>
      <c r="G1085" s="22"/>
      <c r="H1085" s="5"/>
      <c r="I1085" s="5"/>
      <c r="J1085" s="5"/>
      <c r="K1085" s="5"/>
      <c r="L1085" s="5"/>
      <c r="M1085" s="5"/>
      <c r="N1085" s="5"/>
      <c r="O1085" s="47">
        <v>1079</v>
      </c>
      <c r="P1085" s="48">
        <v>0.35927152032140763</v>
      </c>
      <c r="Q1085" s="49">
        <v>0.64072847967859237</v>
      </c>
      <c r="R1085" s="21">
        <v>2.0172158686735355E-2</v>
      </c>
      <c r="S1085" s="22">
        <v>7.5101186527879685E-4</v>
      </c>
      <c r="T1085" s="23">
        <f t="shared" si="65"/>
        <v>0.32022309175459823</v>
      </c>
      <c r="U1085" s="24">
        <f t="shared" si="66"/>
        <v>0.20826320322007241</v>
      </c>
    </row>
    <row r="1086" spans="2:21" x14ac:dyDescent="0.25">
      <c r="B1086" s="51" vm="2911">
        <f ca="1"/>
        <v>41009</v>
      </c>
      <c r="C1086" s="51" vm="2912">
        <f ca="1"/>
        <v>14.56</v>
      </c>
      <c r="D1086" s="51" vm="2913">
        <f ca="1"/>
        <v>42.96</v>
      </c>
      <c r="E1086" s="22">
        <f t="shared" ca="1" si="63"/>
        <v>-4.5645507489960262E-2</v>
      </c>
      <c r="F1086" s="50">
        <f t="shared" ca="1" si="64"/>
        <v>-2.1417053499533368E-2</v>
      </c>
      <c r="G1086" s="22"/>
      <c r="H1086" s="5"/>
      <c r="I1086" s="5"/>
      <c r="J1086" s="5"/>
      <c r="K1086" s="5"/>
      <c r="L1086" s="5"/>
      <c r="M1086" s="5"/>
      <c r="N1086" s="5"/>
      <c r="O1086" s="47">
        <v>1080</v>
      </c>
      <c r="P1086" s="48">
        <v>0.70727546695124921</v>
      </c>
      <c r="Q1086" s="49">
        <v>0.29272453304875079</v>
      </c>
      <c r="R1086" s="21">
        <v>2.4413834481656588E-2</v>
      </c>
      <c r="S1086" s="22">
        <v>1.0468851933455724E-3</v>
      </c>
      <c r="T1086" s="23">
        <f t="shared" si="65"/>
        <v>0.38755760752774099</v>
      </c>
      <c r="U1086" s="24">
        <f t="shared" si="66"/>
        <v>0.30170777181038888</v>
      </c>
    </row>
    <row r="1087" spans="2:21" x14ac:dyDescent="0.25">
      <c r="B1087" s="51" vm="2914">
        <f ca="1"/>
        <v>41010</v>
      </c>
      <c r="C1087" s="51" vm="2915">
        <f ca="1"/>
        <v>14.258599999999999</v>
      </c>
      <c r="D1087" s="51" vm="2916">
        <f ca="1"/>
        <v>44.01</v>
      </c>
      <c r="E1087" s="22">
        <f t="shared" ca="1" si="63"/>
        <v>-2.0917809320132149E-2</v>
      </c>
      <c r="F1087" s="50">
        <f t="shared" ca="1" si="64"/>
        <v>2.4147430622390789E-2</v>
      </c>
      <c r="G1087" s="22"/>
      <c r="H1087" s="5"/>
      <c r="I1087" s="5"/>
      <c r="J1087" s="5"/>
      <c r="K1087" s="5"/>
      <c r="L1087" s="5"/>
      <c r="M1087" s="5"/>
      <c r="N1087" s="5"/>
      <c r="O1087" s="47">
        <v>1081</v>
      </c>
      <c r="P1087" s="48">
        <v>0.45931800060698785</v>
      </c>
      <c r="Q1087" s="49">
        <v>0.5406819993930122</v>
      </c>
      <c r="R1087" s="21">
        <v>2.0644039297946195E-2</v>
      </c>
      <c r="S1087" s="22">
        <v>8.3607148994721244E-4</v>
      </c>
      <c r="T1087" s="23">
        <f t="shared" si="65"/>
        <v>0.32771396422926047</v>
      </c>
      <c r="U1087" s="24">
        <f t="shared" si="66"/>
        <v>0.23442094362945864</v>
      </c>
    </row>
    <row r="1088" spans="2:21" x14ac:dyDescent="0.25">
      <c r="B1088" s="51" vm="2917">
        <f ca="1"/>
        <v>41011</v>
      </c>
      <c r="C1088" s="51" vm="2918">
        <f ca="1"/>
        <v>14.894299999999999</v>
      </c>
      <c r="D1088" s="51" vm="2919">
        <f ca="1"/>
        <v>44.84</v>
      </c>
      <c r="E1088" s="22">
        <f t="shared" ca="1" si="63"/>
        <v>4.3618355976388822E-2</v>
      </c>
      <c r="F1088" s="50">
        <f t="shared" ca="1" si="64"/>
        <v>1.8683717380959322E-2</v>
      </c>
      <c r="G1088" s="22"/>
      <c r="H1088" s="5"/>
      <c r="I1088" s="5"/>
      <c r="J1088" s="5"/>
      <c r="K1088" s="5"/>
      <c r="L1088" s="5"/>
      <c r="M1088" s="5"/>
      <c r="N1088" s="5"/>
      <c r="O1088" s="47">
        <v>1082</v>
      </c>
      <c r="P1088" s="48">
        <v>0.34202013276473869</v>
      </c>
      <c r="Q1088" s="49">
        <v>0.65797986723526136</v>
      </c>
      <c r="R1088" s="21">
        <v>2.0160821226336841E-2</v>
      </c>
      <c r="S1088" s="22">
        <v>7.3634471710535805E-4</v>
      </c>
      <c r="T1088" s="23">
        <f t="shared" si="65"/>
        <v>0.32004311515031714</v>
      </c>
      <c r="U1088" s="24">
        <f t="shared" si="66"/>
        <v>0.20380886535885212</v>
      </c>
    </row>
    <row r="1089" spans="2:21" x14ac:dyDescent="0.25">
      <c r="B1089" s="51" vm="2920">
        <f ca="1"/>
        <v>41012</v>
      </c>
      <c r="C1089" s="51" vm="2921">
        <f ca="1"/>
        <v>14.881399999999999</v>
      </c>
      <c r="D1089" s="51" vm="2922">
        <f ca="1"/>
        <v>43.21</v>
      </c>
      <c r="E1089" s="22">
        <f t="shared" ref="E1089:E1152" ca="1" si="67">LN(C1089/C1088)</f>
        <v>-8.6647842415757295E-4</v>
      </c>
      <c r="F1089" s="50">
        <f t="shared" ref="F1089:F1152" ca="1" si="68">LN(D1089/D1088)</f>
        <v>-3.7028648260117404E-2</v>
      </c>
      <c r="G1089" s="22"/>
      <c r="H1089" s="5"/>
      <c r="I1089" s="5"/>
      <c r="J1089" s="5"/>
      <c r="K1089" s="5"/>
      <c r="L1089" s="5"/>
      <c r="M1089" s="5"/>
      <c r="N1089" s="5"/>
      <c r="O1089" s="47">
        <v>1083</v>
      </c>
      <c r="P1089" s="48">
        <v>0.39079709139545021</v>
      </c>
      <c r="Q1089" s="49">
        <v>0.60920290860454973</v>
      </c>
      <c r="R1089" s="21">
        <v>2.0246676368365777E-2</v>
      </c>
      <c r="S1089" s="22">
        <v>7.7781493956348023E-4</v>
      </c>
      <c r="T1089" s="23">
        <f t="shared" si="65"/>
        <v>0.3214060232778253</v>
      </c>
      <c r="U1089" s="24">
        <f t="shared" si="66"/>
        <v>0.21644561335919299</v>
      </c>
    </row>
    <row r="1090" spans="2:21" x14ac:dyDescent="0.25">
      <c r="B1090" s="51" vm="2923">
        <f ca="1"/>
        <v>41015</v>
      </c>
      <c r="C1090" s="51" vm="2924">
        <f ca="1"/>
        <v>14.45</v>
      </c>
      <c r="D1090" s="51" vm="2925">
        <f ca="1"/>
        <v>43.33</v>
      </c>
      <c r="E1090" s="22">
        <f t="shared" ca="1" si="67"/>
        <v>-2.941769644219791E-2</v>
      </c>
      <c r="F1090" s="50">
        <f t="shared" ca="1" si="68"/>
        <v>2.7732858079762583E-3</v>
      </c>
      <c r="G1090" s="22"/>
      <c r="H1090" s="5"/>
      <c r="I1090" s="5"/>
      <c r="J1090" s="5"/>
      <c r="K1090" s="5"/>
      <c r="L1090" s="5"/>
      <c r="M1090" s="5"/>
      <c r="N1090" s="5"/>
      <c r="O1090" s="47">
        <v>1084</v>
      </c>
      <c r="P1090" s="48">
        <v>0.71612305387276343</v>
      </c>
      <c r="Q1090" s="49">
        <v>0.28387694612723652</v>
      </c>
      <c r="R1090" s="21">
        <v>2.4603085870931938E-2</v>
      </c>
      <c r="S1090" s="22">
        <v>1.0544074212202261E-3</v>
      </c>
      <c r="T1090" s="23">
        <f t="shared" si="65"/>
        <v>0.3905618801955173</v>
      </c>
      <c r="U1090" s="24">
        <f t="shared" si="66"/>
        <v>0.3041750364314515</v>
      </c>
    </row>
    <row r="1091" spans="2:21" x14ac:dyDescent="0.25">
      <c r="B1091" s="51" vm="2926">
        <f ca="1"/>
        <v>41016</v>
      </c>
      <c r="C1091" s="51" vm="2927">
        <f ca="1"/>
        <v>15.288600000000001</v>
      </c>
      <c r="D1091" s="51" vm="1291">
        <f ca="1"/>
        <v>43.9</v>
      </c>
      <c r="E1091" s="22">
        <f t="shared" ca="1" si="67"/>
        <v>5.6413038077226259E-2</v>
      </c>
      <c r="F1091" s="50">
        <f t="shared" ca="1" si="68"/>
        <v>1.3069084329307576E-2</v>
      </c>
      <c r="G1091" s="22"/>
      <c r="H1091" s="5"/>
      <c r="I1091" s="5"/>
      <c r="J1091" s="5"/>
      <c r="K1091" s="5"/>
      <c r="L1091" s="5"/>
      <c r="M1091" s="5"/>
      <c r="N1091" s="5"/>
      <c r="O1091" s="47">
        <v>1085</v>
      </c>
      <c r="P1091" s="48">
        <v>0.19054082596014105</v>
      </c>
      <c r="Q1091" s="49">
        <v>0.8094591740398589</v>
      </c>
      <c r="R1091" s="21">
        <v>2.0943176106302957E-2</v>
      </c>
      <c r="S1091" s="22">
        <v>6.0755684825628312E-4</v>
      </c>
      <c r="T1091" s="23">
        <f t="shared" si="65"/>
        <v>0.33246261384664594</v>
      </c>
      <c r="U1091" s="24">
        <f t="shared" si="66"/>
        <v>0.16539237722809719</v>
      </c>
    </row>
    <row r="1092" spans="2:21" x14ac:dyDescent="0.25">
      <c r="B1092" s="51" vm="2928">
        <f ca="1"/>
        <v>41017</v>
      </c>
      <c r="C1092" s="51" vm="2929">
        <f ca="1"/>
        <v>15.28</v>
      </c>
      <c r="D1092" s="51" vm="2930">
        <f ca="1"/>
        <v>43.29</v>
      </c>
      <c r="E1092" s="22">
        <f t="shared" ca="1" si="67"/>
        <v>-5.6266889729296389E-4</v>
      </c>
      <c r="F1092" s="50">
        <f t="shared" ca="1" si="68"/>
        <v>-1.399265862723649E-2</v>
      </c>
      <c r="G1092" s="22"/>
      <c r="H1092" s="5"/>
      <c r="I1092" s="5"/>
      <c r="J1092" s="5"/>
      <c r="K1092" s="5"/>
      <c r="L1092" s="5"/>
      <c r="M1092" s="5"/>
      <c r="N1092" s="5"/>
      <c r="O1092" s="47">
        <v>1086</v>
      </c>
      <c r="P1092" s="48">
        <v>0.60037204578008385</v>
      </c>
      <c r="Q1092" s="49">
        <v>0.39962795421991609</v>
      </c>
      <c r="R1092" s="21">
        <v>2.2393346101471708E-2</v>
      </c>
      <c r="S1092" s="22">
        <v>9.5599579019383068E-4</v>
      </c>
      <c r="T1092" s="23">
        <f t="shared" si="65"/>
        <v>0.35548334884255145</v>
      </c>
      <c r="U1092" s="24">
        <f t="shared" si="66"/>
        <v>0.27226128625540591</v>
      </c>
    </row>
    <row r="1093" spans="2:21" x14ac:dyDescent="0.25">
      <c r="B1093" s="51" vm="2931">
        <f ca="1"/>
        <v>41018</v>
      </c>
      <c r="C1093" s="51" vm="2932">
        <f ca="1"/>
        <v>15.2986</v>
      </c>
      <c r="D1093" s="51" vm="2933">
        <f ca="1"/>
        <v>43.22</v>
      </c>
      <c r="E1093" s="22">
        <f t="shared" ca="1" si="67"/>
        <v>1.2165372053620997E-3</v>
      </c>
      <c r="F1093" s="50">
        <f t="shared" ca="1" si="68"/>
        <v>-1.6183103751492855E-3</v>
      </c>
      <c r="G1093" s="22"/>
      <c r="H1093" s="5"/>
      <c r="I1093" s="5"/>
      <c r="J1093" s="5"/>
      <c r="K1093" s="5"/>
      <c r="L1093" s="5"/>
      <c r="M1093" s="5"/>
      <c r="N1093" s="5"/>
      <c r="O1093" s="47">
        <v>1087</v>
      </c>
      <c r="P1093" s="48">
        <v>0.57473316556304144</v>
      </c>
      <c r="Q1093" s="49">
        <v>0.42526683443695856</v>
      </c>
      <c r="R1093" s="21">
        <v>2.1990671298675261E-2</v>
      </c>
      <c r="S1093" s="22">
        <v>9.3419758677922818E-4</v>
      </c>
      <c r="T1093" s="23">
        <f t="shared" si="65"/>
        <v>0.34909108451796322</v>
      </c>
      <c r="U1093" s="24">
        <f t="shared" si="66"/>
        <v>0.26529829023390539</v>
      </c>
    </row>
    <row r="1094" spans="2:21" x14ac:dyDescent="0.25">
      <c r="B1094" s="51" vm="2934">
        <f ca="1"/>
        <v>41019</v>
      </c>
      <c r="C1094" s="51" vm="2935">
        <f ca="1"/>
        <v>15.1586</v>
      </c>
      <c r="D1094" s="51" vm="2936">
        <f ca="1"/>
        <v>42.72</v>
      </c>
      <c r="E1094" s="22">
        <f t="shared" ca="1" si="67"/>
        <v>-9.1932932788368216E-3</v>
      </c>
      <c r="F1094" s="50">
        <f t="shared" ca="1" si="68"/>
        <v>-1.1636156426800534E-2</v>
      </c>
      <c r="G1094" s="22"/>
      <c r="H1094" s="5"/>
      <c r="I1094" s="5"/>
      <c r="J1094" s="5"/>
      <c r="K1094" s="5"/>
      <c r="L1094" s="5"/>
      <c r="M1094" s="5"/>
      <c r="N1094" s="5"/>
      <c r="O1094" s="47">
        <v>1088</v>
      </c>
      <c r="P1094" s="48">
        <v>0.69693232125252502</v>
      </c>
      <c r="Q1094" s="49">
        <v>0.30306767874747498</v>
      </c>
      <c r="R1094" s="21">
        <v>2.4196521440954511E-2</v>
      </c>
      <c r="S1094" s="22">
        <v>1.0380914397970929E-3</v>
      </c>
      <c r="T1094" s="23">
        <f t="shared" si="65"/>
        <v>0.38410786995364726</v>
      </c>
      <c r="U1094" s="24">
        <f t="shared" si="66"/>
        <v>0.29882934491871693</v>
      </c>
    </row>
    <row r="1095" spans="2:21" x14ac:dyDescent="0.25">
      <c r="B1095" s="51" vm="2937">
        <f ca="1"/>
        <v>41022</v>
      </c>
      <c r="C1095" s="51" vm="2938">
        <f ca="1"/>
        <v>14.5486</v>
      </c>
      <c r="D1095" s="51" vm="1418">
        <f ca="1"/>
        <v>42.85</v>
      </c>
      <c r="E1095" s="22">
        <f t="shared" ca="1" si="67"/>
        <v>-4.1073258608104186E-2</v>
      </c>
      <c r="F1095" s="50">
        <f t="shared" ca="1" si="68"/>
        <v>3.0384503918494455E-3</v>
      </c>
      <c r="G1095" s="22"/>
      <c r="H1095" s="5"/>
      <c r="I1095" s="5"/>
      <c r="J1095" s="5"/>
      <c r="K1095" s="5"/>
      <c r="L1095" s="5"/>
      <c r="M1095" s="5"/>
      <c r="N1095" s="5"/>
      <c r="O1095" s="47">
        <v>1089</v>
      </c>
      <c r="P1095" s="48">
        <v>0.30051590030242009</v>
      </c>
      <c r="Q1095" s="49">
        <v>0.69948409969757996</v>
      </c>
      <c r="R1095" s="21">
        <v>2.021904697297373E-2</v>
      </c>
      <c r="S1095" s="22">
        <v>7.0105777422322713E-4</v>
      </c>
      <c r="T1095" s="23">
        <f t="shared" si="65"/>
        <v>0.32096742022333075</v>
      </c>
      <c r="U1095" s="24">
        <f t="shared" si="66"/>
        <v>0.19315929782754937</v>
      </c>
    </row>
    <row r="1096" spans="2:21" x14ac:dyDescent="0.25">
      <c r="B1096" s="51" vm="2939">
        <f ca="1"/>
        <v>41023</v>
      </c>
      <c r="C1096" s="51" vm="2940">
        <f ca="1"/>
        <v>12.525700000000001</v>
      </c>
      <c r="D1096" s="51" vm="1344">
        <f ca="1"/>
        <v>43.28</v>
      </c>
      <c r="E1096" s="22">
        <f t="shared" ca="1" si="67"/>
        <v>-0.14971223542400261</v>
      </c>
      <c r="F1096" s="50">
        <f t="shared" ca="1" si="68"/>
        <v>9.9849894944372894E-3</v>
      </c>
      <c r="G1096" s="22"/>
      <c r="H1096" s="5"/>
      <c r="I1096" s="5"/>
      <c r="J1096" s="5"/>
      <c r="K1096" s="5"/>
      <c r="L1096" s="5"/>
      <c r="M1096" s="5"/>
      <c r="N1096" s="5"/>
      <c r="O1096" s="47">
        <v>1090</v>
      </c>
      <c r="P1096" s="48">
        <v>0.4510031314333674</v>
      </c>
      <c r="Q1096" s="49">
        <v>0.54899686856663255</v>
      </c>
      <c r="R1096" s="21">
        <v>2.0579022145321032E-2</v>
      </c>
      <c r="S1096" s="22">
        <v>8.2900217927225146E-4</v>
      </c>
      <c r="T1096" s="23">
        <f t="shared" si="65"/>
        <v>0.32668184892846219</v>
      </c>
      <c r="U1096" s="24">
        <f t="shared" si="66"/>
        <v>0.232225647997788</v>
      </c>
    </row>
    <row r="1097" spans="2:21" x14ac:dyDescent="0.25">
      <c r="B1097" s="51" vm="2941">
        <f ca="1"/>
        <v>41024</v>
      </c>
      <c r="C1097" s="51" vm="2942">
        <f ca="1"/>
        <v>12.335699999999999</v>
      </c>
      <c r="D1097" s="51" vm="1332">
        <f ca="1"/>
        <v>43.16</v>
      </c>
      <c r="E1097" s="22">
        <f t="shared" ca="1" si="67"/>
        <v>-1.5285036173680428E-2</v>
      </c>
      <c r="F1097" s="50">
        <f t="shared" ca="1" si="68"/>
        <v>-2.7764941482923181E-3</v>
      </c>
      <c r="G1097" s="22"/>
      <c r="H1097" s="5"/>
      <c r="I1097" s="5"/>
      <c r="J1097" s="5"/>
      <c r="K1097" s="5"/>
      <c r="L1097" s="5"/>
      <c r="M1097" s="5"/>
      <c r="N1097" s="5"/>
      <c r="O1097" s="47">
        <v>1091</v>
      </c>
      <c r="P1097" s="48">
        <v>0.247485391739931</v>
      </c>
      <c r="Q1097" s="49">
        <v>0.752514608260069</v>
      </c>
      <c r="R1097" s="21">
        <v>2.0467266653975913E-2</v>
      </c>
      <c r="S1097" s="22">
        <v>6.5597117905841294E-4</v>
      </c>
      <c r="T1097" s="23">
        <f t="shared" si="65"/>
        <v>0.32490778550199212</v>
      </c>
      <c r="U1097" s="24">
        <f t="shared" si="66"/>
        <v>0.17968864471527213</v>
      </c>
    </row>
    <row r="1098" spans="2:21" x14ac:dyDescent="0.25">
      <c r="B1098" s="51" vm="2943">
        <f ca="1"/>
        <v>41025</v>
      </c>
      <c r="C1098" s="51" vm="2944">
        <f ca="1"/>
        <v>12.152799999999999</v>
      </c>
      <c r="D1098" s="51" vm="1249">
        <f ca="1"/>
        <v>43.8</v>
      </c>
      <c r="E1098" s="22">
        <f t="shared" ca="1" si="67"/>
        <v>-1.4937901547796716E-2</v>
      </c>
      <c r="F1098" s="50">
        <f t="shared" ca="1" si="68"/>
        <v>1.4719676992466514E-2</v>
      </c>
      <c r="G1098" s="22"/>
      <c r="H1098" s="5"/>
      <c r="I1098" s="5"/>
      <c r="J1098" s="5"/>
      <c r="K1098" s="5"/>
      <c r="L1098" s="5"/>
      <c r="M1098" s="5"/>
      <c r="N1098" s="5"/>
      <c r="O1098" s="47">
        <v>1092</v>
      </c>
      <c r="P1098" s="48">
        <v>0.43915820347771961</v>
      </c>
      <c r="Q1098" s="49">
        <v>0.56084179652228039</v>
      </c>
      <c r="R1098" s="21">
        <v>2.0494292484058201E-2</v>
      </c>
      <c r="S1098" s="22">
        <v>8.1893160884082927E-4</v>
      </c>
      <c r="T1098" s="23">
        <f t="shared" si="65"/>
        <v>0.32533680725422903</v>
      </c>
      <c r="U1098" s="24">
        <f t="shared" si="66"/>
        <v>0.22910505840019257</v>
      </c>
    </row>
    <row r="1099" spans="2:21" x14ac:dyDescent="0.25">
      <c r="B1099" s="51" vm="2945">
        <f ca="1"/>
        <v>41026</v>
      </c>
      <c r="C1099" s="51" vm="2946">
        <f ca="1"/>
        <v>11.9628</v>
      </c>
      <c r="D1099" s="51" vm="2947">
        <f ca="1"/>
        <v>43.34</v>
      </c>
      <c r="E1099" s="22">
        <f t="shared" ca="1" si="67"/>
        <v>-1.5757761076794288E-2</v>
      </c>
      <c r="F1099" s="50">
        <f t="shared" ca="1" si="68"/>
        <v>-1.0557821274187279E-2</v>
      </c>
      <c r="G1099" s="22"/>
      <c r="H1099" s="5"/>
      <c r="I1099" s="5"/>
      <c r="J1099" s="5"/>
      <c r="K1099" s="5"/>
      <c r="L1099" s="5"/>
      <c r="M1099" s="5"/>
      <c r="N1099" s="5"/>
      <c r="O1099" s="47">
        <v>1093</v>
      </c>
      <c r="P1099" s="48">
        <v>0.36777008401534034</v>
      </c>
      <c r="Q1099" s="49">
        <v>0.63222991598465972</v>
      </c>
      <c r="R1099" s="21">
        <v>2.0185414701121493E-2</v>
      </c>
      <c r="S1099" s="22">
        <v>7.5823735323162725E-4</v>
      </c>
      <c r="T1099" s="23">
        <f t="shared" si="65"/>
        <v>0.32043352445924794</v>
      </c>
      <c r="U1099" s="24">
        <f t="shared" si="66"/>
        <v>0.21046357878934652</v>
      </c>
    </row>
    <row r="1100" spans="2:21" x14ac:dyDescent="0.25">
      <c r="B1100" s="51" vm="2948">
        <f ca="1"/>
        <v>41029</v>
      </c>
      <c r="C1100" s="51" vm="2949">
        <f ca="1"/>
        <v>11.448600000000001</v>
      </c>
      <c r="D1100" s="51" vm="2950">
        <f ca="1"/>
        <v>42.98</v>
      </c>
      <c r="E1100" s="22">
        <f t="shared" ca="1" si="67"/>
        <v>-4.3934383052307499E-2</v>
      </c>
      <c r="F1100" s="50">
        <f t="shared" ca="1" si="68"/>
        <v>-8.3411048938487591E-3</v>
      </c>
      <c r="G1100" s="22"/>
      <c r="H1100" s="5"/>
      <c r="I1100" s="5"/>
      <c r="J1100" s="5"/>
      <c r="K1100" s="5"/>
      <c r="L1100" s="5"/>
      <c r="M1100" s="5"/>
      <c r="N1100" s="5"/>
      <c r="O1100" s="47">
        <v>1094</v>
      </c>
      <c r="P1100" s="48">
        <v>0.20078051179209133</v>
      </c>
      <c r="Q1100" s="49">
        <v>0.79921948820790867</v>
      </c>
      <c r="R1100" s="21">
        <v>2.0842168527898049E-2</v>
      </c>
      <c r="S1100" s="22">
        <v>6.1626264011524685E-4</v>
      </c>
      <c r="T1100" s="23">
        <f t="shared" si="65"/>
        <v>0.33085916824869249</v>
      </c>
      <c r="U1100" s="24">
        <f t="shared" si="66"/>
        <v>0.16795032405270272</v>
      </c>
    </row>
    <row r="1101" spans="2:21" x14ac:dyDescent="0.25">
      <c r="B1101" s="51" vm="2951">
        <f ca="1"/>
        <v>41030</v>
      </c>
      <c r="C1101" s="51" vm="2952">
        <f ca="1"/>
        <v>11.6228</v>
      </c>
      <c r="D1101" s="51" vm="1557">
        <f ca="1"/>
        <v>43.79</v>
      </c>
      <c r="E1101" s="22">
        <f t="shared" ca="1" si="67"/>
        <v>1.5101234469845936E-2</v>
      </c>
      <c r="F1101" s="50">
        <f t="shared" ca="1" si="68"/>
        <v>1.8670589598942626E-2</v>
      </c>
      <c r="G1101" s="22"/>
      <c r="H1101" s="5"/>
      <c r="I1101" s="5"/>
      <c r="J1101" s="5"/>
      <c r="K1101" s="5"/>
      <c r="L1101" s="5"/>
      <c r="M1101" s="5"/>
      <c r="N1101" s="5"/>
      <c r="O1101" s="47">
        <v>1095</v>
      </c>
      <c r="P1101" s="48">
        <v>0.63121907254820198</v>
      </c>
      <c r="Q1101" s="49">
        <v>0.36878092745179802</v>
      </c>
      <c r="R1101" s="21">
        <v>2.2922276434713746E-2</v>
      </c>
      <c r="S1101" s="22">
        <v>9.8222196538303298E-4</v>
      </c>
      <c r="T1101" s="23">
        <f t="shared" si="65"/>
        <v>0.36387985757837321</v>
      </c>
      <c r="U1101" s="24">
        <f t="shared" si="66"/>
        <v>0.28068930825962268</v>
      </c>
    </row>
    <row r="1102" spans="2:21" x14ac:dyDescent="0.25">
      <c r="B1102" s="51" vm="2953">
        <f ca="1"/>
        <v>41031</v>
      </c>
      <c r="C1102" s="51" vm="2954">
        <f ca="1"/>
        <v>11.7471</v>
      </c>
      <c r="D1102" s="51" vm="2955">
        <f ca="1"/>
        <v>43.2</v>
      </c>
      <c r="E1102" s="22">
        <f t="shared" ca="1" si="67"/>
        <v>1.0637715365236835E-2</v>
      </c>
      <c r="F1102" s="50">
        <f t="shared" ca="1" si="68"/>
        <v>-1.3564985563242224E-2</v>
      </c>
      <c r="G1102" s="22"/>
      <c r="H1102" s="5"/>
      <c r="I1102" s="5"/>
      <c r="J1102" s="5"/>
      <c r="K1102" s="5"/>
      <c r="L1102" s="5"/>
      <c r="M1102" s="5"/>
      <c r="N1102" s="5"/>
      <c r="O1102" s="47">
        <v>1096</v>
      </c>
      <c r="P1102" s="48">
        <v>0.45338602142236267</v>
      </c>
      <c r="Q1102" s="49">
        <v>0.54661397857763738</v>
      </c>
      <c r="R1102" s="21">
        <v>2.0597190233773127E-2</v>
      </c>
      <c r="S1102" s="22">
        <v>8.3102811489249009E-4</v>
      </c>
      <c r="T1102" s="23">
        <f t="shared" ref="T1102:T1165" si="69">R1102*SQRT(252)</f>
        <v>0.32697025839151223</v>
      </c>
      <c r="U1102" s="24">
        <f t="shared" ref="U1102:U1165" si="70">(1+S1102)^252-1</f>
        <v>0.2328543818988047</v>
      </c>
    </row>
    <row r="1103" spans="2:21" x14ac:dyDescent="0.25">
      <c r="B1103" s="51" vm="2956">
        <f ca="1"/>
        <v>41032</v>
      </c>
      <c r="C1103" s="51" vm="2957">
        <f ca="1"/>
        <v>10.8528</v>
      </c>
      <c r="D1103" s="51" vm="293">
        <f ca="1"/>
        <v>43.01</v>
      </c>
      <c r="E1103" s="22">
        <f t="shared" ca="1" si="67"/>
        <v>-7.9183290407618748E-2</v>
      </c>
      <c r="F1103" s="50">
        <f t="shared" ca="1" si="68"/>
        <v>-4.4078484544197395E-3</v>
      </c>
      <c r="G1103" s="22"/>
      <c r="H1103" s="5"/>
      <c r="I1103" s="5"/>
      <c r="J1103" s="5"/>
      <c r="K1103" s="5"/>
      <c r="L1103" s="5"/>
      <c r="M1103" s="5"/>
      <c r="N1103" s="5"/>
      <c r="O1103" s="47">
        <v>1097</v>
      </c>
      <c r="P1103" s="48">
        <v>0.67981899151136926</v>
      </c>
      <c r="Q1103" s="49">
        <v>0.32018100848863074</v>
      </c>
      <c r="R1103" s="21">
        <v>2.3846560616638545E-2</v>
      </c>
      <c r="S1103" s="22">
        <v>1.0235416685262352E-3</v>
      </c>
      <c r="T1103" s="23">
        <f t="shared" si="69"/>
        <v>0.37855241409511597</v>
      </c>
      <c r="U1103" s="24">
        <f t="shared" si="70"/>
        <v>0.29408073784835476</v>
      </c>
    </row>
    <row r="1104" spans="2:21" x14ac:dyDescent="0.25">
      <c r="B1104" s="51" vm="2958">
        <f ca="1"/>
        <v>41033</v>
      </c>
      <c r="C1104" s="51" vm="2959">
        <f ca="1"/>
        <v>10.449299999999999</v>
      </c>
      <c r="D1104" s="51" vm="2960">
        <f ca="1"/>
        <v>41.75</v>
      </c>
      <c r="E1104" s="22">
        <f t="shared" ca="1" si="67"/>
        <v>-3.7888120688429693E-2</v>
      </c>
      <c r="F1104" s="50">
        <f t="shared" ca="1" si="68"/>
        <v>-2.9733195498780386E-2</v>
      </c>
      <c r="G1104" s="22"/>
      <c r="H1104" s="5"/>
      <c r="I1104" s="5"/>
      <c r="J1104" s="5"/>
      <c r="K1104" s="5"/>
      <c r="L1104" s="5"/>
      <c r="M1104" s="5"/>
      <c r="N1104" s="5"/>
      <c r="O1104" s="47">
        <v>1098</v>
      </c>
      <c r="P1104" s="48">
        <v>0.51732843569231834</v>
      </c>
      <c r="Q1104" s="49">
        <v>0.4826715643076816</v>
      </c>
      <c r="R1104" s="21">
        <v>2.1220761143747633E-2</v>
      </c>
      <c r="S1104" s="22">
        <v>8.8539202397424407E-4</v>
      </c>
      <c r="T1104" s="23">
        <f t="shared" si="69"/>
        <v>0.33686913970715293</v>
      </c>
      <c r="U1104" s="24">
        <f t="shared" si="70"/>
        <v>0.24984566351919724</v>
      </c>
    </row>
    <row r="1105" spans="2:21" x14ac:dyDescent="0.25">
      <c r="B1105" s="51" vm="2961">
        <f ca="1"/>
        <v>41036</v>
      </c>
      <c r="C1105" s="51" vm="2962">
        <f ca="1"/>
        <v>10.492800000000001</v>
      </c>
      <c r="D1105" s="51" vm="1136">
        <f ca="1"/>
        <v>41.78</v>
      </c>
      <c r="E1105" s="22">
        <f t="shared" ca="1" si="67"/>
        <v>4.1543171469439104E-3</v>
      </c>
      <c r="F1105" s="50">
        <f t="shared" ca="1" si="68"/>
        <v>7.1830483155516946E-4</v>
      </c>
      <c r="G1105" s="22"/>
      <c r="H1105" s="5"/>
      <c r="I1105" s="5"/>
      <c r="J1105" s="5"/>
      <c r="K1105" s="5"/>
      <c r="L1105" s="5"/>
      <c r="M1105" s="5"/>
      <c r="N1105" s="5"/>
      <c r="O1105" s="47">
        <v>1099</v>
      </c>
      <c r="P1105" s="48">
        <v>0.98791140992719817</v>
      </c>
      <c r="Q1105" s="49">
        <v>1.2088590072801858E-2</v>
      </c>
      <c r="R1105" s="21">
        <v>3.1594683410965295E-2</v>
      </c>
      <c r="S1105" s="22">
        <v>1.2854821725682552E-3</v>
      </c>
      <c r="T1105" s="23">
        <f t="shared" si="69"/>
        <v>0.50155005034339262</v>
      </c>
      <c r="U1105" s="24">
        <f t="shared" si="70"/>
        <v>0.38227884647205634</v>
      </c>
    </row>
    <row r="1106" spans="2:21" x14ac:dyDescent="0.25">
      <c r="B1106" s="51" vm="2963">
        <f ca="1"/>
        <v>41037</v>
      </c>
      <c r="C1106" s="51" vm="2964">
        <f ca="1"/>
        <v>10.3986</v>
      </c>
      <c r="D1106" s="51" vm="2965">
        <f ca="1"/>
        <v>41.38</v>
      </c>
      <c r="E1106" s="22">
        <f t="shared" ca="1" si="67"/>
        <v>-9.018125966944672E-3</v>
      </c>
      <c r="F1106" s="50">
        <f t="shared" ca="1" si="68"/>
        <v>-9.620083811022714E-3</v>
      </c>
      <c r="G1106" s="22"/>
      <c r="H1106" s="5"/>
      <c r="I1106" s="5"/>
      <c r="J1106" s="5"/>
      <c r="K1106" s="5"/>
      <c r="L1106" s="5"/>
      <c r="M1106" s="5"/>
      <c r="N1106" s="5"/>
      <c r="O1106" s="47">
        <v>1100</v>
      </c>
      <c r="P1106" s="48">
        <v>0.60722609505527614</v>
      </c>
      <c r="Q1106" s="49">
        <v>0.39277390494472386</v>
      </c>
      <c r="R1106" s="21">
        <v>2.2506775756847966E-2</v>
      </c>
      <c r="S1106" s="22">
        <v>9.6182311022690442E-4</v>
      </c>
      <c r="T1106" s="23">
        <f t="shared" si="69"/>
        <v>0.3572839887991035</v>
      </c>
      <c r="U1106" s="24">
        <f t="shared" si="70"/>
        <v>0.2741291624371951</v>
      </c>
    </row>
    <row r="1107" spans="2:21" x14ac:dyDescent="0.25">
      <c r="B1107" s="51" vm="2966">
        <f ca="1"/>
        <v>41038</v>
      </c>
      <c r="C1107" s="51" vm="2967">
        <f ca="1"/>
        <v>10.6214</v>
      </c>
      <c r="D1107" s="51" vm="1519">
        <f ca="1"/>
        <v>40.64</v>
      </c>
      <c r="E1107" s="22">
        <f t="shared" ca="1" si="67"/>
        <v>2.1199652166160099E-2</v>
      </c>
      <c r="F1107" s="50">
        <f t="shared" ca="1" si="68"/>
        <v>-1.8044869047170609E-2</v>
      </c>
      <c r="G1107" s="22"/>
      <c r="H1107" s="5"/>
      <c r="I1107" s="5"/>
      <c r="J1107" s="5"/>
      <c r="K1107" s="5"/>
      <c r="L1107" s="5"/>
      <c r="M1107" s="5"/>
      <c r="N1107" s="5"/>
      <c r="O1107" s="47">
        <v>1101</v>
      </c>
      <c r="P1107" s="48">
        <v>0.81714853517981167</v>
      </c>
      <c r="Q1107" s="49">
        <v>0.18285146482018833</v>
      </c>
      <c r="R1107" s="21">
        <v>2.6961908109825461E-2</v>
      </c>
      <c r="S1107" s="22">
        <v>1.1402993936054065E-3</v>
      </c>
      <c r="T1107" s="23">
        <f t="shared" si="69"/>
        <v>0.42800702238224242</v>
      </c>
      <c r="U1107" s="24">
        <f t="shared" si="70"/>
        <v>0.33267971166975374</v>
      </c>
    </row>
    <row r="1108" spans="2:21" x14ac:dyDescent="0.25">
      <c r="B1108" s="51" vm="2968">
        <f ca="1"/>
        <v>41039</v>
      </c>
      <c r="C1108" s="51" vm="2969">
        <f ca="1"/>
        <v>10.345700000000001</v>
      </c>
      <c r="D1108" s="51" vm="507">
        <f ca="1"/>
        <v>40.74</v>
      </c>
      <c r="E1108" s="22">
        <f t="shared" ca="1" si="67"/>
        <v>-2.6299859420202718E-2</v>
      </c>
      <c r="F1108" s="50">
        <f t="shared" ca="1" si="68"/>
        <v>2.4576075284334143E-3</v>
      </c>
      <c r="G1108" s="22"/>
      <c r="H1108" s="5"/>
      <c r="I1108" s="5"/>
      <c r="J1108" s="5"/>
      <c r="K1108" s="5"/>
      <c r="L1108" s="5"/>
      <c r="M1108" s="5"/>
      <c r="N1108" s="5"/>
      <c r="O1108" s="47">
        <v>1102</v>
      </c>
      <c r="P1108" s="48">
        <v>0.62453731361344633</v>
      </c>
      <c r="Q1108" s="49">
        <v>0.37546268638655361</v>
      </c>
      <c r="R1108" s="21">
        <v>2.2803735823667313E-2</v>
      </c>
      <c r="S1108" s="22">
        <v>9.7654112678188657E-4</v>
      </c>
      <c r="T1108" s="23">
        <f t="shared" si="69"/>
        <v>0.3619980837158302</v>
      </c>
      <c r="U1108" s="24">
        <f t="shared" si="70"/>
        <v>0.278859013135067</v>
      </c>
    </row>
    <row r="1109" spans="2:21" x14ac:dyDescent="0.25">
      <c r="B1109" s="51" vm="2970">
        <f ca="1"/>
        <v>41040</v>
      </c>
      <c r="C1109" s="51" vm="2971">
        <f ca="1"/>
        <v>11.0543</v>
      </c>
      <c r="D1109" s="51" vm="1985">
        <f ca="1"/>
        <v>36.96</v>
      </c>
      <c r="E1109" s="22">
        <f t="shared" ca="1" si="67"/>
        <v>6.624851809261148E-2</v>
      </c>
      <c r="F1109" s="50">
        <f t="shared" ca="1" si="68"/>
        <v>-9.737416402517636E-2</v>
      </c>
      <c r="G1109" s="22"/>
      <c r="H1109" s="5"/>
      <c r="I1109" s="5"/>
      <c r="J1109" s="5"/>
      <c r="K1109" s="5"/>
      <c r="L1109" s="5"/>
      <c r="M1109" s="5"/>
      <c r="N1109" s="5"/>
      <c r="O1109" s="47">
        <v>1103</v>
      </c>
      <c r="P1109" s="48">
        <v>7.6017932734742374E-2</v>
      </c>
      <c r="Q1109" s="49">
        <v>0.92398206726525767</v>
      </c>
      <c r="R1109" s="21">
        <v>2.2495393369451722E-2</v>
      </c>
      <c r="S1109" s="22">
        <v>5.1018936180511351E-4</v>
      </c>
      <c r="T1109" s="23">
        <f t="shared" si="69"/>
        <v>0.35710329900084359</v>
      </c>
      <c r="U1109" s="24">
        <f t="shared" si="70"/>
        <v>0.13716114548483316</v>
      </c>
    </row>
    <row r="1110" spans="2:21" x14ac:dyDescent="0.25">
      <c r="B1110" s="51" vm="2972">
        <f ca="1"/>
        <v>41043</v>
      </c>
      <c r="C1110" s="51" vm="2973">
        <f ca="1"/>
        <v>10.994300000000001</v>
      </c>
      <c r="D1110" s="51" vm="954">
        <f ca="1"/>
        <v>35.79</v>
      </c>
      <c r="E1110" s="22">
        <f t="shared" ca="1" si="67"/>
        <v>-5.4425358622233726E-3</v>
      </c>
      <c r="F1110" s="50">
        <f t="shared" ca="1" si="68"/>
        <v>-3.2167721995549035E-2</v>
      </c>
      <c r="G1110" s="22"/>
      <c r="H1110" s="5"/>
      <c r="I1110" s="5"/>
      <c r="J1110" s="5"/>
      <c r="K1110" s="5"/>
      <c r="L1110" s="5"/>
      <c r="M1110" s="5"/>
      <c r="N1110" s="5"/>
      <c r="O1110" s="47">
        <v>1104</v>
      </c>
      <c r="P1110" s="48">
        <v>0.52484054936841029</v>
      </c>
      <c r="Q1110" s="49">
        <v>0.47515945063158971</v>
      </c>
      <c r="R1110" s="21">
        <v>2.1310652493472453E-2</v>
      </c>
      <c r="S1110" s="22">
        <v>8.9177883106561712E-4</v>
      </c>
      <c r="T1110" s="23">
        <f t="shared" si="69"/>
        <v>0.33829612064547981</v>
      </c>
      <c r="U1110" s="24">
        <f t="shared" si="70"/>
        <v>0.25185709026483538</v>
      </c>
    </row>
    <row r="1111" spans="2:21" x14ac:dyDescent="0.25">
      <c r="B1111" s="51" vm="2974">
        <f ca="1"/>
        <v>41044</v>
      </c>
      <c r="C1111" s="51" vm="2975">
        <f ca="1"/>
        <v>11.0686</v>
      </c>
      <c r="D1111" s="51" vm="2976">
        <f ca="1"/>
        <v>36.24</v>
      </c>
      <c r="E1111" s="22">
        <f t="shared" ca="1" si="67"/>
        <v>6.7353141138632869E-3</v>
      </c>
      <c r="F1111" s="50">
        <f t="shared" ca="1" si="68"/>
        <v>1.2494956396844229E-2</v>
      </c>
      <c r="G1111" s="22"/>
      <c r="H1111" s="5"/>
      <c r="I1111" s="5"/>
      <c r="J1111" s="5"/>
      <c r="K1111" s="5"/>
      <c r="L1111" s="5"/>
      <c r="M1111" s="5"/>
      <c r="N1111" s="5"/>
      <c r="O1111" s="47">
        <v>1105</v>
      </c>
      <c r="P1111" s="48">
        <v>0.19216025653050817</v>
      </c>
      <c r="Q1111" s="49">
        <v>0.80783974346949183</v>
      </c>
      <c r="R1111" s="21">
        <v>2.09267619276154E-2</v>
      </c>
      <c r="S1111" s="22">
        <v>6.0893368986129296E-4</v>
      </c>
      <c r="T1111" s="23">
        <f t="shared" si="69"/>
        <v>0.33220204683795002</v>
      </c>
      <c r="U1111" s="24">
        <f t="shared" si="70"/>
        <v>0.16579655080350197</v>
      </c>
    </row>
    <row r="1112" spans="2:21" x14ac:dyDescent="0.25">
      <c r="B1112" s="51" vm="2977">
        <f ca="1"/>
        <v>41045</v>
      </c>
      <c r="C1112" s="51" vm="2978">
        <f ca="1"/>
        <v>10.6</v>
      </c>
      <c r="D1112" s="51" vm="2979">
        <f ca="1"/>
        <v>35.46</v>
      </c>
      <c r="E1112" s="22">
        <f t="shared" ca="1" si="67"/>
        <v>-4.3258269673434907E-2</v>
      </c>
      <c r="F1112" s="50">
        <f t="shared" ca="1" si="68"/>
        <v>-2.1758180528716805E-2</v>
      </c>
      <c r="G1112" s="22"/>
      <c r="H1112" s="5"/>
      <c r="I1112" s="5"/>
      <c r="J1112" s="5"/>
      <c r="K1112" s="5"/>
      <c r="L1112" s="5"/>
      <c r="M1112" s="5"/>
      <c r="N1112" s="5"/>
      <c r="O1112" s="47">
        <v>1106</v>
      </c>
      <c r="P1112" s="48">
        <v>0.58464378212083667</v>
      </c>
      <c r="Q1112" s="49">
        <v>0.41535621787916333</v>
      </c>
      <c r="R1112" s="21">
        <v>2.2142210815581501E-2</v>
      </c>
      <c r="S1112" s="22">
        <v>9.4262360358893845E-4</v>
      </c>
      <c r="T1112" s="23">
        <f t="shared" si="69"/>
        <v>0.35149669977115988</v>
      </c>
      <c r="U1112" s="24">
        <f t="shared" si="70"/>
        <v>0.26798529946132676</v>
      </c>
    </row>
    <row r="1113" spans="2:21" x14ac:dyDescent="0.25">
      <c r="B1113" s="51" vm="2980">
        <f ca="1"/>
        <v>41046</v>
      </c>
      <c r="C1113" s="51" vm="2981">
        <f ca="1"/>
        <v>10.2814</v>
      </c>
      <c r="D1113" s="51" vm="2982">
        <f ca="1"/>
        <v>33.93</v>
      </c>
      <c r="E1113" s="22">
        <f t="shared" ca="1" si="67"/>
        <v>-3.0517563593150727E-2</v>
      </c>
      <c r="F1113" s="50">
        <f t="shared" ca="1" si="68"/>
        <v>-4.4105721849923132E-2</v>
      </c>
      <c r="G1113" s="22"/>
      <c r="H1113" s="5"/>
      <c r="I1113" s="5"/>
      <c r="J1113" s="5"/>
      <c r="K1113" s="5"/>
      <c r="L1113" s="5"/>
      <c r="M1113" s="5"/>
      <c r="N1113" s="5"/>
      <c r="O1113" s="47">
        <v>1107</v>
      </c>
      <c r="P1113" s="48">
        <v>0.54647763003249539</v>
      </c>
      <c r="Q1113" s="49">
        <v>0.45352236996750456</v>
      </c>
      <c r="R1113" s="21">
        <v>2.1588155857626131E-2</v>
      </c>
      <c r="S1113" s="22">
        <v>9.101747002151745E-4</v>
      </c>
      <c r="T1113" s="23">
        <f t="shared" si="69"/>
        <v>0.34270134998268637</v>
      </c>
      <c r="U1113" s="24">
        <f t="shared" si="70"/>
        <v>0.25766862204716889</v>
      </c>
    </row>
    <row r="1114" spans="2:21" x14ac:dyDescent="0.25">
      <c r="B1114" s="51" vm="2983">
        <f ca="1"/>
        <v>41047</v>
      </c>
      <c r="C1114" s="51" vm="2984">
        <f ca="1"/>
        <v>9.9943000000000008</v>
      </c>
      <c r="D1114" s="51" vm="2619">
        <f ca="1"/>
        <v>33.49</v>
      </c>
      <c r="E1114" s="22">
        <f t="shared" ca="1" si="67"/>
        <v>-2.8321507042582298E-2</v>
      </c>
      <c r="F1114" s="50">
        <f t="shared" ca="1" si="68"/>
        <v>-1.3052691990025497E-2</v>
      </c>
      <c r="G1114" s="22"/>
      <c r="H1114" s="5"/>
      <c r="I1114" s="5"/>
      <c r="J1114" s="5"/>
      <c r="K1114" s="5"/>
      <c r="L1114" s="5"/>
      <c r="M1114" s="5"/>
      <c r="N1114" s="5"/>
      <c r="O1114" s="47">
        <v>1108</v>
      </c>
      <c r="P1114" s="48">
        <v>0.74534427110251056</v>
      </c>
      <c r="Q1114" s="49">
        <v>0.25465572889748944</v>
      </c>
      <c r="R1114" s="21">
        <v>2.5249239005501082E-2</v>
      </c>
      <c r="S1114" s="22">
        <v>1.0792513313989912E-3</v>
      </c>
      <c r="T1114" s="23">
        <f t="shared" si="69"/>
        <v>0.40081924321312612</v>
      </c>
      <c r="U1114" s="24">
        <f t="shared" si="70"/>
        <v>0.31235689651166498</v>
      </c>
    </row>
    <row r="1115" spans="2:21" x14ac:dyDescent="0.25">
      <c r="B1115" s="51" vm="2985">
        <f ca="1"/>
        <v>41050</v>
      </c>
      <c r="C1115" s="51" vm="2986">
        <f ca="1"/>
        <v>10.2486</v>
      </c>
      <c r="D1115" s="51" vm="2987">
        <f ca="1"/>
        <v>32.51</v>
      </c>
      <c r="E1115" s="22">
        <f t="shared" ca="1" si="67"/>
        <v>2.5126180407644631E-2</v>
      </c>
      <c r="F1115" s="50">
        <f t="shared" ca="1" si="68"/>
        <v>-2.9699152490299405E-2</v>
      </c>
      <c r="G1115" s="22"/>
      <c r="H1115" s="5"/>
      <c r="I1115" s="5"/>
      <c r="J1115" s="5"/>
      <c r="K1115" s="5"/>
      <c r="L1115" s="5"/>
      <c r="M1115" s="5"/>
      <c r="N1115" s="5"/>
      <c r="O1115" s="47">
        <v>1109</v>
      </c>
      <c r="P1115" s="48">
        <v>9.2477169441754367E-2</v>
      </c>
      <c r="Q1115" s="49">
        <v>0.90752283055824567</v>
      </c>
      <c r="R1115" s="21">
        <v>2.2227638762908741E-2</v>
      </c>
      <c r="S1115" s="22">
        <v>5.2418302247794009E-4</v>
      </c>
      <c r="T1115" s="23">
        <f t="shared" si="69"/>
        <v>0.35285282639301552</v>
      </c>
      <c r="U1115" s="24">
        <f t="shared" si="70"/>
        <v>0.14117623207905772</v>
      </c>
    </row>
    <row r="1116" spans="2:21" x14ac:dyDescent="0.25">
      <c r="B1116" s="51" vm="2988">
        <f ca="1"/>
        <v>41051</v>
      </c>
      <c r="C1116" s="51" vm="2989">
        <f ca="1"/>
        <v>9.6728000000000005</v>
      </c>
      <c r="D1116" s="51" vm="2990">
        <f ca="1"/>
        <v>34.01</v>
      </c>
      <c r="E1116" s="22">
        <f t="shared" ca="1" si="67"/>
        <v>-5.7823288012032951E-2</v>
      </c>
      <c r="F1116" s="50">
        <f t="shared" ca="1" si="68"/>
        <v>4.5106864703290082E-2</v>
      </c>
      <c r="G1116" s="22"/>
      <c r="H1116" s="5"/>
      <c r="I1116" s="5"/>
      <c r="J1116" s="5"/>
      <c r="K1116" s="5"/>
      <c r="L1116" s="5"/>
      <c r="M1116" s="5"/>
      <c r="N1116" s="5"/>
      <c r="O1116" s="47">
        <v>1110</v>
      </c>
      <c r="P1116" s="48">
        <v>0.91141675269844136</v>
      </c>
      <c r="Q1116" s="49">
        <v>8.8583247301558629E-2</v>
      </c>
      <c r="R1116" s="21">
        <v>2.9436313917093924E-2</v>
      </c>
      <c r="S1116" s="22">
        <v>1.2204463330820062E-3</v>
      </c>
      <c r="T1116" s="23">
        <f t="shared" si="69"/>
        <v>0.46728699683436065</v>
      </c>
      <c r="U1116" s="24">
        <f t="shared" si="70"/>
        <v>0.35983715396912119</v>
      </c>
    </row>
    <row r="1117" spans="2:21" x14ac:dyDescent="0.25">
      <c r="B1117" s="51" vm="2991">
        <f ca="1"/>
        <v>41052</v>
      </c>
      <c r="C1117" s="51" vm="2992">
        <f ca="1"/>
        <v>10.2728</v>
      </c>
      <c r="D1117" s="51" vm="2993">
        <f ca="1"/>
        <v>34.26</v>
      </c>
      <c r="E1117" s="22">
        <f t="shared" ca="1" si="67"/>
        <v>6.0181802657027078E-2</v>
      </c>
      <c r="F1117" s="50">
        <f t="shared" ca="1" si="68"/>
        <v>7.3238938768697102E-3</v>
      </c>
      <c r="G1117" s="22"/>
      <c r="H1117" s="5"/>
      <c r="I1117" s="5"/>
      <c r="J1117" s="5"/>
      <c r="K1117" s="5"/>
      <c r="L1117" s="5"/>
      <c r="M1117" s="5"/>
      <c r="N1117" s="5"/>
      <c r="O1117" s="47">
        <v>1111</v>
      </c>
      <c r="P1117" s="48">
        <v>0.55534653758526797</v>
      </c>
      <c r="Q1117" s="49">
        <v>0.44465346241473197</v>
      </c>
      <c r="R1117" s="21">
        <v>2.1709698031575828E-2</v>
      </c>
      <c r="S1117" s="22">
        <v>9.1771505491335407E-4</v>
      </c>
      <c r="T1117" s="23">
        <f t="shared" si="69"/>
        <v>0.34463077217914867</v>
      </c>
      <c r="U1117" s="24">
        <f t="shared" si="70"/>
        <v>0.26005849110895807</v>
      </c>
    </row>
    <row r="1118" spans="2:21" x14ac:dyDescent="0.25">
      <c r="B1118" s="51" vm="2994">
        <f ca="1"/>
        <v>41053</v>
      </c>
      <c r="C1118" s="51" vm="2995">
        <f ca="1"/>
        <v>10.038600000000001</v>
      </c>
      <c r="D1118" s="51" vm="2641">
        <f ca="1"/>
        <v>33.97</v>
      </c>
      <c r="E1118" s="22">
        <f t="shared" ca="1" si="67"/>
        <v>-2.3061963225391443E-2</v>
      </c>
      <c r="F1118" s="50">
        <f t="shared" ca="1" si="68"/>
        <v>-8.5007107234812539E-3</v>
      </c>
      <c r="G1118" s="22"/>
      <c r="H1118" s="5"/>
      <c r="I1118" s="5"/>
      <c r="J1118" s="5"/>
      <c r="K1118" s="5"/>
      <c r="L1118" s="5"/>
      <c r="M1118" s="5"/>
      <c r="N1118" s="5"/>
      <c r="O1118" s="47">
        <v>1112</v>
      </c>
      <c r="P1118" s="48">
        <v>8.892219801552767E-2</v>
      </c>
      <c r="Q1118" s="49">
        <v>0.9110778019844723</v>
      </c>
      <c r="R1118" s="21">
        <v>2.2284285813138884E-2</v>
      </c>
      <c r="S1118" s="22">
        <v>5.2116058196470419E-4</v>
      </c>
      <c r="T1118" s="23">
        <f t="shared" si="69"/>
        <v>0.35375207043750156</v>
      </c>
      <c r="U1118" s="24">
        <f t="shared" si="70"/>
        <v>0.14030783412419812</v>
      </c>
    </row>
    <row r="1119" spans="2:21" x14ac:dyDescent="0.25">
      <c r="B1119" s="51" vm="2996">
        <f ca="1"/>
        <v>41054</v>
      </c>
      <c r="C1119" s="51" vm="2997">
        <f ca="1"/>
        <v>10.0314</v>
      </c>
      <c r="D1119" s="51" vm="1038">
        <f ca="1"/>
        <v>33.5</v>
      </c>
      <c r="E1119" s="22">
        <f t="shared" ca="1" si="67"/>
        <v>-7.1748882001739552E-4</v>
      </c>
      <c r="F1119" s="50">
        <f t="shared" ca="1" si="68"/>
        <v>-1.3932343341471778E-2</v>
      </c>
      <c r="G1119" s="22"/>
      <c r="H1119" s="5"/>
      <c r="I1119" s="5"/>
      <c r="J1119" s="5"/>
      <c r="K1119" s="5"/>
      <c r="L1119" s="5"/>
      <c r="M1119" s="5"/>
      <c r="N1119" s="5"/>
      <c r="O1119" s="47">
        <v>1113</v>
      </c>
      <c r="P1119" s="48">
        <v>0.51070705674406003</v>
      </c>
      <c r="Q1119" s="49">
        <v>0.48929294325593997</v>
      </c>
      <c r="R1119" s="21">
        <v>2.1144343735661195E-2</v>
      </c>
      <c r="S1119" s="22">
        <v>8.7976252050227255E-4</v>
      </c>
      <c r="T1119" s="23">
        <f t="shared" si="69"/>
        <v>0.33565605096135581</v>
      </c>
      <c r="U1119" s="24">
        <f t="shared" si="70"/>
        <v>0.24807540723090926</v>
      </c>
    </row>
    <row r="1120" spans="2:21" x14ac:dyDescent="0.25">
      <c r="B1120" s="51" vm="2998">
        <f ca="1"/>
        <v>41058</v>
      </c>
      <c r="C1120" s="51" vm="2999">
        <f ca="1"/>
        <v>9.92</v>
      </c>
      <c r="D1120" s="51" vm="3000">
        <f ca="1"/>
        <v>33.630000000000003</v>
      </c>
      <c r="E1120" s="22">
        <f t="shared" ca="1" si="67"/>
        <v>-1.1167252192736834E-2</v>
      </c>
      <c r="F1120" s="50">
        <f t="shared" ca="1" si="68"/>
        <v>3.8730869211574905E-3</v>
      </c>
      <c r="G1120" s="22"/>
      <c r="H1120" s="5"/>
      <c r="I1120" s="5"/>
      <c r="J1120" s="5"/>
      <c r="K1120" s="5"/>
      <c r="L1120" s="5"/>
      <c r="M1120" s="5"/>
      <c r="N1120" s="5"/>
      <c r="O1120" s="47">
        <v>1114</v>
      </c>
      <c r="P1120" s="48">
        <v>0.51708338069754567</v>
      </c>
      <c r="Q1120" s="49">
        <v>0.48291661930245433</v>
      </c>
      <c r="R1120" s="21">
        <v>2.1217885753537075E-2</v>
      </c>
      <c r="S1120" s="22">
        <v>8.8518367795528382E-4</v>
      </c>
      <c r="T1120" s="23">
        <f t="shared" si="69"/>
        <v>0.33682349430263653</v>
      </c>
      <c r="U1120" s="24">
        <f t="shared" si="70"/>
        <v>0.249780102387958</v>
      </c>
    </row>
    <row r="1121" spans="2:21" x14ac:dyDescent="0.25">
      <c r="B1121" s="51" vm="3001">
        <f ca="1"/>
        <v>41059</v>
      </c>
      <c r="C1121" s="51" vm="3002">
        <f ca="1"/>
        <v>9.6199999999999992</v>
      </c>
      <c r="D1121" s="51" vm="3003">
        <f ca="1"/>
        <v>32.96</v>
      </c>
      <c r="E1121" s="22">
        <f t="shared" ca="1" si="67"/>
        <v>-3.0708656619166334E-2</v>
      </c>
      <c r="F1121" s="50">
        <f t="shared" ca="1" si="68"/>
        <v>-2.0123820710907292E-2</v>
      </c>
      <c r="G1121" s="22"/>
      <c r="H1121" s="5"/>
      <c r="I1121" s="5"/>
      <c r="J1121" s="5"/>
      <c r="K1121" s="5"/>
      <c r="L1121" s="5"/>
      <c r="M1121" s="5"/>
      <c r="N1121" s="5"/>
      <c r="O1121" s="47">
        <v>1115</v>
      </c>
      <c r="P1121" s="48">
        <v>0.45958941098426515</v>
      </c>
      <c r="Q1121" s="49">
        <v>0.54041058901573491</v>
      </c>
      <c r="R1121" s="21">
        <v>2.0646237982070163E-2</v>
      </c>
      <c r="S1121" s="22">
        <v>8.3630224334059944E-4</v>
      </c>
      <c r="T1121" s="23">
        <f t="shared" si="69"/>
        <v>0.3277488672576821</v>
      </c>
      <c r="U1121" s="24">
        <f t="shared" si="70"/>
        <v>0.23449266713963679</v>
      </c>
    </row>
    <row r="1122" spans="2:21" x14ac:dyDescent="0.25">
      <c r="B1122" s="51" vm="3004">
        <f ca="1"/>
        <v>41060</v>
      </c>
      <c r="C1122" s="51" vm="3005">
        <f ca="1"/>
        <v>9.0627999999999993</v>
      </c>
      <c r="D1122" s="51" vm="3006">
        <f ca="1"/>
        <v>33.15</v>
      </c>
      <c r="E1122" s="22">
        <f t="shared" ca="1" si="67"/>
        <v>-5.9666141596453143E-2</v>
      </c>
      <c r="F1122" s="50">
        <f t="shared" ca="1" si="68"/>
        <v>5.7480115906004105E-3</v>
      </c>
      <c r="G1122" s="22"/>
      <c r="H1122" s="5"/>
      <c r="I1122" s="5"/>
      <c r="J1122" s="5"/>
      <c r="K1122" s="5"/>
      <c r="L1122" s="5"/>
      <c r="M1122" s="5"/>
      <c r="N1122" s="5"/>
      <c r="O1122" s="47">
        <v>1116</v>
      </c>
      <c r="P1122" s="48">
        <v>0.53260045871228334</v>
      </c>
      <c r="Q1122" s="49">
        <v>0.4673995412877166</v>
      </c>
      <c r="R1122" s="21">
        <v>2.140703041695851E-2</v>
      </c>
      <c r="S1122" s="22">
        <v>8.9837631429907667E-4</v>
      </c>
      <c r="T1122" s="23">
        <f t="shared" si="69"/>
        <v>0.33982607275000531</v>
      </c>
      <c r="U1122" s="24">
        <f t="shared" si="70"/>
        <v>0.25393825177212204</v>
      </c>
    </row>
    <row r="1123" spans="2:21" x14ac:dyDescent="0.25">
      <c r="B1123" s="51" vm="3007">
        <f ca="1"/>
        <v>41061</v>
      </c>
      <c r="C1123" s="51" vm="3008">
        <f ca="1"/>
        <v>8.9928000000000008</v>
      </c>
      <c r="D1123" s="51" vm="3009">
        <f ca="1"/>
        <v>31.93</v>
      </c>
      <c r="E1123" s="22">
        <f t="shared" ca="1" si="67"/>
        <v>-7.7538659157115617E-3</v>
      </c>
      <c r="F1123" s="50">
        <f t="shared" ca="1" si="68"/>
        <v>-3.7496709905180843E-2</v>
      </c>
      <c r="G1123" s="22"/>
      <c r="H1123" s="5"/>
      <c r="I1123" s="5"/>
      <c r="J1123" s="5"/>
      <c r="K1123" s="5"/>
      <c r="L1123" s="5"/>
      <c r="M1123" s="5"/>
      <c r="N1123" s="5"/>
      <c r="O1123" s="47">
        <v>1117</v>
      </c>
      <c r="P1123" s="48">
        <v>0.59947442643423809</v>
      </c>
      <c r="Q1123" s="49">
        <v>0.40052557356576196</v>
      </c>
      <c r="R1123" s="21">
        <v>2.2378668580454314E-2</v>
      </c>
      <c r="S1123" s="22">
        <v>9.5523263326482326E-4</v>
      </c>
      <c r="T1123" s="23">
        <f t="shared" si="69"/>
        <v>0.35525035041970177</v>
      </c>
      <c r="U1123" s="24">
        <f t="shared" si="70"/>
        <v>0.27201686770467304</v>
      </c>
    </row>
    <row r="1124" spans="2:21" x14ac:dyDescent="0.25">
      <c r="B1124" s="51" vm="3010">
        <f ca="1"/>
        <v>41064</v>
      </c>
      <c r="C1124" s="51" vm="3011">
        <f ca="1"/>
        <v>9.2857000000000003</v>
      </c>
      <c r="D1124" s="51" vm="3012">
        <f ca="1"/>
        <v>31</v>
      </c>
      <c r="E1124" s="22">
        <f t="shared" ca="1" si="67"/>
        <v>3.20513252121516E-2</v>
      </c>
      <c r="F1124" s="50">
        <f t="shared" ca="1" si="68"/>
        <v>-2.9558802241544391E-2</v>
      </c>
      <c r="G1124" s="22"/>
      <c r="H1124" s="5"/>
      <c r="I1124" s="5"/>
      <c r="J1124" s="5"/>
      <c r="K1124" s="5"/>
      <c r="L1124" s="5"/>
      <c r="M1124" s="5"/>
      <c r="N1124" s="5"/>
      <c r="O1124" s="47">
        <v>1118</v>
      </c>
      <c r="P1124" s="48">
        <v>0.52344478874066946</v>
      </c>
      <c r="Q1124" s="49">
        <v>0.47655521125933054</v>
      </c>
      <c r="R1124" s="21">
        <v>2.1293695566202479E-2</v>
      </c>
      <c r="S1124" s="22">
        <v>8.9059215388533357E-4</v>
      </c>
      <c r="T1124" s="23">
        <f t="shared" si="69"/>
        <v>0.33802693777014281</v>
      </c>
      <c r="U1124" s="24">
        <f t="shared" si="70"/>
        <v>0.2514831207992072</v>
      </c>
    </row>
    <row r="1125" spans="2:21" x14ac:dyDescent="0.25">
      <c r="B1125" s="51" vm="3013">
        <f ca="1"/>
        <v>41065</v>
      </c>
      <c r="C1125" s="51" vm="3014">
        <f ca="1"/>
        <v>9.2614000000000001</v>
      </c>
      <c r="D1125" s="51" vm="3015">
        <f ca="1"/>
        <v>31.99</v>
      </c>
      <c r="E1125" s="22">
        <f t="shared" ca="1" si="67"/>
        <v>-2.6203572422858084E-3</v>
      </c>
      <c r="F1125" s="50">
        <f t="shared" ca="1" si="68"/>
        <v>3.1436149476280428E-2</v>
      </c>
      <c r="G1125" s="22"/>
      <c r="H1125" s="5"/>
      <c r="I1125" s="5"/>
      <c r="J1125" s="5"/>
      <c r="K1125" s="5"/>
      <c r="L1125" s="5"/>
      <c r="M1125" s="5"/>
      <c r="N1125" s="5"/>
      <c r="O1125" s="47">
        <v>1119</v>
      </c>
      <c r="P1125" s="48">
        <v>0.72143891718434594</v>
      </c>
      <c r="Q1125" s="49">
        <v>0.27856108281565406</v>
      </c>
      <c r="R1125" s="21">
        <v>2.4718251737067775E-2</v>
      </c>
      <c r="S1125" s="22">
        <v>1.0589269738999518E-3</v>
      </c>
      <c r="T1125" s="23">
        <f t="shared" si="69"/>
        <v>0.39239008164342998</v>
      </c>
      <c r="U1125" s="24">
        <f t="shared" si="70"/>
        <v>0.30565967347141854</v>
      </c>
    </row>
    <row r="1126" spans="2:21" x14ac:dyDescent="0.25">
      <c r="B1126" s="51" vm="3016">
        <f ca="1"/>
        <v>41066</v>
      </c>
      <c r="C1126" s="51" vm="3017">
        <f ca="1"/>
        <v>9.4114000000000004</v>
      </c>
      <c r="D1126" s="51" vm="3018">
        <f ca="1"/>
        <v>33.07</v>
      </c>
      <c r="E1126" s="22">
        <f t="shared" ca="1" si="67"/>
        <v>1.6066495291494048E-2</v>
      </c>
      <c r="F1126" s="50">
        <f t="shared" ca="1" si="68"/>
        <v>3.3203173032274748E-2</v>
      </c>
      <c r="G1126" s="22"/>
      <c r="H1126" s="5"/>
      <c r="I1126" s="5"/>
      <c r="J1126" s="5"/>
      <c r="K1126" s="5"/>
      <c r="L1126" s="5"/>
      <c r="M1126" s="5"/>
      <c r="N1126" s="5"/>
      <c r="O1126" s="47">
        <v>1120</v>
      </c>
      <c r="P1126" s="48">
        <v>0.85186465737155292</v>
      </c>
      <c r="Q1126" s="49">
        <v>0.14813534262844705</v>
      </c>
      <c r="R1126" s="21">
        <v>2.7846208685084368E-2</v>
      </c>
      <c r="S1126" s="22">
        <v>1.1698150778667947E-3</v>
      </c>
      <c r="T1126" s="23">
        <f t="shared" si="69"/>
        <v>0.44204485882044098</v>
      </c>
      <c r="U1126" s="24">
        <f t="shared" si="70"/>
        <v>0.34261755403494054</v>
      </c>
    </row>
    <row r="1127" spans="2:21" x14ac:dyDescent="0.25">
      <c r="B1127" s="51" vm="3019">
        <f ca="1"/>
        <v>41067</v>
      </c>
      <c r="C1127" s="51" vm="3020">
        <f ca="1"/>
        <v>9.2342999999999993</v>
      </c>
      <c r="D1127" s="51" vm="1078">
        <f ca="1"/>
        <v>32.81</v>
      </c>
      <c r="E1127" s="22">
        <f t="shared" ca="1" si="67"/>
        <v>-1.8996908240777346E-2</v>
      </c>
      <c r="F1127" s="50">
        <f t="shared" ca="1" si="68"/>
        <v>-7.8931800206910371E-3</v>
      </c>
      <c r="G1127" s="22"/>
      <c r="H1127" s="5"/>
      <c r="I1127" s="5"/>
      <c r="J1127" s="5"/>
      <c r="K1127" s="5"/>
      <c r="L1127" s="5"/>
      <c r="M1127" s="5"/>
      <c r="N1127" s="5"/>
      <c r="O1127" s="47">
        <v>1121</v>
      </c>
      <c r="P1127" s="48">
        <v>0.15923691819928068</v>
      </c>
      <c r="Q1127" s="49">
        <v>0.84076308180071935</v>
      </c>
      <c r="R1127" s="21">
        <v>2.1292254985615648E-2</v>
      </c>
      <c r="S1127" s="22">
        <v>5.8094223235782404E-4</v>
      </c>
      <c r="T1127" s="23">
        <f t="shared" si="69"/>
        <v>0.33800406926228499</v>
      </c>
      <c r="U1127" s="24">
        <f t="shared" si="70"/>
        <v>0.15760699013394897</v>
      </c>
    </row>
    <row r="1128" spans="2:21" x14ac:dyDescent="0.25">
      <c r="B1128" s="51" vm="3021">
        <f ca="1"/>
        <v>41068</v>
      </c>
      <c r="C1128" s="51" vm="3022">
        <f ca="1"/>
        <v>9.3771000000000004</v>
      </c>
      <c r="D1128" s="51" vm="3023">
        <f ca="1"/>
        <v>33.68</v>
      </c>
      <c r="E1128" s="22">
        <f t="shared" ca="1" si="67"/>
        <v>1.5345734586187418E-2</v>
      </c>
      <c r="F1128" s="50">
        <f t="shared" ca="1" si="68"/>
        <v>2.6170842401115741E-2</v>
      </c>
      <c r="G1128" s="22"/>
      <c r="H1128" s="5"/>
      <c r="I1128" s="5"/>
      <c r="J1128" s="5"/>
      <c r="K1128" s="5"/>
      <c r="L1128" s="5"/>
      <c r="M1128" s="5"/>
      <c r="N1128" s="5"/>
      <c r="O1128" s="47">
        <v>1122</v>
      </c>
      <c r="P1128" s="48">
        <v>0.53830245391690135</v>
      </c>
      <c r="Q1128" s="49">
        <v>0.4616975460830986</v>
      </c>
      <c r="R1128" s="21">
        <v>2.1480102332629109E-2</v>
      </c>
      <c r="S1128" s="22">
        <v>9.0322415672773051E-4</v>
      </c>
      <c r="T1128" s="23">
        <f t="shared" si="69"/>
        <v>0.34098605345013022</v>
      </c>
      <c r="U1128" s="24">
        <f t="shared" si="70"/>
        <v>0.25546968906283252</v>
      </c>
    </row>
    <row r="1129" spans="2:21" x14ac:dyDescent="0.25">
      <c r="B1129" s="51" vm="3024">
        <f ca="1"/>
        <v>41071</v>
      </c>
      <c r="C1129" s="51" vm="3025">
        <f ca="1"/>
        <v>9</v>
      </c>
      <c r="D1129" s="51" vm="3026">
        <f ca="1"/>
        <v>32.82</v>
      </c>
      <c r="E1129" s="22">
        <f t="shared" ca="1" si="67"/>
        <v>-4.1045969436001077E-2</v>
      </c>
      <c r="F1129" s="50">
        <f t="shared" ca="1" si="68"/>
        <v>-2.586610371218117E-2</v>
      </c>
      <c r="G1129" s="22"/>
      <c r="H1129" s="5"/>
      <c r="I1129" s="5"/>
      <c r="J1129" s="5"/>
      <c r="K1129" s="5"/>
      <c r="L1129" s="5"/>
      <c r="M1129" s="5"/>
      <c r="N1129" s="5"/>
      <c r="O1129" s="47">
        <v>1123</v>
      </c>
      <c r="P1129" s="48">
        <v>0.24872997184252726</v>
      </c>
      <c r="Q1129" s="49">
        <v>0.75127002815747279</v>
      </c>
      <c r="R1129" s="21">
        <v>2.0459246558306585E-2</v>
      </c>
      <c r="S1129" s="22">
        <v>6.570293223943347E-4</v>
      </c>
      <c r="T1129" s="23">
        <f t="shared" si="69"/>
        <v>0.3247804704302002</v>
      </c>
      <c r="U1129" s="24">
        <f t="shared" si="70"/>
        <v>0.1800030467052387</v>
      </c>
    </row>
    <row r="1130" spans="2:21" x14ac:dyDescent="0.25">
      <c r="B1130" s="51" vm="3027">
        <f ca="1"/>
        <v>41072</v>
      </c>
      <c r="C1130" s="51" vm="3028">
        <f ca="1"/>
        <v>9.0028000000000006</v>
      </c>
      <c r="D1130" s="51" vm="1070">
        <f ca="1"/>
        <v>33.770000000000003</v>
      </c>
      <c r="E1130" s="22">
        <f t="shared" ca="1" si="67"/>
        <v>3.1106272608457525E-4</v>
      </c>
      <c r="F1130" s="50">
        <f t="shared" ca="1" si="68"/>
        <v>2.8534748735531659E-2</v>
      </c>
      <c r="G1130" s="22"/>
      <c r="H1130" s="5"/>
      <c r="I1130" s="5"/>
      <c r="J1130" s="5"/>
      <c r="K1130" s="5"/>
      <c r="L1130" s="5"/>
      <c r="M1130" s="5"/>
      <c r="N1130" s="5"/>
      <c r="O1130" s="47">
        <v>1124</v>
      </c>
      <c r="P1130" s="48">
        <v>0.31209839936821115</v>
      </c>
      <c r="Q1130" s="49">
        <v>0.68790160063178885</v>
      </c>
      <c r="R1130" s="21">
        <v>2.0190672197511909E-2</v>
      </c>
      <c r="S1130" s="22">
        <v>7.1090522733148476E-4</v>
      </c>
      <c r="T1130" s="23">
        <f t="shared" si="69"/>
        <v>0.32051698462705508</v>
      </c>
      <c r="U1130" s="24">
        <f t="shared" si="70"/>
        <v>0.1961217748534001</v>
      </c>
    </row>
    <row r="1131" spans="2:21" x14ac:dyDescent="0.25">
      <c r="B1131" s="51" vm="3029">
        <f ca="1"/>
        <v>41073</v>
      </c>
      <c r="C1131" s="51" vm="3030">
        <f ca="1"/>
        <v>8.9756999999999998</v>
      </c>
      <c r="D1131" s="51" vm="3031">
        <f ca="1"/>
        <v>34.299999999999997</v>
      </c>
      <c r="E1131" s="22">
        <f t="shared" ca="1" si="67"/>
        <v>-3.0147143003993715E-3</v>
      </c>
      <c r="F1131" s="50">
        <f t="shared" ca="1" si="68"/>
        <v>1.5572519774417671E-2</v>
      </c>
      <c r="G1131" s="22"/>
      <c r="H1131" s="5"/>
      <c r="I1131" s="5"/>
      <c r="J1131" s="5"/>
      <c r="K1131" s="5"/>
      <c r="L1131" s="5"/>
      <c r="M1131" s="5"/>
      <c r="N1131" s="5"/>
      <c r="O1131" s="47">
        <v>1125</v>
      </c>
      <c r="P1131" s="48">
        <v>0.45457498363429721</v>
      </c>
      <c r="Q1131" s="49">
        <v>0.54542501636570273</v>
      </c>
      <c r="R1131" s="21">
        <v>2.0606395195606746E-2</v>
      </c>
      <c r="S1131" s="22">
        <v>8.320389718382157E-4</v>
      </c>
      <c r="T1131" s="23">
        <f t="shared" si="69"/>
        <v>0.32711638263054976</v>
      </c>
      <c r="U1131" s="24">
        <f t="shared" si="70"/>
        <v>0.2331682132404671</v>
      </c>
    </row>
    <row r="1132" spans="2:21" x14ac:dyDescent="0.25">
      <c r="B1132" s="51" vm="3032">
        <f ca="1"/>
        <v>41074</v>
      </c>
      <c r="C1132" s="51" vm="3033">
        <f ca="1"/>
        <v>8.9513999999999996</v>
      </c>
      <c r="D1132" s="51" vm="3034">
        <f ca="1"/>
        <v>34.65</v>
      </c>
      <c r="E1132" s="22">
        <f t="shared" ca="1" si="67"/>
        <v>-2.7109811271840826E-3</v>
      </c>
      <c r="F1132" s="50">
        <f t="shared" ca="1" si="68"/>
        <v>1.0152371464018128E-2</v>
      </c>
      <c r="G1132" s="22"/>
      <c r="H1132" s="5"/>
      <c r="I1132" s="5"/>
      <c r="J1132" s="5"/>
      <c r="K1132" s="5"/>
      <c r="L1132" s="5"/>
      <c r="M1132" s="5"/>
      <c r="N1132" s="5"/>
      <c r="O1132" s="47">
        <v>1126</v>
      </c>
      <c r="P1132" s="48">
        <v>0.43599436594612961</v>
      </c>
      <c r="Q1132" s="49">
        <v>0.56400563405387039</v>
      </c>
      <c r="R1132" s="21">
        <v>2.0473242775690879E-2</v>
      </c>
      <c r="S1132" s="22">
        <v>8.1624171078363908E-4</v>
      </c>
      <c r="T1132" s="23">
        <f t="shared" si="69"/>
        <v>0.32500265349316682</v>
      </c>
      <c r="U1132" s="24">
        <f t="shared" si="70"/>
        <v>0.22827286671145908</v>
      </c>
    </row>
    <row r="1133" spans="2:21" x14ac:dyDescent="0.25">
      <c r="B1133" s="51" vm="3035">
        <f ca="1"/>
        <v>41075</v>
      </c>
      <c r="C1133" s="51" vm="3036">
        <f ca="1"/>
        <v>9.3986000000000001</v>
      </c>
      <c r="D1133" s="51" vm="3037">
        <f ca="1"/>
        <v>35.03</v>
      </c>
      <c r="E1133" s="22">
        <f t="shared" ca="1" si="67"/>
        <v>4.8750797378932176E-2</v>
      </c>
      <c r="F1133" s="50">
        <f t="shared" ca="1" si="68"/>
        <v>1.090711157348331E-2</v>
      </c>
      <c r="G1133" s="22"/>
      <c r="H1133" s="5"/>
      <c r="I1133" s="5"/>
      <c r="J1133" s="5"/>
      <c r="K1133" s="5"/>
      <c r="L1133" s="5"/>
      <c r="M1133" s="5"/>
      <c r="N1133" s="5"/>
      <c r="O1133" s="47">
        <v>1127</v>
      </c>
      <c r="P1133" s="48">
        <v>0.91797156197891627</v>
      </c>
      <c r="Q1133" s="49">
        <v>8.2028438021083741E-2</v>
      </c>
      <c r="R1133" s="21">
        <v>2.9616472655944387E-2</v>
      </c>
      <c r="S1133" s="22">
        <v>1.2260192389511456E-3</v>
      </c>
      <c r="T1133" s="23">
        <f t="shared" si="69"/>
        <v>0.47014692815144077</v>
      </c>
      <c r="U1133" s="24">
        <f t="shared" si="70"/>
        <v>0.36174587672520264</v>
      </c>
    </row>
    <row r="1134" spans="2:21" x14ac:dyDescent="0.25">
      <c r="B1134" s="51" vm="3038">
        <f ca="1"/>
        <v>41078</v>
      </c>
      <c r="C1134" s="51" vm="3039">
        <f ca="1"/>
        <v>9.5327999999999999</v>
      </c>
      <c r="D1134" s="51" vm="3040">
        <f ca="1"/>
        <v>34.619999999999997</v>
      </c>
      <c r="E1134" s="22">
        <f t="shared" ca="1" si="67"/>
        <v>1.4177741523173351E-2</v>
      </c>
      <c r="F1134" s="50">
        <f t="shared" ca="1" si="68"/>
        <v>-1.1773287461332342E-2</v>
      </c>
      <c r="G1134" s="22"/>
      <c r="H1134" s="5"/>
      <c r="I1134" s="5"/>
      <c r="J1134" s="5"/>
      <c r="K1134" s="5"/>
      <c r="L1134" s="5"/>
      <c r="M1134" s="5"/>
      <c r="N1134" s="5"/>
      <c r="O1134" s="47">
        <v>1128</v>
      </c>
      <c r="P1134" s="48">
        <v>0.17310297545261524</v>
      </c>
      <c r="Q1134" s="49">
        <v>0.82689702454738478</v>
      </c>
      <c r="R1134" s="21">
        <v>2.1130245885207052E-2</v>
      </c>
      <c r="S1134" s="22">
        <v>5.927311690823616E-4</v>
      </c>
      <c r="T1134" s="23">
        <f t="shared" si="69"/>
        <v>0.3354322545234224</v>
      </c>
      <c r="U1134" s="24">
        <f t="shared" si="70"/>
        <v>0.16104911339104544</v>
      </c>
    </row>
    <row r="1135" spans="2:21" x14ac:dyDescent="0.25">
      <c r="B1135" s="51" vm="3041">
        <f ca="1"/>
        <v>41079</v>
      </c>
      <c r="C1135" s="51" vm="3042">
        <f ca="1"/>
        <v>9.9756999999999998</v>
      </c>
      <c r="D1135" s="51" vm="3043">
        <f ca="1"/>
        <v>35.380000000000003</v>
      </c>
      <c r="E1135" s="22">
        <f t="shared" ca="1" si="67"/>
        <v>4.5413652215516638E-2</v>
      </c>
      <c r="F1135" s="50">
        <f t="shared" ca="1" si="68"/>
        <v>2.1715138983576205E-2</v>
      </c>
      <c r="G1135" s="22"/>
      <c r="H1135" s="5"/>
      <c r="I1135" s="5"/>
      <c r="J1135" s="5"/>
      <c r="K1135" s="5"/>
      <c r="L1135" s="5"/>
      <c r="M1135" s="5"/>
      <c r="N1135" s="5"/>
      <c r="O1135" s="47">
        <v>1129</v>
      </c>
      <c r="P1135" s="48">
        <v>0.6495194252125025</v>
      </c>
      <c r="Q1135" s="49">
        <v>0.3504805747874975</v>
      </c>
      <c r="R1135" s="21">
        <v>2.3257760816151607E-2</v>
      </c>
      <c r="S1135" s="22">
        <v>9.9778094481421035E-4</v>
      </c>
      <c r="T1135" s="23">
        <f t="shared" si="69"/>
        <v>0.36920550703055866</v>
      </c>
      <c r="U1135" s="24">
        <f t="shared" si="70"/>
        <v>0.28571558656646445</v>
      </c>
    </row>
    <row r="1136" spans="2:21" x14ac:dyDescent="0.25">
      <c r="B1136" s="51" vm="3044">
        <f ca="1"/>
        <v>41080</v>
      </c>
      <c r="C1136" s="51" vm="3045">
        <f ca="1"/>
        <v>9.7370000000000001</v>
      </c>
      <c r="D1136" s="51" vm="3046">
        <f ca="1"/>
        <v>36.450000000000003</v>
      </c>
      <c r="E1136" s="22">
        <f t="shared" ca="1" si="67"/>
        <v>-2.4219073755723523E-2</v>
      </c>
      <c r="F1136" s="50">
        <f t="shared" ca="1" si="68"/>
        <v>2.9794769723028032E-2</v>
      </c>
      <c r="G1136" s="22"/>
      <c r="H1136" s="5"/>
      <c r="I1136" s="5"/>
      <c r="J1136" s="5"/>
      <c r="K1136" s="5"/>
      <c r="L1136" s="5"/>
      <c r="M1136" s="5"/>
      <c r="N1136" s="5"/>
      <c r="O1136" s="47">
        <v>1130</v>
      </c>
      <c r="P1136" s="48">
        <v>0.99094727096372481</v>
      </c>
      <c r="Q1136" s="49">
        <v>9.0527290362751416E-3</v>
      </c>
      <c r="R1136" s="21">
        <v>3.1682702287051882E-2</v>
      </c>
      <c r="S1136" s="22">
        <v>1.2880632648723054E-3</v>
      </c>
      <c r="T1136" s="23">
        <f t="shared" si="69"/>
        <v>0.50294730668421972</v>
      </c>
      <c r="U1136" s="24">
        <f t="shared" si="70"/>
        <v>0.38317706565496623</v>
      </c>
    </row>
    <row r="1137" spans="2:21" x14ac:dyDescent="0.25">
      <c r="B1137" s="51" vm="3047">
        <f ca="1"/>
        <v>41081</v>
      </c>
      <c r="C1137" s="51" vm="3048">
        <f ca="1"/>
        <v>9.4056999999999995</v>
      </c>
      <c r="D1137" s="51" vm="3049">
        <f ca="1"/>
        <v>35.51</v>
      </c>
      <c r="E1137" s="22">
        <f t="shared" ca="1" si="67"/>
        <v>-3.4617173517807423E-2</v>
      </c>
      <c r="F1137" s="50">
        <f t="shared" ca="1" si="68"/>
        <v>-2.6127111499670751E-2</v>
      </c>
      <c r="G1137" s="22"/>
      <c r="H1137" s="5"/>
      <c r="I1137" s="5"/>
      <c r="J1137" s="5"/>
      <c r="K1137" s="5"/>
      <c r="L1137" s="5"/>
      <c r="M1137" s="5"/>
      <c r="N1137" s="5"/>
      <c r="O1137" s="47">
        <v>1131</v>
      </c>
      <c r="P1137" s="48">
        <v>0.66940311266870289</v>
      </c>
      <c r="Q1137" s="49">
        <v>0.33059688733129705</v>
      </c>
      <c r="R1137" s="21">
        <v>2.3639607921024989E-2</v>
      </c>
      <c r="S1137" s="22">
        <v>1.0146860771808935E-3</v>
      </c>
      <c r="T1137" s="23">
        <f t="shared" si="69"/>
        <v>0.37526714190062849</v>
      </c>
      <c r="U1137" s="24">
        <f t="shared" si="70"/>
        <v>0.29119900905290197</v>
      </c>
    </row>
    <row r="1138" spans="2:21" x14ac:dyDescent="0.25">
      <c r="B1138" s="51" vm="3050">
        <f ca="1"/>
        <v>41082</v>
      </c>
      <c r="C1138" s="51" vm="3051">
        <f ca="1"/>
        <v>9.6943000000000001</v>
      </c>
      <c r="D1138" s="51" vm="3052">
        <f ca="1"/>
        <v>35.99</v>
      </c>
      <c r="E1138" s="22">
        <f t="shared" ca="1" si="67"/>
        <v>3.0222195443036507E-2</v>
      </c>
      <c r="F1138" s="50">
        <f t="shared" ca="1" si="68"/>
        <v>1.3426775135942865E-2</v>
      </c>
      <c r="G1138" s="22"/>
      <c r="H1138" s="5"/>
      <c r="I1138" s="5"/>
      <c r="J1138" s="5"/>
      <c r="K1138" s="5"/>
      <c r="L1138" s="5"/>
      <c r="M1138" s="5"/>
      <c r="N1138" s="5"/>
      <c r="O1138" s="47">
        <v>1132</v>
      </c>
      <c r="P1138" s="48">
        <v>0.30661852646967674</v>
      </c>
      <c r="Q1138" s="49">
        <v>0.6933814735303232</v>
      </c>
      <c r="R1138" s="21">
        <v>2.0202930441232326E-2</v>
      </c>
      <c r="S1138" s="22">
        <v>7.0624623352531139E-4</v>
      </c>
      <c r="T1138" s="23">
        <f t="shared" si="69"/>
        <v>0.32071157821342294</v>
      </c>
      <c r="U1138" s="24">
        <f t="shared" si="70"/>
        <v>0.19471926568478648</v>
      </c>
    </row>
    <row r="1139" spans="2:21" x14ac:dyDescent="0.25">
      <c r="B1139" s="51" vm="3053">
        <f ca="1"/>
        <v>41085</v>
      </c>
      <c r="C1139" s="51" vm="3054">
        <f ca="1"/>
        <v>9.5756999999999994</v>
      </c>
      <c r="D1139" s="51" vm="3055">
        <f ca="1"/>
        <v>35.32</v>
      </c>
      <c r="E1139" s="22">
        <f t="shared" ca="1" si="67"/>
        <v>-1.2309444477720467E-2</v>
      </c>
      <c r="F1139" s="50">
        <f t="shared" ca="1" si="68"/>
        <v>-1.8791746355180168E-2</v>
      </c>
      <c r="G1139" s="22"/>
      <c r="H1139" s="5"/>
      <c r="I1139" s="5"/>
      <c r="J1139" s="5"/>
      <c r="K1139" s="5"/>
      <c r="L1139" s="5"/>
      <c r="M1139" s="5"/>
      <c r="N1139" s="5"/>
      <c r="O1139" s="47">
        <v>1133</v>
      </c>
      <c r="P1139" s="48">
        <v>0.97454015115995085</v>
      </c>
      <c r="Q1139" s="49">
        <v>2.5459848840049166E-2</v>
      </c>
      <c r="R1139" s="21">
        <v>3.120902969894173E-2</v>
      </c>
      <c r="S1139" s="22">
        <v>1.2741139140464183E-3</v>
      </c>
      <c r="T1139" s="23">
        <f t="shared" si="69"/>
        <v>0.49542798745817301</v>
      </c>
      <c r="U1139" s="24">
        <f t="shared" si="70"/>
        <v>0.37832960626778123</v>
      </c>
    </row>
    <row r="1140" spans="2:21" x14ac:dyDescent="0.25">
      <c r="B1140" s="51" vm="3056">
        <f ca="1"/>
        <v>41086</v>
      </c>
      <c r="C1140" s="51" vm="3057">
        <f ca="1"/>
        <v>9.5427999999999997</v>
      </c>
      <c r="D1140" s="51" vm="592">
        <f ca="1"/>
        <v>35.71</v>
      </c>
      <c r="E1140" s="22">
        <f t="shared" ca="1" si="67"/>
        <v>-3.4416959987215372E-3</v>
      </c>
      <c r="F1140" s="50">
        <f t="shared" ca="1" si="68"/>
        <v>1.098138587059787E-2</v>
      </c>
      <c r="G1140" s="22"/>
      <c r="H1140" s="5"/>
      <c r="I1140" s="5"/>
      <c r="J1140" s="5"/>
      <c r="K1140" s="5"/>
      <c r="L1140" s="5"/>
      <c r="M1140" s="5"/>
      <c r="N1140" s="5"/>
      <c r="O1140" s="47">
        <v>1134</v>
      </c>
      <c r="P1140" s="48">
        <v>0.49274828449285885</v>
      </c>
      <c r="Q1140" s="49">
        <v>0.5072517155071411</v>
      </c>
      <c r="R1140" s="21">
        <v>2.095059233861897E-2</v>
      </c>
      <c r="S1140" s="22">
        <v>8.6449395310407595E-4</v>
      </c>
      <c r="T1140" s="23">
        <f t="shared" si="69"/>
        <v>0.33258034288488547</v>
      </c>
      <c r="U1140" s="24">
        <f t="shared" si="70"/>
        <v>0.24328660894389986</v>
      </c>
    </row>
    <row r="1141" spans="2:21" x14ac:dyDescent="0.25">
      <c r="B1141" s="51" vm="3058">
        <f ca="1"/>
        <v>41087</v>
      </c>
      <c r="C1141" s="51" vm="3059">
        <f ca="1"/>
        <v>9.4985999999999997</v>
      </c>
      <c r="D1141" s="51" vm="3060">
        <f ca="1"/>
        <v>36.78</v>
      </c>
      <c r="E1141" s="22">
        <f t="shared" ca="1" si="67"/>
        <v>-4.6425241197565539E-3</v>
      </c>
      <c r="F1141" s="50">
        <f t="shared" ca="1" si="68"/>
        <v>2.9523457569818057E-2</v>
      </c>
      <c r="G1141" s="22"/>
      <c r="H1141" s="5"/>
      <c r="I1141" s="5"/>
      <c r="J1141" s="5"/>
      <c r="K1141" s="5"/>
      <c r="L1141" s="5"/>
      <c r="M1141" s="5"/>
      <c r="N1141" s="5"/>
      <c r="O1141" s="47">
        <v>1135</v>
      </c>
      <c r="P1141" s="48">
        <v>0.47067464489985489</v>
      </c>
      <c r="Q1141" s="49">
        <v>0.52932535510014511</v>
      </c>
      <c r="R1141" s="21">
        <v>2.074013551332465E-2</v>
      </c>
      <c r="S1141" s="22">
        <v>8.4572692108568503E-4</v>
      </c>
      <c r="T1141" s="23">
        <f t="shared" si="69"/>
        <v>0.32923944435621583</v>
      </c>
      <c r="U1141" s="24">
        <f t="shared" si="70"/>
        <v>0.23742562529969069</v>
      </c>
    </row>
    <row r="1142" spans="2:21" x14ac:dyDescent="0.25">
      <c r="B1142" s="51" vm="3061">
        <f ca="1"/>
        <v>41088</v>
      </c>
      <c r="C1142" s="51" vm="3062">
        <f ca="1"/>
        <v>9.6227999999999998</v>
      </c>
      <c r="D1142" s="51" vm="3063">
        <f ca="1"/>
        <v>35.880000000000003</v>
      </c>
      <c r="E1142" s="22">
        <f t="shared" ca="1" si="67"/>
        <v>1.2990863293196358E-2</v>
      </c>
      <c r="F1142" s="50">
        <f t="shared" ca="1" si="68"/>
        <v>-2.4774181985579586E-2</v>
      </c>
      <c r="G1142" s="22"/>
      <c r="H1142" s="5"/>
      <c r="I1142" s="5"/>
      <c r="J1142" s="5"/>
      <c r="K1142" s="5"/>
      <c r="L1142" s="5"/>
      <c r="M1142" s="5"/>
      <c r="N1142" s="5"/>
      <c r="O1142" s="47">
        <v>1136</v>
      </c>
      <c r="P1142" s="48">
        <v>0.3492695342888622</v>
      </c>
      <c r="Q1142" s="49">
        <v>0.6507304657111378</v>
      </c>
      <c r="R1142" s="21">
        <v>2.016304168269447E-2</v>
      </c>
      <c r="S1142" s="22">
        <v>7.4250816604381565E-4</v>
      </c>
      <c r="T1142" s="23">
        <f t="shared" si="69"/>
        <v>0.32007836380223331</v>
      </c>
      <c r="U1142" s="24">
        <f t="shared" si="70"/>
        <v>0.20567867732787937</v>
      </c>
    </row>
    <row r="1143" spans="2:21" x14ac:dyDescent="0.25">
      <c r="B1143" s="51" vm="3064">
        <f ca="1"/>
        <v>41089</v>
      </c>
      <c r="C1143" s="51" vm="3065">
        <f ca="1"/>
        <v>9.7835999999999999</v>
      </c>
      <c r="D1143" s="51" vm="3066">
        <f ca="1"/>
        <v>35.729999999999997</v>
      </c>
      <c r="E1143" s="22">
        <f t="shared" ca="1" si="67"/>
        <v>1.6572231855882101E-2</v>
      </c>
      <c r="F1143" s="50">
        <f t="shared" ca="1" si="68"/>
        <v>-4.1893651552771059E-3</v>
      </c>
      <c r="G1143" s="22"/>
      <c r="H1143" s="5"/>
      <c r="I1143" s="5"/>
      <c r="J1143" s="5"/>
      <c r="K1143" s="5"/>
      <c r="L1143" s="5"/>
      <c r="M1143" s="5"/>
      <c r="N1143" s="5"/>
      <c r="O1143" s="47">
        <v>1137</v>
      </c>
      <c r="P1143" s="48">
        <v>0.29012158569190249</v>
      </c>
      <c r="Q1143" s="49">
        <v>0.70987841430809751</v>
      </c>
      <c r="R1143" s="21">
        <v>2.0252460271550483E-2</v>
      </c>
      <c r="S1143" s="22">
        <v>6.9222051681114922E-4</v>
      </c>
      <c r="T1143" s="23">
        <f t="shared" si="69"/>
        <v>0.32149783989442937</v>
      </c>
      <c r="U1143" s="24">
        <f t="shared" si="70"/>
        <v>0.19050694755739528</v>
      </c>
    </row>
    <row r="1144" spans="2:21" x14ac:dyDescent="0.25">
      <c r="B1144" s="51" vm="3067">
        <f ca="1"/>
        <v>41092</v>
      </c>
      <c r="C1144" s="51" vm="3068">
        <f ca="1"/>
        <v>9.6928000000000001</v>
      </c>
      <c r="D1144" s="51" vm="3069">
        <f ca="1"/>
        <v>36.28</v>
      </c>
      <c r="E1144" s="22">
        <f t="shared" ca="1" si="67"/>
        <v>-9.3241726239472588E-3</v>
      </c>
      <c r="F1144" s="50">
        <f t="shared" ca="1" si="68"/>
        <v>1.5275953211617585E-2</v>
      </c>
      <c r="G1144" s="22"/>
      <c r="H1144" s="5"/>
      <c r="I1144" s="5"/>
      <c r="J1144" s="5"/>
      <c r="K1144" s="5"/>
      <c r="L1144" s="5"/>
      <c r="M1144" s="5"/>
      <c r="N1144" s="5"/>
      <c r="O1144" s="47">
        <v>1138</v>
      </c>
      <c r="P1144" s="48">
        <v>0.6530848345960002</v>
      </c>
      <c r="Q1144" s="49">
        <v>0.34691516540399986</v>
      </c>
      <c r="R1144" s="21">
        <v>2.332492596130132E-2</v>
      </c>
      <c r="S1144" s="22">
        <v>1.000812259689895E-3</v>
      </c>
      <c r="T1144" s="23">
        <f t="shared" si="69"/>
        <v>0.37027172065558484</v>
      </c>
      <c r="U1144" s="24">
        <f t="shared" si="70"/>
        <v>0.28669712757693011</v>
      </c>
    </row>
    <row r="1145" spans="2:21" x14ac:dyDescent="0.25">
      <c r="B1145" s="51" vm="3070">
        <f ca="1"/>
        <v>41093</v>
      </c>
      <c r="C1145" s="51" vm="3071">
        <f ca="1"/>
        <v>10.291399999999999</v>
      </c>
      <c r="D1145" s="51" vm="3063">
        <f ca="1"/>
        <v>35.880000000000003</v>
      </c>
      <c r="E1145" s="22">
        <f t="shared" ca="1" si="67"/>
        <v>5.9925253162382383E-2</v>
      </c>
      <c r="F1145" s="50">
        <f t="shared" ca="1" si="68"/>
        <v>-1.1086588056340479E-2</v>
      </c>
      <c r="G1145" s="22"/>
      <c r="H1145" s="5"/>
      <c r="I1145" s="5"/>
      <c r="J1145" s="5"/>
      <c r="K1145" s="5"/>
      <c r="L1145" s="5"/>
      <c r="M1145" s="5"/>
      <c r="N1145" s="5"/>
      <c r="O1145" s="47">
        <v>1139</v>
      </c>
      <c r="P1145" s="48">
        <v>0.78100079609398532</v>
      </c>
      <c r="Q1145" s="49">
        <v>0.21899920390601471</v>
      </c>
      <c r="R1145" s="21">
        <v>2.6078808931285329E-2</v>
      </c>
      <c r="S1145" s="22">
        <v>1.1095665471276945E-3</v>
      </c>
      <c r="T1145" s="23">
        <f t="shared" si="69"/>
        <v>0.41398825752570667</v>
      </c>
      <c r="U1145" s="24">
        <f t="shared" si="70"/>
        <v>0.32240990960594629</v>
      </c>
    </row>
    <row r="1146" spans="2:21" x14ac:dyDescent="0.25">
      <c r="B1146" s="51" vm="3072">
        <f ca="1"/>
        <v>41095</v>
      </c>
      <c r="C1146" s="51" vm="3073">
        <f ca="1"/>
        <v>11.674300000000001</v>
      </c>
      <c r="D1146" s="51" vm="2638">
        <f ca="1"/>
        <v>34.380000000000003</v>
      </c>
      <c r="E1146" s="22">
        <f t="shared" ca="1" si="67"/>
        <v>0.12608124957084696</v>
      </c>
      <c r="F1146" s="50">
        <f t="shared" ca="1" si="68"/>
        <v>-4.270503723589214E-2</v>
      </c>
      <c r="G1146" s="22"/>
      <c r="H1146" s="5"/>
      <c r="I1146" s="5"/>
      <c r="J1146" s="5"/>
      <c r="K1146" s="5"/>
      <c r="L1146" s="5"/>
      <c r="M1146" s="5"/>
      <c r="N1146" s="5"/>
      <c r="O1146" s="47">
        <v>1140</v>
      </c>
      <c r="P1146" s="48">
        <v>0.42259830926252312</v>
      </c>
      <c r="Q1146" s="49">
        <v>0.57740169073747694</v>
      </c>
      <c r="R1146" s="21">
        <v>2.0391574694739071E-2</v>
      </c>
      <c r="S1146" s="22">
        <v>8.0485236904676038E-4</v>
      </c>
      <c r="T1146" s="23">
        <f t="shared" si="69"/>
        <v>0.32370621289966456</v>
      </c>
      <c r="U1146" s="24">
        <f t="shared" si="70"/>
        <v>0.22475548447685001</v>
      </c>
    </row>
    <row r="1147" spans="2:21" x14ac:dyDescent="0.25">
      <c r="B1147" s="51" vm="3074">
        <f ca="1"/>
        <v>41096</v>
      </c>
      <c r="C1147" s="51" vm="3075">
        <f ca="1"/>
        <v>11.698600000000001</v>
      </c>
      <c r="D1147" s="51" vm="3076">
        <f ca="1"/>
        <v>33.9</v>
      </c>
      <c r="E1147" s="22">
        <f t="shared" ca="1" si="67"/>
        <v>2.0793319404381113E-3</v>
      </c>
      <c r="F1147" s="50">
        <f t="shared" ca="1" si="68"/>
        <v>-1.4059985568298711E-2</v>
      </c>
      <c r="G1147" s="22"/>
      <c r="H1147" s="5"/>
      <c r="I1147" s="5"/>
      <c r="J1147" s="5"/>
      <c r="K1147" s="5"/>
      <c r="L1147" s="5"/>
      <c r="M1147" s="5"/>
      <c r="N1147" s="5"/>
      <c r="O1147" s="47">
        <v>1141</v>
      </c>
      <c r="P1147" s="48">
        <v>0.38813586907827519</v>
      </c>
      <c r="Q1147" s="49">
        <v>0.61186413092172487</v>
      </c>
      <c r="R1147" s="21">
        <v>2.0237710859306823E-2</v>
      </c>
      <c r="S1147" s="22">
        <v>7.7555236549978548E-4</v>
      </c>
      <c r="T1147" s="23">
        <f t="shared" si="69"/>
        <v>0.32126370023374279</v>
      </c>
      <c r="U1147" s="24">
        <f t="shared" si="70"/>
        <v>0.21575276984679648</v>
      </c>
    </row>
    <row r="1148" spans="2:21" x14ac:dyDescent="0.25">
      <c r="B1148" s="51" vm="3077">
        <f ca="1"/>
        <v>41099</v>
      </c>
      <c r="C1148" s="51" vm="3078">
        <f ca="1"/>
        <v>11.855700000000001</v>
      </c>
      <c r="D1148" s="51" vm="673">
        <f ca="1"/>
        <v>33.96</v>
      </c>
      <c r="E1148" s="22">
        <f t="shared" ca="1" si="67"/>
        <v>1.3339588065415416E-2</v>
      </c>
      <c r="F1148" s="50">
        <f t="shared" ca="1" si="68"/>
        <v>1.7683470567419492E-3</v>
      </c>
      <c r="G1148" s="22"/>
      <c r="H1148" s="5"/>
      <c r="I1148" s="5"/>
      <c r="J1148" s="5"/>
      <c r="K1148" s="5"/>
      <c r="L1148" s="5"/>
      <c r="M1148" s="5"/>
      <c r="N1148" s="5"/>
      <c r="O1148" s="47">
        <v>1142</v>
      </c>
      <c r="P1148" s="48">
        <v>0.73762644763854346</v>
      </c>
      <c r="Q1148" s="49">
        <v>0.26237355236145649</v>
      </c>
      <c r="R1148" s="21">
        <v>2.507551377056948E-2</v>
      </c>
      <c r="S1148" s="22">
        <v>1.0726896296256929E-3</v>
      </c>
      <c r="T1148" s="23">
        <f t="shared" si="69"/>
        <v>0.3980614406046144</v>
      </c>
      <c r="U1148" s="24">
        <f t="shared" si="70"/>
        <v>0.31019097197353052</v>
      </c>
    </row>
    <row r="1149" spans="2:21" x14ac:dyDescent="0.25">
      <c r="B1149" s="51" vm="3079">
        <f ca="1"/>
        <v>41100</v>
      </c>
      <c r="C1149" s="51" vm="3080">
        <f ca="1"/>
        <v>11.461399999999999</v>
      </c>
      <c r="D1149" s="51" vm="3081">
        <f ca="1"/>
        <v>34.25</v>
      </c>
      <c r="E1149" s="22">
        <f t="shared" ca="1" si="67"/>
        <v>-3.3823896715824454E-2</v>
      </c>
      <c r="F1149" s="50">
        <f t="shared" ca="1" si="68"/>
        <v>8.5032032650877894E-3</v>
      </c>
      <c r="G1149" s="22"/>
      <c r="H1149" s="5"/>
      <c r="I1149" s="5"/>
      <c r="J1149" s="5"/>
      <c r="K1149" s="5"/>
      <c r="L1149" s="5"/>
      <c r="M1149" s="5"/>
      <c r="N1149" s="5"/>
      <c r="O1149" s="47">
        <v>1143</v>
      </c>
      <c r="P1149" s="48">
        <v>0.64262214951670993</v>
      </c>
      <c r="Q1149" s="49">
        <v>0.35737785048329002</v>
      </c>
      <c r="R1149" s="21">
        <v>2.3129484286756877E-2</v>
      </c>
      <c r="S1149" s="22">
        <v>9.9191687363205539E-4</v>
      </c>
      <c r="T1149" s="23">
        <f t="shared" si="69"/>
        <v>0.36716918025560913</v>
      </c>
      <c r="U1149" s="24">
        <f t="shared" si="70"/>
        <v>0.28381891422823724</v>
      </c>
    </row>
    <row r="1150" spans="2:21" x14ac:dyDescent="0.25">
      <c r="B1150" s="51" vm="3082">
        <f ca="1"/>
        <v>41101</v>
      </c>
      <c r="C1150" s="51" vm="3083">
        <f ca="1"/>
        <v>11.662800000000001</v>
      </c>
      <c r="D1150" s="51" vm="3084">
        <f ca="1"/>
        <v>34.590000000000003</v>
      </c>
      <c r="E1150" s="22">
        <f t="shared" ca="1" si="67"/>
        <v>1.7419421441248886E-2</v>
      </c>
      <c r="F1150" s="50">
        <f t="shared" ca="1" si="68"/>
        <v>9.8780582408430767E-3</v>
      </c>
      <c r="G1150" s="22"/>
      <c r="H1150" s="5"/>
      <c r="I1150" s="5"/>
      <c r="J1150" s="5"/>
      <c r="K1150" s="5"/>
      <c r="L1150" s="5"/>
      <c r="M1150" s="5"/>
      <c r="N1150" s="5"/>
      <c r="O1150" s="47">
        <v>1144</v>
      </c>
      <c r="P1150" s="48">
        <v>0.66612672728270883</v>
      </c>
      <c r="Q1150" s="49">
        <v>0.33387327271729117</v>
      </c>
      <c r="R1150" s="21">
        <v>2.357548049814721E-2</v>
      </c>
      <c r="S1150" s="22">
        <v>1.0119004908173731E-3</v>
      </c>
      <c r="T1150" s="23">
        <f t="shared" si="69"/>
        <v>0.37424915062170405</v>
      </c>
      <c r="U1150" s="24">
        <f t="shared" si="70"/>
        <v>0.29029386387817002</v>
      </c>
    </row>
    <row r="1151" spans="2:21" x14ac:dyDescent="0.25">
      <c r="B1151" s="51" vm="3085">
        <f ca="1"/>
        <v>41102</v>
      </c>
      <c r="C1151" s="51" vm="3086">
        <f ca="1"/>
        <v>12.1386</v>
      </c>
      <c r="D1151" s="51" vm="373">
        <f ca="1"/>
        <v>34.04</v>
      </c>
      <c r="E1151" s="22">
        <f t="shared" ca="1" si="67"/>
        <v>3.9986168413997894E-2</v>
      </c>
      <c r="F1151" s="50">
        <f t="shared" ca="1" si="68"/>
        <v>-1.6028319243904087E-2</v>
      </c>
      <c r="G1151" s="22"/>
      <c r="H1151" s="5"/>
      <c r="I1151" s="5"/>
      <c r="J1151" s="5"/>
      <c r="K1151" s="5"/>
      <c r="L1151" s="5"/>
      <c r="M1151" s="5"/>
      <c r="N1151" s="5"/>
      <c r="O1151" s="47">
        <v>1145</v>
      </c>
      <c r="P1151" s="48">
        <v>0.49579471068167508</v>
      </c>
      <c r="Q1151" s="49">
        <v>0.50420528931832487</v>
      </c>
      <c r="R1151" s="21">
        <v>2.0982053167010319E-2</v>
      </c>
      <c r="S1151" s="22">
        <v>8.670840279119159E-4</v>
      </c>
      <c r="T1151" s="23">
        <f t="shared" si="69"/>
        <v>0.33307976805266698</v>
      </c>
      <c r="U1151" s="24">
        <f t="shared" si="70"/>
        <v>0.24409766314219472</v>
      </c>
    </row>
    <row r="1152" spans="2:21" x14ac:dyDescent="0.25">
      <c r="B1152" s="51" vm="3087">
        <f ca="1"/>
        <v>41103</v>
      </c>
      <c r="C1152" s="51" vm="3088">
        <f ca="1"/>
        <v>12.1286</v>
      </c>
      <c r="D1152" s="51" vm="3089">
        <f ca="1"/>
        <v>36.07</v>
      </c>
      <c r="E1152" s="22">
        <f t="shared" ca="1" si="67"/>
        <v>-8.2415775746934696E-4</v>
      </c>
      <c r="F1152" s="50">
        <f t="shared" ca="1" si="68"/>
        <v>5.7925191210274327E-2</v>
      </c>
      <c r="G1152" s="22"/>
      <c r="H1152" s="5"/>
      <c r="I1152" s="5"/>
      <c r="J1152" s="5"/>
      <c r="K1152" s="5"/>
      <c r="L1152" s="5"/>
      <c r="M1152" s="5"/>
      <c r="N1152" s="5"/>
      <c r="O1152" s="47">
        <v>1146</v>
      </c>
      <c r="P1152" s="48">
        <v>0.73806030069154926</v>
      </c>
      <c r="Q1152" s="49">
        <v>0.26193969930845074</v>
      </c>
      <c r="R1152" s="21">
        <v>2.5085222405281372E-2</v>
      </c>
      <c r="S1152" s="22">
        <v>1.0730584919559276E-3</v>
      </c>
      <c r="T1152" s="23">
        <f t="shared" si="69"/>
        <v>0.39821556040272021</v>
      </c>
      <c r="U1152" s="24">
        <f t="shared" si="70"/>
        <v>0.31031263368409068</v>
      </c>
    </row>
    <row r="1153" spans="2:21" x14ac:dyDescent="0.25">
      <c r="B1153" s="51" vm="3090">
        <f ca="1"/>
        <v>41106</v>
      </c>
      <c r="C1153" s="51" vm="3091">
        <f ca="1"/>
        <v>11.8543</v>
      </c>
      <c r="D1153" s="51" vm="2389">
        <f ca="1"/>
        <v>35.090000000000003</v>
      </c>
      <c r="E1153" s="22">
        <f t="shared" ref="E1153:E1216" ca="1" si="71">LN(C1153/C1152)</f>
        <v>-2.2875629013469335E-2</v>
      </c>
      <c r="F1153" s="50">
        <f t="shared" ref="F1153:F1216" ca="1" si="72">LN(D1153/D1152)</f>
        <v>-2.7545305320323805E-2</v>
      </c>
      <c r="G1153" s="22"/>
      <c r="H1153" s="5"/>
      <c r="I1153" s="5"/>
      <c r="J1153" s="5"/>
      <c r="K1153" s="5"/>
      <c r="L1153" s="5"/>
      <c r="M1153" s="5"/>
      <c r="N1153" s="5"/>
      <c r="O1153" s="47">
        <v>1147</v>
      </c>
      <c r="P1153" s="48">
        <v>0.49506587510809974</v>
      </c>
      <c r="Q1153" s="49">
        <v>0.50493412489190026</v>
      </c>
      <c r="R1153" s="21">
        <v>2.0974473696372512E-2</v>
      </c>
      <c r="S1153" s="22">
        <v>8.6646437112682616E-4</v>
      </c>
      <c r="T1153" s="23">
        <f t="shared" si="69"/>
        <v>0.33295944768640406</v>
      </c>
      <c r="U1153" s="24">
        <f t="shared" si="70"/>
        <v>0.24390357630908133</v>
      </c>
    </row>
    <row r="1154" spans="2:21" x14ac:dyDescent="0.25">
      <c r="B1154" s="51" vm="3092">
        <f ca="1"/>
        <v>41107</v>
      </c>
      <c r="C1154" s="51" vm="3093">
        <f ca="1"/>
        <v>11.6828</v>
      </c>
      <c r="D1154" s="51" vm="3094">
        <f ca="1"/>
        <v>34.99</v>
      </c>
      <c r="E1154" s="22">
        <f t="shared" ca="1" si="71"/>
        <v>-1.4572996260561773E-2</v>
      </c>
      <c r="F1154" s="50">
        <f t="shared" ca="1" si="72"/>
        <v>-2.8538832155271137E-3</v>
      </c>
      <c r="G1154" s="22"/>
      <c r="H1154" s="5"/>
      <c r="I1154" s="5"/>
      <c r="J1154" s="5"/>
      <c r="K1154" s="5"/>
      <c r="L1154" s="5"/>
      <c r="M1154" s="5"/>
      <c r="N1154" s="5"/>
      <c r="O1154" s="47">
        <v>1148</v>
      </c>
      <c r="P1154" s="48">
        <v>0.51914518663619369</v>
      </c>
      <c r="Q1154" s="49">
        <v>0.48085481336380631</v>
      </c>
      <c r="R1154" s="21">
        <v>2.1242190911868221E-2</v>
      </c>
      <c r="S1154" s="22">
        <v>8.8693662757210101E-4</v>
      </c>
      <c r="T1154" s="23">
        <f t="shared" si="69"/>
        <v>0.33720932672975806</v>
      </c>
      <c r="U1154" s="24">
        <f t="shared" si="70"/>
        <v>0.25033181737555155</v>
      </c>
    </row>
    <row r="1155" spans="2:21" x14ac:dyDescent="0.25">
      <c r="B1155" s="51" vm="3095">
        <f ca="1"/>
        <v>41108</v>
      </c>
      <c r="C1155" s="51" vm="3096">
        <f ca="1"/>
        <v>11.61</v>
      </c>
      <c r="D1155" s="51" vm="2255">
        <f ca="1"/>
        <v>34.96</v>
      </c>
      <c r="E1155" s="22">
        <f t="shared" ca="1" si="71"/>
        <v>-6.2508789879855246E-3</v>
      </c>
      <c r="F1155" s="50">
        <f t="shared" ca="1" si="72"/>
        <v>-8.5775559226198964E-4</v>
      </c>
      <c r="G1155" s="22"/>
      <c r="H1155" s="5"/>
      <c r="I1155" s="5"/>
      <c r="J1155" s="5"/>
      <c r="K1155" s="5"/>
      <c r="L1155" s="5"/>
      <c r="M1155" s="5"/>
      <c r="N1155" s="5"/>
      <c r="O1155" s="47">
        <v>1149</v>
      </c>
      <c r="P1155" s="48">
        <v>0.34605050524152142</v>
      </c>
      <c r="Q1155" s="49">
        <v>0.65394949475847863</v>
      </c>
      <c r="R1155" s="21">
        <v>2.016160038670186E-2</v>
      </c>
      <c r="S1155" s="22">
        <v>7.3977134410083524E-4</v>
      </c>
      <c r="T1155" s="23">
        <f t="shared" si="69"/>
        <v>0.32005548393766081</v>
      </c>
      <c r="U1155" s="24">
        <f t="shared" si="70"/>
        <v>0.2048480479863013</v>
      </c>
    </row>
    <row r="1156" spans="2:21" x14ac:dyDescent="0.25">
      <c r="B1156" s="51" vm="3097">
        <f ca="1"/>
        <v>41109</v>
      </c>
      <c r="C1156" s="51" vm="3098">
        <f ca="1"/>
        <v>11.8743</v>
      </c>
      <c r="D1156" s="51" vm="3099">
        <f ca="1"/>
        <v>34.46</v>
      </c>
      <c r="E1156" s="22">
        <f t="shared" ca="1" si="71"/>
        <v>2.2509605105019394E-2</v>
      </c>
      <c r="F1156" s="50">
        <f t="shared" ca="1" si="72"/>
        <v>-1.4405319687551129E-2</v>
      </c>
      <c r="G1156" s="22"/>
      <c r="H1156" s="5"/>
      <c r="I1156" s="5"/>
      <c r="J1156" s="5"/>
      <c r="K1156" s="5"/>
      <c r="L1156" s="5"/>
      <c r="M1156" s="5"/>
      <c r="N1156" s="5"/>
      <c r="O1156" s="47">
        <v>1150</v>
      </c>
      <c r="P1156" s="48">
        <v>0.96358041611655498</v>
      </c>
      <c r="Q1156" s="49">
        <v>3.6419583883445038E-2</v>
      </c>
      <c r="R1156" s="21">
        <v>3.0895446947480313E-2</v>
      </c>
      <c r="S1156" s="22">
        <v>1.264795935576856E-3</v>
      </c>
      <c r="T1156" s="23">
        <f t="shared" si="69"/>
        <v>0.49045001560333529</v>
      </c>
      <c r="U1156" s="24">
        <f t="shared" si="70"/>
        <v>0.37510099902646954</v>
      </c>
    </row>
    <row r="1157" spans="2:21" x14ac:dyDescent="0.25">
      <c r="B1157" s="51" vm="3100">
        <f ca="1"/>
        <v>41110</v>
      </c>
      <c r="C1157" s="51" vm="3101">
        <f ca="1"/>
        <v>11.688599999999999</v>
      </c>
      <c r="D1157" s="51" vm="3076">
        <f ca="1"/>
        <v>33.9</v>
      </c>
      <c r="E1157" s="22">
        <f t="shared" ca="1" si="71"/>
        <v>-1.5762392981743166E-2</v>
      </c>
      <c r="F1157" s="50">
        <f t="shared" ca="1" si="72"/>
        <v>-1.6384216713379088E-2</v>
      </c>
      <c r="G1157" s="22"/>
      <c r="H1157" s="5"/>
      <c r="I1157" s="5"/>
      <c r="J1157" s="5"/>
      <c r="K1157" s="5"/>
      <c r="L1157" s="5"/>
      <c r="M1157" s="5"/>
      <c r="N1157" s="5"/>
      <c r="O1157" s="47">
        <v>1151</v>
      </c>
      <c r="P1157" s="48">
        <v>0.25972054113476889</v>
      </c>
      <c r="Q1157" s="49">
        <v>0.74027945886523117</v>
      </c>
      <c r="R1157" s="21">
        <v>2.0392952872465193E-2</v>
      </c>
      <c r="S1157" s="22">
        <v>6.6637351617528312E-4</v>
      </c>
      <c r="T1157" s="23">
        <f t="shared" si="69"/>
        <v>0.32372809079281917</v>
      </c>
      <c r="U1157" s="24">
        <f t="shared" si="70"/>
        <v>0.18278307562761076</v>
      </c>
    </row>
    <row r="1158" spans="2:21" x14ac:dyDescent="0.25">
      <c r="B1158" s="51" vm="3102">
        <f ca="1"/>
        <v>41113</v>
      </c>
      <c r="C1158" s="51" vm="3103">
        <f ca="1"/>
        <v>11.42</v>
      </c>
      <c r="D1158" s="51" vm="3104">
        <f ca="1"/>
        <v>34.44</v>
      </c>
      <c r="E1158" s="22">
        <f t="shared" ca="1" si="71"/>
        <v>-2.3247803605212159E-2</v>
      </c>
      <c r="F1158" s="50">
        <f t="shared" ca="1" si="72"/>
        <v>1.5803665173125543E-2</v>
      </c>
      <c r="G1158" s="22"/>
      <c r="H1158" s="5"/>
      <c r="I1158" s="5"/>
      <c r="J1158" s="5"/>
      <c r="K1158" s="5"/>
      <c r="L1158" s="5"/>
      <c r="M1158" s="5"/>
      <c r="N1158" s="5"/>
      <c r="O1158" s="47">
        <v>1152</v>
      </c>
      <c r="P1158" s="48">
        <v>0.61813571376762155</v>
      </c>
      <c r="Q1158" s="49">
        <v>0.38186428623237845</v>
      </c>
      <c r="R1158" s="21">
        <v>2.2692196547071934E-2</v>
      </c>
      <c r="S1158" s="22">
        <v>9.710984797381433E-4</v>
      </c>
      <c r="T1158" s="23">
        <f t="shared" si="69"/>
        <v>0.3602274525921057</v>
      </c>
      <c r="U1158" s="24">
        <f t="shared" si="70"/>
        <v>0.27710790422474285</v>
      </c>
    </row>
    <row r="1159" spans="2:21" x14ac:dyDescent="0.25">
      <c r="B1159" s="51" vm="3105">
        <f ca="1"/>
        <v>41114</v>
      </c>
      <c r="C1159" s="51" vm="3106">
        <f ca="1"/>
        <v>11.484299999999999</v>
      </c>
      <c r="D1159" s="51" vm="3107">
        <f ca="1"/>
        <v>34.729999999999997</v>
      </c>
      <c r="E1159" s="22">
        <f t="shared" ca="1" si="71"/>
        <v>5.6146809917312634E-3</v>
      </c>
      <c r="F1159" s="50">
        <f t="shared" ca="1" si="72"/>
        <v>8.3851871964525874E-3</v>
      </c>
      <c r="G1159" s="22"/>
      <c r="H1159" s="5"/>
      <c r="I1159" s="5"/>
      <c r="J1159" s="5"/>
      <c r="K1159" s="5"/>
      <c r="L1159" s="5"/>
      <c r="M1159" s="5"/>
      <c r="N1159" s="5"/>
      <c r="O1159" s="47">
        <v>1153</v>
      </c>
      <c r="P1159" s="48">
        <v>0.44460060284129516</v>
      </c>
      <c r="Q1159" s="49">
        <v>0.5553993971587049</v>
      </c>
      <c r="R1159" s="21">
        <v>2.0532065817834465E-2</v>
      </c>
      <c r="S1159" s="22">
        <v>8.2355874260745389E-4</v>
      </c>
      <c r="T1159" s="23">
        <f t="shared" si="69"/>
        <v>0.32593644033840002</v>
      </c>
      <c r="U1159" s="24">
        <f t="shared" si="70"/>
        <v>0.23053789974418004</v>
      </c>
    </row>
    <row r="1160" spans="2:21" x14ac:dyDescent="0.25">
      <c r="B1160" s="51" vm="3108">
        <f ca="1"/>
        <v>41115</v>
      </c>
      <c r="C1160" s="51" vm="3109">
        <f ca="1"/>
        <v>8.6113999999999997</v>
      </c>
      <c r="D1160" s="51" vm="3110">
        <f ca="1"/>
        <v>35.17</v>
      </c>
      <c r="E1160" s="22">
        <f t="shared" ca="1" si="71"/>
        <v>-0.28789397837215119</v>
      </c>
      <c r="F1160" s="50">
        <f t="shared" ca="1" si="72"/>
        <v>1.2589579729908538E-2</v>
      </c>
      <c r="G1160" s="22"/>
      <c r="H1160" s="5"/>
      <c r="I1160" s="5"/>
      <c r="J1160" s="5"/>
      <c r="K1160" s="5"/>
      <c r="L1160" s="5"/>
      <c r="M1160" s="5"/>
      <c r="N1160" s="5"/>
      <c r="O1160" s="47">
        <v>1154</v>
      </c>
      <c r="P1160" s="48">
        <v>0.56009102433566138</v>
      </c>
      <c r="Q1160" s="49">
        <v>0.43990897566433856</v>
      </c>
      <c r="R1160" s="21">
        <v>2.1776538282960698E-2</v>
      </c>
      <c r="S1160" s="22">
        <v>9.2174882262892755E-4</v>
      </c>
      <c r="T1160" s="23">
        <f t="shared" si="69"/>
        <v>0.34569182827554912</v>
      </c>
      <c r="U1160" s="24">
        <f t="shared" si="70"/>
        <v>0.26133882555220445</v>
      </c>
    </row>
    <row r="1161" spans="2:21" x14ac:dyDescent="0.25">
      <c r="B1161" s="51" vm="3111">
        <f ca="1"/>
        <v>41116</v>
      </c>
      <c r="C1161" s="51" vm="3112">
        <f ca="1"/>
        <v>8.1442999999999994</v>
      </c>
      <c r="D1161" s="51" vm="986">
        <f ca="1"/>
        <v>35.81</v>
      </c>
      <c r="E1161" s="22">
        <f t="shared" ca="1" si="71"/>
        <v>-5.5768610782573551E-2</v>
      </c>
      <c r="F1161" s="50">
        <f t="shared" ca="1" si="72"/>
        <v>1.8033737524450186E-2</v>
      </c>
      <c r="G1161" s="22"/>
      <c r="H1161" s="5"/>
      <c r="I1161" s="5"/>
      <c r="J1161" s="5"/>
      <c r="K1161" s="5"/>
      <c r="L1161" s="5"/>
      <c r="M1161" s="5"/>
      <c r="N1161" s="5"/>
      <c r="O1161" s="47">
        <v>1155</v>
      </c>
      <c r="P1161" s="48">
        <v>0.27446638665328432</v>
      </c>
      <c r="Q1161" s="49">
        <v>0.72553361334671573</v>
      </c>
      <c r="R1161" s="21">
        <v>2.0316890216130899E-2</v>
      </c>
      <c r="S1161" s="22">
        <v>6.7891044982495334E-4</v>
      </c>
      <c r="T1161" s="23">
        <f t="shared" si="69"/>
        <v>0.32252063355650207</v>
      </c>
      <c r="U1161" s="24">
        <f t="shared" si="70"/>
        <v>0.18652324007274301</v>
      </c>
    </row>
    <row r="1162" spans="2:21" x14ac:dyDescent="0.25">
      <c r="B1162" s="51" vm="3113">
        <f ca="1"/>
        <v>41117</v>
      </c>
      <c r="C1162" s="51" vm="3114">
        <f ca="1"/>
        <v>8.4170999999999996</v>
      </c>
      <c r="D1162" s="51" vm="1100">
        <f ca="1"/>
        <v>36.89</v>
      </c>
      <c r="E1162" s="22">
        <f t="shared" ca="1" si="71"/>
        <v>3.2947054811588453E-2</v>
      </c>
      <c r="F1162" s="50">
        <f t="shared" ca="1" si="72"/>
        <v>2.971332759824289E-2</v>
      </c>
      <c r="G1162" s="22"/>
      <c r="H1162" s="5"/>
      <c r="I1162" s="5"/>
      <c r="J1162" s="5"/>
      <c r="K1162" s="5"/>
      <c r="L1162" s="5"/>
      <c r="M1162" s="5"/>
      <c r="N1162" s="5"/>
      <c r="O1162" s="47">
        <v>1156</v>
      </c>
      <c r="P1162" s="48">
        <v>0.46468263776514596</v>
      </c>
      <c r="Q1162" s="49">
        <v>0.53531736223485404</v>
      </c>
      <c r="R1162" s="21">
        <v>2.0688389259256562E-2</v>
      </c>
      <c r="S1162" s="22">
        <v>8.4063251020352365E-4</v>
      </c>
      <c r="T1162" s="23">
        <f t="shared" si="69"/>
        <v>0.32841799803895588</v>
      </c>
      <c r="U1162" s="24">
        <f t="shared" si="70"/>
        <v>0.23583938465244292</v>
      </c>
    </row>
    <row r="1163" spans="2:21" x14ac:dyDescent="0.25">
      <c r="B1163" s="51" vm="3115">
        <f ca="1"/>
        <v>41120</v>
      </c>
      <c r="C1163" s="51" vm="3116">
        <f ca="1"/>
        <v>8.25</v>
      </c>
      <c r="D1163" s="51" vm="3117">
        <f ca="1"/>
        <v>36.14</v>
      </c>
      <c r="E1163" s="22">
        <f t="shared" ca="1" si="71"/>
        <v>-2.0052150529869601E-2</v>
      </c>
      <c r="F1163" s="50">
        <f t="shared" ca="1" si="72"/>
        <v>-2.0540226444501798E-2</v>
      </c>
      <c r="G1163" s="22"/>
      <c r="H1163" s="5"/>
      <c r="I1163" s="5"/>
      <c r="J1163" s="5"/>
      <c r="K1163" s="5"/>
      <c r="L1163" s="5"/>
      <c r="M1163" s="5"/>
      <c r="N1163" s="5"/>
      <c r="O1163" s="47">
        <v>1157</v>
      </c>
      <c r="P1163" s="48">
        <v>0.97629482024201009</v>
      </c>
      <c r="Q1163" s="49">
        <v>2.3705179757989872E-2</v>
      </c>
      <c r="R1163" s="21">
        <v>3.1259447637540322E-2</v>
      </c>
      <c r="S1163" s="22">
        <v>1.2756057355788821E-3</v>
      </c>
      <c r="T1163" s="23">
        <f t="shared" si="69"/>
        <v>0.49622834742106336</v>
      </c>
      <c r="U1163" s="24">
        <f t="shared" si="70"/>
        <v>0.37884721157151424</v>
      </c>
    </row>
    <row r="1164" spans="2:21" x14ac:dyDescent="0.25">
      <c r="B1164" s="51" vm="3118">
        <f ca="1"/>
        <v>41121</v>
      </c>
      <c r="C1164" s="51" vm="1401">
        <f ca="1"/>
        <v>8.1213999999999995</v>
      </c>
      <c r="D1164" s="51" vm="3119">
        <f ca="1"/>
        <v>36</v>
      </c>
      <c r="E1164" s="22">
        <f t="shared" ca="1" si="71"/>
        <v>-1.5710647241449441E-2</v>
      </c>
      <c r="F1164" s="50">
        <f t="shared" ca="1" si="72"/>
        <v>-3.8813467079724944E-3</v>
      </c>
      <c r="G1164" s="22"/>
      <c r="H1164" s="5"/>
      <c r="I1164" s="5"/>
      <c r="J1164" s="5"/>
      <c r="K1164" s="5"/>
      <c r="L1164" s="5"/>
      <c r="M1164" s="5"/>
      <c r="N1164" s="5"/>
      <c r="O1164" s="47">
        <v>1158</v>
      </c>
      <c r="P1164" s="48">
        <v>0.19447083931174333</v>
      </c>
      <c r="Q1164" s="49">
        <v>0.80552916068825664</v>
      </c>
      <c r="R1164" s="21">
        <v>2.0903627474597963E-2</v>
      </c>
      <c r="S1164" s="22">
        <v>6.1089814981606756E-4</v>
      </c>
      <c r="T1164" s="23">
        <f t="shared" si="69"/>
        <v>0.33183479878154015</v>
      </c>
      <c r="U1164" s="24">
        <f t="shared" si="70"/>
        <v>0.16637346220362459</v>
      </c>
    </row>
    <row r="1165" spans="2:21" x14ac:dyDescent="0.25">
      <c r="B1165" s="51" vm="3120">
        <f ca="1"/>
        <v>41122</v>
      </c>
      <c r="C1165" s="51" vm="3121">
        <f ca="1"/>
        <v>7.7857000000000003</v>
      </c>
      <c r="D1165" s="51" vm="3119">
        <f ca="1"/>
        <v>36</v>
      </c>
      <c r="E1165" s="22">
        <f t="shared" ca="1" si="71"/>
        <v>-4.2213835355323727E-2</v>
      </c>
      <c r="F1165" s="50">
        <f t="shared" ca="1" si="72"/>
        <v>0</v>
      </c>
      <c r="G1165" s="22"/>
      <c r="H1165" s="5"/>
      <c r="I1165" s="5"/>
      <c r="J1165" s="5"/>
      <c r="K1165" s="5"/>
      <c r="L1165" s="5"/>
      <c r="M1165" s="5"/>
      <c r="N1165" s="5"/>
      <c r="O1165" s="47">
        <v>1159</v>
      </c>
      <c r="P1165" s="48">
        <v>0.37636480995925492</v>
      </c>
      <c r="Q1165" s="49">
        <v>0.62363519004074508</v>
      </c>
      <c r="R1165" s="21">
        <v>2.0203958039290097E-2</v>
      </c>
      <c r="S1165" s="22">
        <v>7.6554459843236264E-4</v>
      </c>
      <c r="T1165" s="23">
        <f t="shared" si="69"/>
        <v>0.32072789082687453</v>
      </c>
      <c r="U1165" s="24">
        <f t="shared" si="70"/>
        <v>0.21269291107925681</v>
      </c>
    </row>
    <row r="1166" spans="2:21" x14ac:dyDescent="0.25">
      <c r="B1166" s="51" vm="3122">
        <f ca="1"/>
        <v>41123</v>
      </c>
      <c r="C1166" s="51" vm="3123">
        <f ca="1"/>
        <v>7.6957000000000004</v>
      </c>
      <c r="D1166" s="51" vm="3110">
        <f ca="1"/>
        <v>35.17</v>
      </c>
      <c r="E1166" s="22">
        <f t="shared" ca="1" si="71"/>
        <v>-1.1626986435182451E-2</v>
      </c>
      <c r="F1166" s="50">
        <f t="shared" ca="1" si="72"/>
        <v>-2.3325491970218853E-2</v>
      </c>
      <c r="G1166" s="22"/>
      <c r="H1166" s="5"/>
      <c r="I1166" s="5"/>
      <c r="J1166" s="5"/>
      <c r="K1166" s="5"/>
      <c r="L1166" s="5"/>
      <c r="M1166" s="5"/>
      <c r="N1166" s="5"/>
      <c r="O1166" s="47">
        <v>1160</v>
      </c>
      <c r="P1166" s="48">
        <v>0.36898430186585474</v>
      </c>
      <c r="Q1166" s="49">
        <v>0.63101569813414526</v>
      </c>
      <c r="R1166" s="21">
        <v>2.0187721316413151E-2</v>
      </c>
      <c r="S1166" s="22">
        <v>7.5926968254831715E-4</v>
      </c>
      <c r="T1166" s="23">
        <f t="shared" ref="T1166:T1229" si="73">R1166*SQRT(252)</f>
        <v>0.32047014084184006</v>
      </c>
      <c r="U1166" s="24">
        <f t="shared" ref="U1166:U1229" si="74">(1+S1166)^252-1</f>
        <v>0.21077827939547422</v>
      </c>
    </row>
    <row r="1167" spans="2:21" x14ac:dyDescent="0.25">
      <c r="B1167" s="51" vm="3124">
        <f ca="1"/>
        <v>41124</v>
      </c>
      <c r="C1167" s="51" vm="3125">
        <f ca="1"/>
        <v>7.7013999999999996</v>
      </c>
      <c r="D1167" s="51" vm="3126">
        <f ca="1"/>
        <v>36.090000000000003</v>
      </c>
      <c r="E1167" s="22">
        <f t="shared" ca="1" si="71"/>
        <v>7.403991999000171E-4</v>
      </c>
      <c r="F1167" s="50">
        <f t="shared" ca="1" si="72"/>
        <v>2.5822372168806125E-2</v>
      </c>
      <c r="G1167" s="22"/>
      <c r="H1167" s="5"/>
      <c r="I1167" s="5"/>
      <c r="J1167" s="5"/>
      <c r="K1167" s="5"/>
      <c r="L1167" s="5"/>
      <c r="M1167" s="5"/>
      <c r="N1167" s="5"/>
      <c r="O1167" s="47">
        <v>1161</v>
      </c>
      <c r="P1167" s="48">
        <v>0.27341518404463294</v>
      </c>
      <c r="Q1167" s="49">
        <v>0.72658481595536706</v>
      </c>
      <c r="R1167" s="21">
        <v>2.0321820722187446E-2</v>
      </c>
      <c r="S1167" s="22">
        <v>6.7801671624145182E-4</v>
      </c>
      <c r="T1167" s="23">
        <f t="shared" si="73"/>
        <v>0.32259890291368204</v>
      </c>
      <c r="U1167" s="24">
        <f t="shared" si="74"/>
        <v>0.18625622151711707</v>
      </c>
    </row>
    <row r="1168" spans="2:21" x14ac:dyDescent="0.25">
      <c r="B1168" s="51" vm="3127">
        <f ca="1"/>
        <v>41127</v>
      </c>
      <c r="C1168" s="51" vm="3128">
        <f ca="1"/>
        <v>8.1128</v>
      </c>
      <c r="D1168" s="51" vm="2517">
        <f ca="1"/>
        <v>36.299999999999997</v>
      </c>
      <c r="E1168" s="22">
        <f t="shared" ca="1" si="71"/>
        <v>5.2040930801115597E-2</v>
      </c>
      <c r="F1168" s="50">
        <f t="shared" ca="1" si="72"/>
        <v>5.8019226161077188E-3</v>
      </c>
      <c r="G1168" s="22"/>
      <c r="H1168" s="5"/>
      <c r="I1168" s="5"/>
      <c r="J1168" s="5"/>
      <c r="K1168" s="5"/>
      <c r="L1168" s="5"/>
      <c r="M1168" s="5"/>
      <c r="N1168" s="5"/>
      <c r="O1168" s="47">
        <v>1162</v>
      </c>
      <c r="P1168" s="48">
        <v>0.4697727438562968</v>
      </c>
      <c r="Q1168" s="49">
        <v>0.53022725614370325</v>
      </c>
      <c r="R1168" s="21">
        <v>2.0732198369112779E-2</v>
      </c>
      <c r="S1168" s="22">
        <v>8.4496012385269781E-4</v>
      </c>
      <c r="T1168" s="23">
        <f t="shared" si="73"/>
        <v>0.32911344609798782</v>
      </c>
      <c r="U1168" s="24">
        <f t="shared" si="74"/>
        <v>0.23718673897627496</v>
      </c>
    </row>
    <row r="1169" spans="2:21" x14ac:dyDescent="0.25">
      <c r="B1169" s="51" vm="3129">
        <f ca="1"/>
        <v>41128</v>
      </c>
      <c r="C1169" s="51" vm="3130">
        <f ca="1"/>
        <v>8.2713999999999999</v>
      </c>
      <c r="D1169" s="51" vm="2796">
        <f ca="1"/>
        <v>37.01</v>
      </c>
      <c r="E1169" s="22">
        <f t="shared" ca="1" si="71"/>
        <v>1.9360719970587224E-2</v>
      </c>
      <c r="F1169" s="50">
        <f t="shared" ca="1" si="72"/>
        <v>1.9370405127259585E-2</v>
      </c>
      <c r="G1169" s="22"/>
      <c r="H1169" s="5"/>
      <c r="I1169" s="5"/>
      <c r="J1169" s="5"/>
      <c r="K1169" s="5"/>
      <c r="L1169" s="5"/>
      <c r="M1169" s="5"/>
      <c r="N1169" s="5"/>
      <c r="O1169" s="47">
        <v>1163</v>
      </c>
      <c r="P1169" s="48">
        <v>0.55928758116786614</v>
      </c>
      <c r="Q1169" s="49">
        <v>0.44071241883213386</v>
      </c>
      <c r="R1169" s="21">
        <v>2.1765130878925218E-2</v>
      </c>
      <c r="S1169" s="22">
        <v>9.2106573438734238E-4</v>
      </c>
      <c r="T1169" s="23">
        <f t="shared" si="73"/>
        <v>0.34551074135045284</v>
      </c>
      <c r="U1169" s="24">
        <f t="shared" si="74"/>
        <v>0.26112191943897889</v>
      </c>
    </row>
    <row r="1170" spans="2:21" x14ac:dyDescent="0.25">
      <c r="B1170" s="51" vm="3131">
        <f ca="1"/>
        <v>41129</v>
      </c>
      <c r="C1170" s="51" vm="3132">
        <f ca="1"/>
        <v>8.2570999999999994</v>
      </c>
      <c r="D1170" s="51" vm="2401">
        <f ca="1"/>
        <v>37.159999999999997</v>
      </c>
      <c r="E1170" s="22">
        <f t="shared" ca="1" si="71"/>
        <v>-1.7303449881068114E-3</v>
      </c>
      <c r="F1170" s="50">
        <f t="shared" ca="1" si="72"/>
        <v>4.0447675475731833E-3</v>
      </c>
      <c r="G1170" s="22"/>
      <c r="H1170" s="5"/>
      <c r="I1170" s="5"/>
      <c r="J1170" s="5"/>
      <c r="K1170" s="5"/>
      <c r="L1170" s="5"/>
      <c r="M1170" s="5"/>
      <c r="N1170" s="5"/>
      <c r="O1170" s="47">
        <v>1164</v>
      </c>
      <c r="P1170" s="48">
        <v>0.58907031968901702</v>
      </c>
      <c r="Q1170" s="49">
        <v>0.41092968031098293</v>
      </c>
      <c r="R1170" s="21">
        <v>2.2211583269486385E-2</v>
      </c>
      <c r="S1170" s="22">
        <v>9.4638705056933488E-4</v>
      </c>
      <c r="T1170" s="23">
        <f t="shared" si="73"/>
        <v>0.35259795333638361</v>
      </c>
      <c r="U1170" s="24">
        <f t="shared" si="74"/>
        <v>0.26918727692055611</v>
      </c>
    </row>
    <row r="1171" spans="2:21" x14ac:dyDescent="0.25">
      <c r="B1171" s="51" vm="3133">
        <f ca="1"/>
        <v>41130</v>
      </c>
      <c r="C1171" s="51" vm="3134">
        <f ca="1"/>
        <v>8.2728000000000002</v>
      </c>
      <c r="D1171" s="51" vm="3135">
        <f ca="1"/>
        <v>36.92</v>
      </c>
      <c r="E1171" s="22">
        <f t="shared" ca="1" si="71"/>
        <v>1.8995885904981727E-3</v>
      </c>
      <c r="F1171" s="50">
        <f t="shared" ca="1" si="72"/>
        <v>-6.4795043109861722E-3</v>
      </c>
      <c r="G1171" s="22"/>
      <c r="H1171" s="5"/>
      <c r="I1171" s="5"/>
      <c r="J1171" s="5"/>
      <c r="K1171" s="5"/>
      <c r="L1171" s="5"/>
      <c r="M1171" s="5"/>
      <c r="N1171" s="5"/>
      <c r="O1171" s="47">
        <v>1165</v>
      </c>
      <c r="P1171" s="48">
        <v>7.5999570951707604E-2</v>
      </c>
      <c r="Q1171" s="49">
        <v>0.92400042904829238</v>
      </c>
      <c r="R1171" s="21">
        <v>2.249569981192755E-2</v>
      </c>
      <c r="S1171" s="22">
        <v>5.1017375059751551E-4</v>
      </c>
      <c r="T1171" s="23">
        <f t="shared" si="73"/>
        <v>0.35710816362433673</v>
      </c>
      <c r="U1171" s="24">
        <f t="shared" si="74"/>
        <v>0.13715667415518218</v>
      </c>
    </row>
    <row r="1172" spans="2:21" x14ac:dyDescent="0.25">
      <c r="B1172" s="51" vm="3136">
        <f ca="1"/>
        <v>41131</v>
      </c>
      <c r="C1172" s="51" vm="3137">
        <f ca="1"/>
        <v>8.5571000000000002</v>
      </c>
      <c r="D1172" s="51" vm="3138">
        <f ca="1"/>
        <v>36.97</v>
      </c>
      <c r="E1172" s="22">
        <f t="shared" ca="1" si="71"/>
        <v>3.3788322817674896E-2</v>
      </c>
      <c r="F1172" s="50">
        <f t="shared" ca="1" si="72"/>
        <v>1.3533633138890077E-3</v>
      </c>
      <c r="G1172" s="22"/>
      <c r="H1172" s="5"/>
      <c r="I1172" s="5"/>
      <c r="J1172" s="5"/>
      <c r="K1172" s="5"/>
      <c r="L1172" s="5"/>
      <c r="M1172" s="5"/>
      <c r="N1172" s="5"/>
      <c r="O1172" s="47">
        <v>1166</v>
      </c>
      <c r="P1172" s="48">
        <v>0.52877118227248909</v>
      </c>
      <c r="Q1172" s="49">
        <v>0.47122881772751091</v>
      </c>
      <c r="R1172" s="21">
        <v>2.1359026572029996E-2</v>
      </c>
      <c r="S1172" s="22">
        <v>8.9512065936958043E-4</v>
      </c>
      <c r="T1172" s="23">
        <f t="shared" si="73"/>
        <v>0.33906403533607077</v>
      </c>
      <c r="U1172" s="24">
        <f t="shared" si="74"/>
        <v>0.2529108322837017</v>
      </c>
    </row>
    <row r="1173" spans="2:21" x14ac:dyDescent="0.25">
      <c r="B1173" s="51" vm="3139">
        <f ca="1"/>
        <v>41134</v>
      </c>
      <c r="C1173" s="51" vm="3140">
        <f ca="1"/>
        <v>8.5586000000000002</v>
      </c>
      <c r="D1173" s="51" vm="3141">
        <f ca="1"/>
        <v>36.99</v>
      </c>
      <c r="E1173" s="22">
        <f t="shared" ca="1" si="71"/>
        <v>1.7527766948951577E-4</v>
      </c>
      <c r="F1173" s="50">
        <f t="shared" ca="1" si="72"/>
        <v>5.4083289582210149E-4</v>
      </c>
      <c r="G1173" s="22"/>
      <c r="H1173" s="5"/>
      <c r="I1173" s="5"/>
      <c r="J1173" s="5"/>
      <c r="K1173" s="5"/>
      <c r="L1173" s="5"/>
      <c r="M1173" s="5"/>
      <c r="N1173" s="5"/>
      <c r="O1173" s="47">
        <v>1167</v>
      </c>
      <c r="P1173" s="48">
        <v>0.17557107470469782</v>
      </c>
      <c r="Q1173" s="49">
        <v>0.82442892529530221</v>
      </c>
      <c r="R1173" s="21">
        <v>2.1102630450764725E-2</v>
      </c>
      <c r="S1173" s="22">
        <v>5.9482954970931903E-4</v>
      </c>
      <c r="T1173" s="23">
        <f t="shared" si="73"/>
        <v>0.33499387309213396</v>
      </c>
      <c r="U1173" s="24">
        <f t="shared" si="74"/>
        <v>0.16166286460422263</v>
      </c>
    </row>
    <row r="1174" spans="2:21" x14ac:dyDescent="0.25">
      <c r="B1174" s="51" vm="3142">
        <f ca="1"/>
        <v>41135</v>
      </c>
      <c r="C1174" s="51" vm="3143">
        <f ca="1"/>
        <v>8.8228000000000009</v>
      </c>
      <c r="D1174" s="51" vm="3144">
        <f ca="1"/>
        <v>37.1</v>
      </c>
      <c r="E1174" s="22">
        <f t="shared" ca="1" si="71"/>
        <v>3.0402654580503341E-2</v>
      </c>
      <c r="F1174" s="50">
        <f t="shared" ca="1" si="72"/>
        <v>2.969363769026818E-3</v>
      </c>
      <c r="G1174" s="22"/>
      <c r="H1174" s="5"/>
      <c r="I1174" s="5"/>
      <c r="J1174" s="5"/>
      <c r="K1174" s="5"/>
      <c r="L1174" s="5"/>
      <c r="M1174" s="5"/>
      <c r="N1174" s="5"/>
      <c r="O1174" s="47">
        <v>1168</v>
      </c>
      <c r="P1174" s="48">
        <v>0.10244521756801973</v>
      </c>
      <c r="Q1174" s="49">
        <v>0.89755478243198028</v>
      </c>
      <c r="R1174" s="21">
        <v>2.2072348438979462E-2</v>
      </c>
      <c r="S1174" s="22">
        <v>5.3265786766866128E-4</v>
      </c>
      <c r="T1174" s="23">
        <f t="shared" si="73"/>
        <v>0.35038766892422629</v>
      </c>
      <c r="U1174" s="24">
        <f t="shared" si="74"/>
        <v>0.14361471205267673</v>
      </c>
    </row>
    <row r="1175" spans="2:21" x14ac:dyDescent="0.25">
      <c r="B1175" s="51" vm="3145">
        <f ca="1"/>
        <v>41136</v>
      </c>
      <c r="C1175" s="51" vm="3146">
        <f ca="1"/>
        <v>9.0371000000000006</v>
      </c>
      <c r="D1175" s="51" vm="1844">
        <f ca="1"/>
        <v>37.07</v>
      </c>
      <c r="E1175" s="22">
        <f t="shared" ca="1" si="71"/>
        <v>2.3999046521420708E-2</v>
      </c>
      <c r="F1175" s="50">
        <f t="shared" ca="1" si="72"/>
        <v>-8.0895245074860212E-4</v>
      </c>
      <c r="G1175" s="22"/>
      <c r="H1175" s="5"/>
      <c r="I1175" s="5"/>
      <c r="J1175" s="5"/>
      <c r="K1175" s="5"/>
      <c r="L1175" s="5"/>
      <c r="M1175" s="5"/>
      <c r="N1175" s="5"/>
      <c r="O1175" s="47">
        <v>1169</v>
      </c>
      <c r="P1175" s="48">
        <v>0.51493871301786753</v>
      </c>
      <c r="Q1175" s="49">
        <v>0.48506128698213247</v>
      </c>
      <c r="R1175" s="21">
        <v>2.1192875450517647E-2</v>
      </c>
      <c r="S1175" s="22">
        <v>8.8336027919751463E-4</v>
      </c>
      <c r="T1175" s="23">
        <f t="shared" si="73"/>
        <v>0.33642646805061388</v>
      </c>
      <c r="U1175" s="24">
        <f t="shared" si="74"/>
        <v>0.24920647186751688</v>
      </c>
    </row>
    <row r="1176" spans="2:21" x14ac:dyDescent="0.25">
      <c r="B1176" s="51" vm="3147">
        <f ca="1"/>
        <v>41137</v>
      </c>
      <c r="C1176" s="51" vm="3148">
        <f ca="1"/>
        <v>9.1870999999999992</v>
      </c>
      <c r="D1176" s="51" vm="3144">
        <f ca="1"/>
        <v>37.1</v>
      </c>
      <c r="E1176" s="22">
        <f t="shared" ca="1" si="71"/>
        <v>1.6461999698491599E-2</v>
      </c>
      <c r="F1176" s="50">
        <f t="shared" ca="1" si="72"/>
        <v>8.0895245074869351E-4</v>
      </c>
      <c r="G1176" s="22"/>
      <c r="H1176" s="5"/>
      <c r="I1176" s="5"/>
      <c r="J1176" s="5"/>
      <c r="K1176" s="5"/>
      <c r="L1176" s="5"/>
      <c r="M1176" s="5"/>
      <c r="N1176" s="5"/>
      <c r="O1176" s="47">
        <v>1170</v>
      </c>
      <c r="P1176" s="48">
        <v>0.33235220611113458</v>
      </c>
      <c r="Q1176" s="49">
        <v>0.66764779388886542</v>
      </c>
      <c r="R1176" s="21">
        <v>2.0163600337328131E-2</v>
      </c>
      <c r="S1176" s="22">
        <v>7.2812503551206295E-4</v>
      </c>
      <c r="T1176" s="23">
        <f t="shared" si="73"/>
        <v>0.32008723216960994</v>
      </c>
      <c r="U1176" s="24">
        <f t="shared" si="74"/>
        <v>0.20131974555548715</v>
      </c>
    </row>
    <row r="1177" spans="2:21" x14ac:dyDescent="0.25">
      <c r="B1177" s="51" vm="3149">
        <f ca="1"/>
        <v>41138</v>
      </c>
      <c r="C1177" s="51" vm="3150">
        <f ca="1"/>
        <v>9.0985999999999994</v>
      </c>
      <c r="D1177" s="51" vm="1103">
        <f ca="1"/>
        <v>36.979999999999997</v>
      </c>
      <c r="E1177" s="22">
        <f t="shared" ca="1" si="71"/>
        <v>-9.6797706427835077E-3</v>
      </c>
      <c r="F1177" s="50">
        <f t="shared" ca="1" si="72"/>
        <v>-3.2397436544107459E-3</v>
      </c>
      <c r="G1177" s="22"/>
      <c r="H1177" s="5"/>
      <c r="I1177" s="5"/>
      <c r="J1177" s="5"/>
      <c r="K1177" s="5"/>
      <c r="L1177" s="5"/>
      <c r="M1177" s="5"/>
      <c r="N1177" s="5"/>
      <c r="O1177" s="47">
        <v>1171</v>
      </c>
      <c r="P1177" s="48">
        <v>0.73271040840706603</v>
      </c>
      <c r="Q1177" s="49">
        <v>0.26728959159293397</v>
      </c>
      <c r="R1177" s="21">
        <v>2.4965985800144651E-2</v>
      </c>
      <c r="S1177" s="22">
        <v>1.0685100078070037E-3</v>
      </c>
      <c r="T1177" s="23">
        <f t="shared" si="73"/>
        <v>0.39632273797651602</v>
      </c>
      <c r="U1177" s="24">
        <f t="shared" si="74"/>
        <v>0.30881319483192082</v>
      </c>
    </row>
    <row r="1178" spans="2:21" x14ac:dyDescent="0.25">
      <c r="B1178" s="51" vm="3151">
        <f ca="1"/>
        <v>41141</v>
      </c>
      <c r="C1178" s="51" vm="3152">
        <f ca="1"/>
        <v>9.1770999999999994</v>
      </c>
      <c r="D1178" s="51" vm="132">
        <f ca="1"/>
        <v>37.369999999999997</v>
      </c>
      <c r="E1178" s="22">
        <f t="shared" ca="1" si="71"/>
        <v>8.5906950513169721E-3</v>
      </c>
      <c r="F1178" s="50">
        <f t="shared" ca="1" si="72"/>
        <v>1.0491017538413716E-2</v>
      </c>
      <c r="G1178" s="22"/>
      <c r="H1178" s="5"/>
      <c r="I1178" s="5"/>
      <c r="J1178" s="5"/>
      <c r="K1178" s="5"/>
      <c r="L1178" s="5"/>
      <c r="M1178" s="5"/>
      <c r="N1178" s="5"/>
      <c r="O1178" s="47">
        <v>1172</v>
      </c>
      <c r="P1178" s="48">
        <v>0.5720017884833617</v>
      </c>
      <c r="Q1178" s="49">
        <v>0.4279982115166383</v>
      </c>
      <c r="R1178" s="21">
        <v>2.1949836157568688E-2</v>
      </c>
      <c r="S1178" s="22">
        <v>9.318753670613302E-4</v>
      </c>
      <c r="T1178" s="23">
        <f t="shared" si="73"/>
        <v>0.34844284674924186</v>
      </c>
      <c r="U1178" s="24">
        <f t="shared" si="74"/>
        <v>0.26455874490755571</v>
      </c>
    </row>
    <row r="1179" spans="2:21" x14ac:dyDescent="0.25">
      <c r="B1179" s="51" vm="3153">
        <f ca="1"/>
        <v>41142</v>
      </c>
      <c r="C1179" s="51" vm="3154">
        <f ca="1"/>
        <v>9.3713999999999995</v>
      </c>
      <c r="D1179" s="51" vm="3155">
        <f ca="1"/>
        <v>38.04</v>
      </c>
      <c r="E1179" s="22">
        <f t="shared" ca="1" si="71"/>
        <v>2.0951247524852858E-2</v>
      </c>
      <c r="F1179" s="50">
        <f t="shared" ca="1" si="72"/>
        <v>1.7769994179797056E-2</v>
      </c>
      <c r="G1179" s="22"/>
      <c r="H1179" s="5"/>
      <c r="I1179" s="5"/>
      <c r="J1179" s="5"/>
      <c r="K1179" s="5"/>
      <c r="L1179" s="5"/>
      <c r="M1179" s="5"/>
      <c r="N1179" s="5"/>
      <c r="O1179" s="47">
        <v>1173</v>
      </c>
      <c r="P1179" s="48">
        <v>0.64653205810834447</v>
      </c>
      <c r="Q1179" s="49">
        <v>0.35346794189165559</v>
      </c>
      <c r="R1179" s="21">
        <v>2.3201932160000889E-2</v>
      </c>
      <c r="S1179" s="22">
        <v>9.9524108210338725E-4</v>
      </c>
      <c r="T1179" s="23">
        <f t="shared" si="73"/>
        <v>0.36831925458932424</v>
      </c>
      <c r="U1179" s="24">
        <f t="shared" si="74"/>
        <v>0.28489375221620694</v>
      </c>
    </row>
    <row r="1180" spans="2:21" x14ac:dyDescent="0.25">
      <c r="B1180" s="51" vm="3156">
        <f ca="1"/>
        <v>41143</v>
      </c>
      <c r="C1180" s="51" vm="3157">
        <f ca="1"/>
        <v>9.3428000000000004</v>
      </c>
      <c r="D1180" s="51" vm="1675">
        <f ca="1"/>
        <v>37.83</v>
      </c>
      <c r="E1180" s="22">
        <f t="shared" ca="1" si="71"/>
        <v>-3.0565049284099993E-3</v>
      </c>
      <c r="F1180" s="50">
        <f t="shared" ca="1" si="72"/>
        <v>-5.5357990322517517E-3</v>
      </c>
      <c r="G1180" s="22"/>
      <c r="H1180" s="5"/>
      <c r="I1180" s="5"/>
      <c r="J1180" s="5"/>
      <c r="K1180" s="5"/>
      <c r="L1180" s="5"/>
      <c r="M1180" s="5"/>
      <c r="N1180" s="5"/>
      <c r="O1180" s="47">
        <v>1174</v>
      </c>
      <c r="P1180" s="48">
        <v>0.43703405311000953</v>
      </c>
      <c r="Q1180" s="49">
        <v>0.56296594688999047</v>
      </c>
      <c r="R1180" s="21">
        <v>2.0480086123304857E-2</v>
      </c>
      <c r="S1180" s="22">
        <v>8.1712565392366514E-4</v>
      </c>
      <c r="T1180" s="23">
        <f t="shared" si="73"/>
        <v>0.32511128826869734</v>
      </c>
      <c r="U1180" s="24">
        <f t="shared" si="74"/>
        <v>0.22854627616314716</v>
      </c>
    </row>
    <row r="1181" spans="2:21" x14ac:dyDescent="0.25">
      <c r="B1181" s="51" vm="3158">
        <f ca="1"/>
        <v>41144</v>
      </c>
      <c r="C1181" s="51" vm="3159">
        <f ca="1"/>
        <v>9.15</v>
      </c>
      <c r="D1181" s="51" vm="3160">
        <f ca="1"/>
        <v>37.229999999999997</v>
      </c>
      <c r="E1181" s="22">
        <f t="shared" ca="1" si="71"/>
        <v>-2.0852113893754621E-2</v>
      </c>
      <c r="F1181" s="50">
        <f t="shared" ca="1" si="72"/>
        <v>-1.5987550760312403E-2</v>
      </c>
      <c r="G1181" s="22"/>
      <c r="H1181" s="5"/>
      <c r="I1181" s="5"/>
      <c r="J1181" s="5"/>
      <c r="K1181" s="5"/>
      <c r="L1181" s="5"/>
      <c r="M1181" s="5"/>
      <c r="N1181" s="5"/>
      <c r="O1181" s="47">
        <v>1175</v>
      </c>
      <c r="P1181" s="48">
        <v>0.82877626391350467</v>
      </c>
      <c r="Q1181" s="49">
        <v>0.17122373608649535</v>
      </c>
      <c r="R1181" s="21">
        <v>2.7254318931814299E-2</v>
      </c>
      <c r="S1181" s="22">
        <v>1.1501853010257464E-3</v>
      </c>
      <c r="T1181" s="23">
        <f t="shared" si="73"/>
        <v>0.43264890027612107</v>
      </c>
      <c r="U1181" s="24">
        <f t="shared" si="74"/>
        <v>0.33600007981881896</v>
      </c>
    </row>
    <row r="1182" spans="2:21" x14ac:dyDescent="0.25">
      <c r="B1182" s="51" vm="3161">
        <f ca="1"/>
        <v>41145</v>
      </c>
      <c r="C1182" s="51" vm="3162">
        <f ca="1"/>
        <v>9.0228000000000002</v>
      </c>
      <c r="D1182" s="51" vm="577">
        <f ca="1"/>
        <v>37.17</v>
      </c>
      <c r="E1182" s="22">
        <f t="shared" ca="1" si="71"/>
        <v>-1.3999172097585541E-2</v>
      </c>
      <c r="F1182" s="50">
        <f t="shared" ca="1" si="72"/>
        <v>-1.6129035754646574E-3</v>
      </c>
      <c r="G1182" s="22"/>
      <c r="H1182" s="5"/>
      <c r="I1182" s="5"/>
      <c r="J1182" s="5"/>
      <c r="K1182" s="5"/>
      <c r="L1182" s="5"/>
      <c r="M1182" s="5"/>
      <c r="N1182" s="5"/>
      <c r="O1182" s="47">
        <v>1176</v>
      </c>
      <c r="P1182" s="48">
        <v>0.35006253086715289</v>
      </c>
      <c r="Q1182" s="49">
        <v>0.64993746913284711</v>
      </c>
      <c r="R1182" s="21">
        <v>2.0163508380176342E-2</v>
      </c>
      <c r="S1182" s="22">
        <v>7.4318237258381797E-4</v>
      </c>
      <c r="T1182" s="23">
        <f t="shared" si="73"/>
        <v>0.32008577239508051</v>
      </c>
      <c r="U1182" s="24">
        <f t="shared" si="74"/>
        <v>0.20588338751477875</v>
      </c>
    </row>
    <row r="1183" spans="2:21" x14ac:dyDescent="0.25">
      <c r="B1183" s="51" vm="3163">
        <f ca="1"/>
        <v>41148</v>
      </c>
      <c r="C1183" s="51" vm="3164">
        <f ca="1"/>
        <v>8.9128000000000007</v>
      </c>
      <c r="D1183" s="51" vm="3160">
        <f ca="1"/>
        <v>37.229999999999997</v>
      </c>
      <c r="E1183" s="22">
        <f t="shared" ca="1" si="71"/>
        <v>-1.2266261426874727E-2</v>
      </c>
      <c r="F1183" s="50">
        <f t="shared" ca="1" si="72"/>
        <v>1.6129035754645572E-3</v>
      </c>
      <c r="G1183" s="22"/>
      <c r="H1183" s="5"/>
      <c r="I1183" s="5"/>
      <c r="J1183" s="5"/>
      <c r="K1183" s="5"/>
      <c r="L1183" s="5"/>
      <c r="M1183" s="5"/>
      <c r="N1183" s="5"/>
      <c r="O1183" s="47">
        <v>1177</v>
      </c>
      <c r="P1183" s="48">
        <v>0.93053912724090593</v>
      </c>
      <c r="Q1183" s="49">
        <v>6.9460872759094072E-2</v>
      </c>
      <c r="R1183" s="21">
        <v>2.9964537969476852E-2</v>
      </c>
      <c r="S1183" s="22">
        <v>1.2367041963942185E-3</v>
      </c>
      <c r="T1183" s="23">
        <f t="shared" si="73"/>
        <v>0.47567229370912856</v>
      </c>
      <c r="U1183" s="24">
        <f t="shared" si="74"/>
        <v>0.36541294559479476</v>
      </c>
    </row>
    <row r="1184" spans="2:21" x14ac:dyDescent="0.25">
      <c r="B1184" s="51" vm="3165">
        <f ca="1"/>
        <v>41149</v>
      </c>
      <c r="C1184" s="51" vm="3008">
        <f ca="1"/>
        <v>8.9928000000000008</v>
      </c>
      <c r="D1184" s="51" vm="325">
        <f ca="1"/>
        <v>37.130000000000003</v>
      </c>
      <c r="E1184" s="22">
        <f t="shared" ca="1" si="71"/>
        <v>8.9358114024804657E-3</v>
      </c>
      <c r="F1184" s="50">
        <f t="shared" ca="1" si="72"/>
        <v>-2.6896196956366822E-3</v>
      </c>
      <c r="G1184" s="22"/>
      <c r="H1184" s="5"/>
      <c r="I1184" s="5"/>
      <c r="J1184" s="5"/>
      <c r="K1184" s="5"/>
      <c r="L1184" s="5"/>
      <c r="M1184" s="5"/>
      <c r="N1184" s="5"/>
      <c r="O1184" s="47">
        <v>1178</v>
      </c>
      <c r="P1184" s="48">
        <v>0.72333407140879835</v>
      </c>
      <c r="Q1184" s="49">
        <v>0.27666592859120165</v>
      </c>
      <c r="R1184" s="21">
        <v>2.475957047766535E-2</v>
      </c>
      <c r="S1184" s="22">
        <v>1.0605382360509095E-3</v>
      </c>
      <c r="T1184" s="23">
        <f t="shared" si="73"/>
        <v>0.3930459963160754</v>
      </c>
      <c r="U1184" s="24">
        <f t="shared" si="74"/>
        <v>0.30618936719186718</v>
      </c>
    </row>
    <row r="1185" spans="2:21" x14ac:dyDescent="0.25">
      <c r="B1185" s="51" vm="3166">
        <f ca="1"/>
        <v>41150</v>
      </c>
      <c r="C1185" s="51" vm="3005">
        <f ca="1"/>
        <v>9.0627999999999993</v>
      </c>
      <c r="D1185" s="51" vm="2799">
        <f ca="1"/>
        <v>37.299999999999997</v>
      </c>
      <c r="E1185" s="22">
        <f t="shared" ca="1" si="71"/>
        <v>7.7538659157115521E-3</v>
      </c>
      <c r="F1185" s="50">
        <f t="shared" ca="1" si="72"/>
        <v>4.5680584607810043E-3</v>
      </c>
      <c r="G1185" s="22"/>
      <c r="H1185" s="5"/>
      <c r="I1185" s="5"/>
      <c r="J1185" s="5"/>
      <c r="K1185" s="5"/>
      <c r="L1185" s="5"/>
      <c r="M1185" s="5"/>
      <c r="N1185" s="5"/>
      <c r="O1185" s="47">
        <v>1179</v>
      </c>
      <c r="P1185" s="48">
        <v>0.35839264784383623</v>
      </c>
      <c r="Q1185" s="49">
        <v>0.64160735215616382</v>
      </c>
      <c r="R1185" s="21">
        <v>2.0171076458516634E-2</v>
      </c>
      <c r="S1185" s="22">
        <v>7.5026464695727036E-4</v>
      </c>
      <c r="T1185" s="23">
        <f t="shared" si="73"/>
        <v>0.32020591191422693</v>
      </c>
      <c r="U1185" s="24">
        <f t="shared" si="74"/>
        <v>0.20803588048675903</v>
      </c>
    </row>
    <row r="1186" spans="2:21" x14ac:dyDescent="0.25">
      <c r="B1186" s="51" vm="3167">
        <f ca="1"/>
        <v>41151</v>
      </c>
      <c r="C1186" s="51" vm="3168">
        <f ca="1"/>
        <v>8.64</v>
      </c>
      <c r="D1186" s="51" vm="1005">
        <f ca="1"/>
        <v>36.9</v>
      </c>
      <c r="E1186" s="22">
        <f t="shared" ca="1" si="71"/>
        <v>-4.7775540265197543E-2</v>
      </c>
      <c r="F1186" s="50">
        <f t="shared" ca="1" si="72"/>
        <v>-1.0781775603288362E-2</v>
      </c>
      <c r="G1186" s="22"/>
      <c r="H1186" s="5"/>
      <c r="I1186" s="5"/>
      <c r="J1186" s="5"/>
      <c r="K1186" s="5"/>
      <c r="L1186" s="5"/>
      <c r="M1186" s="5"/>
      <c r="N1186" s="5"/>
      <c r="O1186" s="47">
        <v>1180</v>
      </c>
      <c r="P1186" s="48">
        <v>0.2295637208200681</v>
      </c>
      <c r="Q1186" s="49">
        <v>0.77043627917993196</v>
      </c>
      <c r="R1186" s="21">
        <v>2.0594213726554952E-2</v>
      </c>
      <c r="S1186" s="22">
        <v>6.4073415525184828E-4</v>
      </c>
      <c r="T1186" s="23">
        <f t="shared" si="73"/>
        <v>0.32692300780426292</v>
      </c>
      <c r="U1186" s="24">
        <f t="shared" si="74"/>
        <v>0.17517056778874496</v>
      </c>
    </row>
    <row r="1187" spans="2:21" x14ac:dyDescent="0.25">
      <c r="B1187" s="51" vm="3169">
        <f ca="1"/>
        <v>41152</v>
      </c>
      <c r="C1187" s="51" vm="3170">
        <f ca="1"/>
        <v>8.5313999999999997</v>
      </c>
      <c r="D1187" s="51" vm="474">
        <f ca="1"/>
        <v>37.14</v>
      </c>
      <c r="E1187" s="22">
        <f t="shared" ca="1" si="71"/>
        <v>-1.264910816771762E-2</v>
      </c>
      <c r="F1187" s="50">
        <f t="shared" ca="1" si="72"/>
        <v>6.483004878078312E-3</v>
      </c>
      <c r="G1187" s="22"/>
      <c r="H1187" s="5"/>
      <c r="I1187" s="5"/>
      <c r="J1187" s="5"/>
      <c r="K1187" s="5"/>
      <c r="L1187" s="5"/>
      <c r="M1187" s="5"/>
      <c r="N1187" s="5"/>
      <c r="O1187" s="47">
        <v>1181</v>
      </c>
      <c r="P1187" s="48">
        <v>0.34913102575897337</v>
      </c>
      <c r="Q1187" s="49">
        <v>0.65086897424102663</v>
      </c>
      <c r="R1187" s="21">
        <v>2.0162964694095425E-2</v>
      </c>
      <c r="S1187" s="22">
        <v>7.4239040594338947E-4</v>
      </c>
      <c r="T1187" s="23">
        <f t="shared" si="73"/>
        <v>0.32007714164611217</v>
      </c>
      <c r="U1187" s="24">
        <f t="shared" si="74"/>
        <v>0.2056429252302665</v>
      </c>
    </row>
    <row r="1188" spans="2:21" x14ac:dyDescent="0.25">
      <c r="B1188" s="51" vm="3171">
        <f ca="1"/>
        <v>41156</v>
      </c>
      <c r="C1188" s="51" vm="3172">
        <f ca="1"/>
        <v>7.99</v>
      </c>
      <c r="D1188" s="51" vm="2796">
        <f ca="1"/>
        <v>37.01</v>
      </c>
      <c r="E1188" s="22">
        <f t="shared" ca="1" si="71"/>
        <v>-6.5562714870063307E-2</v>
      </c>
      <c r="F1188" s="50">
        <f t="shared" ca="1" si="72"/>
        <v>-3.5064095264951923E-3</v>
      </c>
      <c r="G1188" s="22"/>
      <c r="H1188" s="5"/>
      <c r="I1188" s="5"/>
      <c r="J1188" s="5"/>
      <c r="K1188" s="5"/>
      <c r="L1188" s="5"/>
      <c r="M1188" s="5"/>
      <c r="N1188" s="5"/>
      <c r="O1188" s="47">
        <v>1182</v>
      </c>
      <c r="P1188" s="48">
        <v>0.75478753940884558</v>
      </c>
      <c r="Q1188" s="49">
        <v>0.24521246059115445</v>
      </c>
      <c r="R1188" s="21">
        <v>2.5464694608366749E-2</v>
      </c>
      <c r="S1188" s="22">
        <v>1.0872800082248741E-3</v>
      </c>
      <c r="T1188" s="23">
        <f t="shared" si="73"/>
        <v>0.40423949487567445</v>
      </c>
      <c r="U1188" s="24">
        <f t="shared" si="74"/>
        <v>0.31501190069893892</v>
      </c>
    </row>
    <row r="1189" spans="2:21" x14ac:dyDescent="0.25">
      <c r="B1189" s="51" vm="3173">
        <f ca="1"/>
        <v>41157</v>
      </c>
      <c r="C1189" s="51" vm="3174">
        <f ca="1"/>
        <v>7.8513999999999999</v>
      </c>
      <c r="D1189" s="51" vm="3175">
        <f ca="1"/>
        <v>37.11</v>
      </c>
      <c r="E1189" s="22">
        <f t="shared" ca="1" si="71"/>
        <v>-1.7498899936213164E-2</v>
      </c>
      <c r="F1189" s="50">
        <f t="shared" ca="1" si="72"/>
        <v>2.6983286744416304E-3</v>
      </c>
      <c r="G1189" s="22"/>
      <c r="H1189" s="5"/>
      <c r="I1189" s="5"/>
      <c r="J1189" s="5"/>
      <c r="K1189" s="5"/>
      <c r="L1189" s="5"/>
      <c r="M1189" s="5"/>
      <c r="N1189" s="5"/>
      <c r="O1189" s="47">
        <v>1183</v>
      </c>
      <c r="P1189" s="48">
        <v>4.6032867174222801E-2</v>
      </c>
      <c r="Q1189" s="49">
        <v>0.95396713282577716</v>
      </c>
      <c r="R1189" s="21">
        <v>2.3018016630332736E-2</v>
      </c>
      <c r="S1189" s="22">
        <v>4.8469602695759811E-4</v>
      </c>
      <c r="T1189" s="23">
        <f t="shared" si="73"/>
        <v>0.36539968606685636</v>
      </c>
      <c r="U1189" s="24">
        <f t="shared" si="74"/>
        <v>0.12988268318561369</v>
      </c>
    </row>
    <row r="1190" spans="2:21" x14ac:dyDescent="0.25">
      <c r="B1190" s="51" vm="3176">
        <f ca="1"/>
        <v>41158</v>
      </c>
      <c r="C1190" s="51" vm="3177">
        <f ca="1"/>
        <v>8.0928000000000004</v>
      </c>
      <c r="D1190" s="51" vm="3178">
        <f ca="1"/>
        <v>38.69</v>
      </c>
      <c r="E1190" s="22">
        <f t="shared" ca="1" si="71"/>
        <v>3.0282917651538947E-2</v>
      </c>
      <c r="F1190" s="50">
        <f t="shared" ca="1" si="72"/>
        <v>4.1694693639915306E-2</v>
      </c>
      <c r="G1190" s="22"/>
      <c r="H1190" s="5"/>
      <c r="I1190" s="5"/>
      <c r="J1190" s="5"/>
      <c r="K1190" s="5"/>
      <c r="L1190" s="5"/>
      <c r="M1190" s="5"/>
      <c r="N1190" s="5"/>
      <c r="O1190" s="47">
        <v>1184</v>
      </c>
      <c r="P1190" s="48">
        <v>0.62297420091706124</v>
      </c>
      <c r="Q1190" s="49">
        <v>0.37702579908293882</v>
      </c>
      <c r="R1190" s="21">
        <v>2.277631611312635E-2</v>
      </c>
      <c r="S1190" s="22">
        <v>9.7521216669364146E-4</v>
      </c>
      <c r="T1190" s="23">
        <f t="shared" si="73"/>
        <v>0.36156280930515361</v>
      </c>
      <c r="U1190" s="24">
        <f t="shared" si="74"/>
        <v>0.27843121499972923</v>
      </c>
    </row>
    <row r="1191" spans="2:21" x14ac:dyDescent="0.25">
      <c r="B1191" s="51" vm="3179">
        <f ca="1"/>
        <v>41159</v>
      </c>
      <c r="C1191" s="51" vm="3180">
        <f ca="1"/>
        <v>8.0943000000000005</v>
      </c>
      <c r="D1191" s="51" vm="550">
        <f ca="1"/>
        <v>39.299999999999997</v>
      </c>
      <c r="E1191" s="22">
        <f t="shared" ca="1" si="71"/>
        <v>1.8533276551007381E-4</v>
      </c>
      <c r="F1191" s="50">
        <f t="shared" ca="1" si="72"/>
        <v>1.5643350162794032E-2</v>
      </c>
      <c r="G1191" s="22"/>
      <c r="H1191" s="5"/>
      <c r="I1191" s="5"/>
      <c r="J1191" s="5"/>
      <c r="K1191" s="5"/>
      <c r="L1191" s="5"/>
      <c r="M1191" s="5"/>
      <c r="N1191" s="5"/>
      <c r="O1191" s="47">
        <v>1185</v>
      </c>
      <c r="P1191" s="48">
        <v>0.88207159527734613</v>
      </c>
      <c r="Q1191" s="49">
        <v>0.11792840472265392</v>
      </c>
      <c r="R1191" s="21">
        <v>2.8641900693876857E-2</v>
      </c>
      <c r="S1191" s="22">
        <v>1.1954970488198423E-3</v>
      </c>
      <c r="T1191" s="23">
        <f t="shared" si="73"/>
        <v>0.45467607787323905</v>
      </c>
      <c r="U1191" s="24">
        <f t="shared" si="74"/>
        <v>0.35132463006397141</v>
      </c>
    </row>
    <row r="1192" spans="2:21" x14ac:dyDescent="0.25">
      <c r="B1192" s="51" vm="3181">
        <f ca="1"/>
        <v>41162</v>
      </c>
      <c r="C1192" s="51" vm="1371">
        <f ca="1"/>
        <v>7.9885999999999999</v>
      </c>
      <c r="D1192" s="51" vm="3182">
        <f ca="1"/>
        <v>38.76</v>
      </c>
      <c r="E1192" s="22">
        <f t="shared" ca="1" si="71"/>
        <v>-1.314458485726201E-2</v>
      </c>
      <c r="F1192" s="50">
        <f t="shared" ca="1" si="72"/>
        <v>-1.3835731852650024E-2</v>
      </c>
      <c r="G1192" s="22"/>
      <c r="H1192" s="5"/>
      <c r="I1192" s="5"/>
      <c r="J1192" s="5"/>
      <c r="K1192" s="5"/>
      <c r="L1192" s="5"/>
      <c r="M1192" s="5"/>
      <c r="N1192" s="5"/>
      <c r="O1192" s="47">
        <v>1186</v>
      </c>
      <c r="P1192" s="48">
        <v>0.37352741595081612</v>
      </c>
      <c r="Q1192" s="49">
        <v>0.62647258404918382</v>
      </c>
      <c r="R1192" s="21">
        <v>2.0197265837310539E-2</v>
      </c>
      <c r="S1192" s="22">
        <v>7.6313224300811073E-4</v>
      </c>
      <c r="T1192" s="23">
        <f t="shared" si="73"/>
        <v>0.32062165541390658</v>
      </c>
      <c r="U1192" s="24">
        <f t="shared" si="74"/>
        <v>0.21195648534889955</v>
      </c>
    </row>
    <row r="1193" spans="2:21" x14ac:dyDescent="0.25">
      <c r="B1193" s="51" vm="3183">
        <f ca="1"/>
        <v>41163</v>
      </c>
      <c r="C1193" s="51" vm="3184">
        <f ca="1"/>
        <v>8.1656999999999993</v>
      </c>
      <c r="D1193" s="51" vm="489">
        <f ca="1"/>
        <v>39.6</v>
      </c>
      <c r="E1193" s="22">
        <f t="shared" ca="1" si="71"/>
        <v>2.1926929127908404E-2</v>
      </c>
      <c r="F1193" s="50">
        <f t="shared" ca="1" si="72"/>
        <v>2.1440331237869408E-2</v>
      </c>
      <c r="G1193" s="22"/>
      <c r="H1193" s="5"/>
      <c r="I1193" s="5"/>
      <c r="J1193" s="5"/>
      <c r="K1193" s="5"/>
      <c r="L1193" s="5"/>
      <c r="M1193" s="5"/>
      <c r="N1193" s="5"/>
      <c r="O1193" s="47">
        <v>1187</v>
      </c>
      <c r="P1193" s="48">
        <v>0.27911867382061684</v>
      </c>
      <c r="Q1193" s="49">
        <v>0.72088132617938316</v>
      </c>
      <c r="R1193" s="21">
        <v>2.0295980145822689E-2</v>
      </c>
      <c r="S1193" s="22">
        <v>6.828658293562813E-4</v>
      </c>
      <c r="T1193" s="23">
        <f t="shared" si="73"/>
        <v>0.3221886964809077</v>
      </c>
      <c r="U1193" s="24">
        <f t="shared" si="74"/>
        <v>0.18770569789791636</v>
      </c>
    </row>
    <row r="1194" spans="2:21" x14ac:dyDescent="0.25">
      <c r="B1194" s="51" vm="3185">
        <f ca="1"/>
        <v>41164</v>
      </c>
      <c r="C1194" s="51" vm="3186">
        <f ca="1"/>
        <v>8.1728000000000005</v>
      </c>
      <c r="D1194" s="51" vm="3187">
        <f ca="1"/>
        <v>39.92</v>
      </c>
      <c r="E1194" s="22">
        <f t="shared" ca="1" si="71"/>
        <v>8.691128863629351E-4</v>
      </c>
      <c r="F1194" s="50">
        <f t="shared" ca="1" si="72"/>
        <v>8.0483331828284151E-3</v>
      </c>
      <c r="G1194" s="22"/>
      <c r="H1194" s="5"/>
      <c r="I1194" s="5"/>
      <c r="J1194" s="5"/>
      <c r="K1194" s="5"/>
      <c r="L1194" s="5"/>
      <c r="M1194" s="5"/>
      <c r="N1194" s="5"/>
      <c r="O1194" s="47">
        <v>1188</v>
      </c>
      <c r="P1194" s="48">
        <v>0.50677649127617119</v>
      </c>
      <c r="Q1194" s="49">
        <v>0.49322350872382881</v>
      </c>
      <c r="R1194" s="21">
        <v>2.1100241108018773E-2</v>
      </c>
      <c r="S1194" s="22">
        <v>8.7642074953263012E-4</v>
      </c>
      <c r="T1194" s="23">
        <f t="shared" si="73"/>
        <v>0.33495594345191787</v>
      </c>
      <c r="U1194" s="24">
        <f t="shared" si="74"/>
        <v>0.24702573387576066</v>
      </c>
    </row>
    <row r="1195" spans="2:21" x14ac:dyDescent="0.25">
      <c r="B1195" s="51" vm="3188">
        <f ca="1"/>
        <v>41165</v>
      </c>
      <c r="C1195" s="51" vm="3189">
        <f ca="1"/>
        <v>8.2857000000000003</v>
      </c>
      <c r="D1195" s="51" vm="1364">
        <f ca="1"/>
        <v>41.4</v>
      </c>
      <c r="E1195" s="22">
        <f t="shared" ca="1" si="71"/>
        <v>1.3719569935660236E-2</v>
      </c>
      <c r="F1195" s="50">
        <f t="shared" ca="1" si="72"/>
        <v>3.6403429388005351E-2</v>
      </c>
      <c r="G1195" s="22"/>
      <c r="H1195" s="5"/>
      <c r="I1195" s="5"/>
      <c r="J1195" s="5"/>
      <c r="K1195" s="5"/>
      <c r="L1195" s="5"/>
      <c r="M1195" s="5"/>
      <c r="N1195" s="5"/>
      <c r="O1195" s="47">
        <v>1189</v>
      </c>
      <c r="P1195" s="48">
        <v>0.26351992174820099</v>
      </c>
      <c r="Q1195" s="49">
        <v>0.73648007825179906</v>
      </c>
      <c r="R1195" s="21">
        <v>2.0371937302710093E-2</v>
      </c>
      <c r="S1195" s="22">
        <v>6.6960375364119389E-4</v>
      </c>
      <c r="T1195" s="23">
        <f t="shared" si="73"/>
        <v>0.32339447896542522</v>
      </c>
      <c r="U1195" s="24">
        <f t="shared" si="74"/>
        <v>0.18374563325906434</v>
      </c>
    </row>
    <row r="1196" spans="2:21" x14ac:dyDescent="0.25">
      <c r="B1196" s="51" vm="3190">
        <f ca="1"/>
        <v>41166</v>
      </c>
      <c r="C1196" s="51" vm="3191">
        <f ca="1"/>
        <v>8.6456999999999997</v>
      </c>
      <c r="D1196" s="51" vm="420">
        <f ca="1"/>
        <v>41.57</v>
      </c>
      <c r="E1196" s="22">
        <f t="shared" ca="1" si="71"/>
        <v>4.2530950165456265E-2</v>
      </c>
      <c r="F1196" s="50">
        <f t="shared" ca="1" si="72"/>
        <v>4.0978724332774372E-3</v>
      </c>
      <c r="G1196" s="22"/>
      <c r="H1196" s="5"/>
      <c r="I1196" s="5"/>
      <c r="J1196" s="5"/>
      <c r="K1196" s="5"/>
      <c r="L1196" s="5"/>
      <c r="M1196" s="5"/>
      <c r="N1196" s="5"/>
      <c r="O1196" s="47">
        <v>1190</v>
      </c>
      <c r="P1196" s="48">
        <v>0.29750726699044183</v>
      </c>
      <c r="Q1196" s="49">
        <v>0.70249273300955817</v>
      </c>
      <c r="R1196" s="21">
        <v>2.0227946789890053E-2</v>
      </c>
      <c r="S1196" s="22">
        <v>6.9849983095974339E-4</v>
      </c>
      <c r="T1196" s="23">
        <f t="shared" si="73"/>
        <v>0.32110870043697831</v>
      </c>
      <c r="U1196" s="24">
        <f t="shared" si="74"/>
        <v>0.1923909706311282</v>
      </c>
    </row>
    <row r="1197" spans="2:21" x14ac:dyDescent="0.25">
      <c r="B1197" s="51" vm="3192">
        <f ca="1"/>
        <v>41169</v>
      </c>
      <c r="C1197" s="51" vm="3193">
        <f ca="1"/>
        <v>8.1456999999999997</v>
      </c>
      <c r="D1197" s="51" vm="1375">
        <f ca="1"/>
        <v>41.19</v>
      </c>
      <c r="E1197" s="22">
        <f t="shared" ca="1" si="71"/>
        <v>-5.9571906860077024E-2</v>
      </c>
      <c r="F1197" s="50">
        <f t="shared" ca="1" si="72"/>
        <v>-9.1832448165567425E-3</v>
      </c>
      <c r="G1197" s="22"/>
      <c r="H1197" s="5"/>
      <c r="I1197" s="5"/>
      <c r="J1197" s="5"/>
      <c r="K1197" s="5"/>
      <c r="L1197" s="5"/>
      <c r="M1197" s="5"/>
      <c r="N1197" s="5"/>
      <c r="O1197" s="47">
        <v>1191</v>
      </c>
      <c r="P1197" s="48">
        <v>0.93329218264092384</v>
      </c>
      <c r="Q1197" s="49">
        <v>6.6707817359076146E-2</v>
      </c>
      <c r="R1197" s="21">
        <v>3.0041240346929905E-2</v>
      </c>
      <c r="S1197" s="22">
        <v>1.2390448470432809E-3</v>
      </c>
      <c r="T1197" s="23">
        <f t="shared" si="73"/>
        <v>0.47688990620337768</v>
      </c>
      <c r="U1197" s="24">
        <f t="shared" si="74"/>
        <v>0.36621756743494882</v>
      </c>
    </row>
    <row r="1198" spans="2:21" x14ac:dyDescent="0.25">
      <c r="B1198" s="51" vm="3194">
        <f ca="1"/>
        <v>41170</v>
      </c>
      <c r="C1198" s="51" vm="3195">
        <f ca="1"/>
        <v>8.0085999999999995</v>
      </c>
      <c r="D1198" s="51" vm="3196">
        <f ca="1"/>
        <v>41.26</v>
      </c>
      <c r="E1198" s="22">
        <f t="shared" ca="1" si="71"/>
        <v>-1.697421637596664E-2</v>
      </c>
      <c r="F1198" s="50">
        <f t="shared" ca="1" si="72"/>
        <v>1.6979991951163529E-3</v>
      </c>
      <c r="G1198" s="22"/>
      <c r="H1198" s="5"/>
      <c r="I1198" s="5"/>
      <c r="J1198" s="5"/>
      <c r="K1198" s="5"/>
      <c r="L1198" s="5"/>
      <c r="M1198" s="5"/>
      <c r="N1198" s="5"/>
      <c r="O1198" s="47">
        <v>1192</v>
      </c>
      <c r="P1198" s="48">
        <v>0.72075041658768424</v>
      </c>
      <c r="Q1198" s="49">
        <v>0.27924958341231576</v>
      </c>
      <c r="R1198" s="21">
        <v>2.4703274674762594E-2</v>
      </c>
      <c r="S1198" s="22">
        <v>1.0583416099554247E-3</v>
      </c>
      <c r="T1198" s="23">
        <f t="shared" si="73"/>
        <v>0.39215232815005102</v>
      </c>
      <c r="U1198" s="24">
        <f t="shared" si="74"/>
        <v>0.30546729122722627</v>
      </c>
    </row>
    <row r="1199" spans="2:21" x14ac:dyDescent="0.25">
      <c r="B1199" s="51" vm="3197">
        <f ca="1"/>
        <v>41171</v>
      </c>
      <c r="C1199" s="51" vm="3198">
        <f ca="1"/>
        <v>8.1486000000000001</v>
      </c>
      <c r="D1199" s="51" vm="12">
        <f ca="1"/>
        <v>41.34</v>
      </c>
      <c r="E1199" s="22">
        <f t="shared" ca="1" si="71"/>
        <v>1.7330169074839377E-2</v>
      </c>
      <c r="F1199" s="50">
        <f t="shared" ca="1" si="72"/>
        <v>1.9370466105165596E-3</v>
      </c>
      <c r="G1199" s="22"/>
      <c r="H1199" s="5"/>
      <c r="I1199" s="5"/>
      <c r="J1199" s="5"/>
      <c r="K1199" s="5"/>
      <c r="L1199" s="5"/>
      <c r="M1199" s="5"/>
      <c r="N1199" s="5"/>
      <c r="O1199" s="47">
        <v>1193</v>
      </c>
      <c r="P1199" s="48">
        <v>0.70059904617297175</v>
      </c>
      <c r="Q1199" s="49">
        <v>0.29940095382702825</v>
      </c>
      <c r="R1199" s="21">
        <v>2.4273069515759204E-2</v>
      </c>
      <c r="S1199" s="22">
        <v>1.0412088932507798E-3</v>
      </c>
      <c r="T1199" s="23">
        <f t="shared" si="73"/>
        <v>0.38532303296929116</v>
      </c>
      <c r="U1199" s="24">
        <f t="shared" si="74"/>
        <v>0.29984904336014973</v>
      </c>
    </row>
    <row r="1200" spans="2:21" x14ac:dyDescent="0.25">
      <c r="B1200" s="51" vm="3199">
        <f ca="1"/>
        <v>41172</v>
      </c>
      <c r="C1200" s="51" vm="3200">
        <f ca="1"/>
        <v>8.3914000000000009</v>
      </c>
      <c r="D1200" s="51" vm="598">
        <f ca="1"/>
        <v>41.25</v>
      </c>
      <c r="E1200" s="22">
        <f t="shared" ca="1" si="71"/>
        <v>2.9361238518558281E-2</v>
      </c>
      <c r="F1200" s="50">
        <f t="shared" ca="1" si="72"/>
        <v>-2.1794414729322713E-3</v>
      </c>
      <c r="G1200" s="22"/>
      <c r="H1200" s="5"/>
      <c r="I1200" s="5"/>
      <c r="J1200" s="5"/>
      <c r="K1200" s="5"/>
      <c r="L1200" s="5"/>
      <c r="M1200" s="5"/>
      <c r="N1200" s="5"/>
      <c r="O1200" s="47">
        <v>1194</v>
      </c>
      <c r="P1200" s="48">
        <v>0.44905151211295757</v>
      </c>
      <c r="Q1200" s="49">
        <v>0.55094848788704243</v>
      </c>
      <c r="R1200" s="21">
        <v>2.056442136893348E-2</v>
      </c>
      <c r="S1200" s="22">
        <v>8.273429104362481E-4</v>
      </c>
      <c r="T1200" s="23">
        <f t="shared" si="73"/>
        <v>0.32645006878884264</v>
      </c>
      <c r="U1200" s="24">
        <f t="shared" si="74"/>
        <v>0.23171094428533534</v>
      </c>
    </row>
    <row r="1201" spans="2:21" x14ac:dyDescent="0.25">
      <c r="B1201" s="51" vm="3201">
        <f ca="1"/>
        <v>41173</v>
      </c>
      <c r="C1201" s="51" vm="3202">
        <f ca="1"/>
        <v>8.2556999999999992</v>
      </c>
      <c r="D1201" s="51" vm="3203">
        <f ca="1"/>
        <v>40.880000000000003</v>
      </c>
      <c r="E1201" s="22">
        <f t="shared" ca="1" si="71"/>
        <v>-1.6303501004806757E-2</v>
      </c>
      <c r="F1201" s="50">
        <f t="shared" ca="1" si="72"/>
        <v>-9.0101668852409882E-3</v>
      </c>
      <c r="G1201" s="22"/>
      <c r="H1201" s="5"/>
      <c r="I1201" s="5"/>
      <c r="J1201" s="5"/>
      <c r="K1201" s="5"/>
      <c r="L1201" s="5"/>
      <c r="M1201" s="5"/>
      <c r="N1201" s="5"/>
      <c r="O1201" s="47">
        <v>1195</v>
      </c>
      <c r="P1201" s="48">
        <v>0.26907269079289237</v>
      </c>
      <c r="Q1201" s="49">
        <v>0.73092730920710758</v>
      </c>
      <c r="R1201" s="21">
        <v>2.03429906180672E-2</v>
      </c>
      <c r="S1201" s="22">
        <v>6.7432472382888693E-4</v>
      </c>
      <c r="T1201" s="23">
        <f t="shared" si="73"/>
        <v>0.32293496459235577</v>
      </c>
      <c r="U1201" s="24">
        <f t="shared" si="74"/>
        <v>0.1851538083086246</v>
      </c>
    </row>
    <row r="1202" spans="2:21" x14ac:dyDescent="0.25">
      <c r="B1202" s="51" vm="3204">
        <f ca="1"/>
        <v>41176</v>
      </c>
      <c r="C1202" s="51" vm="1310">
        <f ca="1"/>
        <v>8.0556999999999999</v>
      </c>
      <c r="D1202" s="51" vm="3205">
        <f ca="1"/>
        <v>41.23</v>
      </c>
      <c r="E1202" s="22">
        <f t="shared" ca="1" si="71"/>
        <v>-2.4523955471558785E-2</v>
      </c>
      <c r="F1202" s="50">
        <f t="shared" ca="1" si="72"/>
        <v>8.5252008233594068E-3</v>
      </c>
      <c r="G1202" s="22"/>
      <c r="H1202" s="5"/>
      <c r="I1202" s="5"/>
      <c r="J1202" s="5"/>
      <c r="K1202" s="5"/>
      <c r="L1202" s="5"/>
      <c r="M1202" s="5"/>
      <c r="N1202" s="5"/>
      <c r="O1202" s="47">
        <v>1196</v>
      </c>
      <c r="P1202" s="48">
        <v>0.44852568870119214</v>
      </c>
      <c r="Q1202" s="49">
        <v>0.55147431129880786</v>
      </c>
      <c r="R1202" s="21">
        <v>2.0560530554037035E-2</v>
      </c>
      <c r="S1202" s="22">
        <v>8.2689585480851414E-4</v>
      </c>
      <c r="T1202" s="23">
        <f t="shared" si="73"/>
        <v>0.3263883040171624</v>
      </c>
      <c r="U1202" s="24">
        <f t="shared" si="74"/>
        <v>0.23157230465252154</v>
      </c>
    </row>
    <row r="1203" spans="2:21" x14ac:dyDescent="0.25">
      <c r="B1203" s="51" vm="3206">
        <f ca="1"/>
        <v>41177</v>
      </c>
      <c r="C1203" s="51" vm="1302">
        <f ca="1"/>
        <v>7.6856999999999998</v>
      </c>
      <c r="D1203" s="51" vm="1473">
        <f ca="1"/>
        <v>40.549999999999997</v>
      </c>
      <c r="E1203" s="22">
        <f t="shared" ca="1" si="71"/>
        <v>-4.7018456023494859E-2</v>
      </c>
      <c r="F1203" s="50">
        <f t="shared" ca="1" si="72"/>
        <v>-1.6630366157386695E-2</v>
      </c>
      <c r="G1203" s="22"/>
      <c r="H1203" s="5"/>
      <c r="I1203" s="5"/>
      <c r="J1203" s="5"/>
      <c r="K1203" s="5"/>
      <c r="L1203" s="5"/>
      <c r="M1203" s="5"/>
      <c r="N1203" s="5"/>
      <c r="O1203" s="47">
        <v>1197</v>
      </c>
      <c r="P1203" s="48">
        <v>0.34549657449229154</v>
      </c>
      <c r="Q1203" s="49">
        <v>0.65450342550770846</v>
      </c>
      <c r="R1203" s="21">
        <v>2.0161425712278018E-2</v>
      </c>
      <c r="S1203" s="22">
        <v>7.3930039158469178E-4</v>
      </c>
      <c r="T1203" s="23">
        <f t="shared" si="73"/>
        <v>0.3200527110671455</v>
      </c>
      <c r="U1203" s="24">
        <f t="shared" si="74"/>
        <v>0.20470517072030137</v>
      </c>
    </row>
    <row r="1204" spans="2:21" x14ac:dyDescent="0.25">
      <c r="B1204" s="51" vm="3207">
        <f ca="1"/>
        <v>41178</v>
      </c>
      <c r="C1204" s="51" vm="3208">
        <f ca="1"/>
        <v>7.8757000000000001</v>
      </c>
      <c r="D1204" s="51" vm="3209">
        <f ca="1"/>
        <v>40.24</v>
      </c>
      <c r="E1204" s="22">
        <f t="shared" ca="1" si="71"/>
        <v>2.4420610275563952E-2</v>
      </c>
      <c r="F1204" s="50">
        <f t="shared" ca="1" si="72"/>
        <v>-7.6742547699380961E-3</v>
      </c>
      <c r="G1204" s="22"/>
      <c r="H1204" s="5"/>
      <c r="I1204" s="5"/>
      <c r="J1204" s="5"/>
      <c r="K1204" s="5"/>
      <c r="L1204" s="5"/>
      <c r="M1204" s="5"/>
      <c r="N1204" s="5"/>
      <c r="O1204" s="47">
        <v>1198</v>
      </c>
      <c r="P1204" s="48">
        <v>0.80749094911677888</v>
      </c>
      <c r="Q1204" s="49">
        <v>0.19250905088322118</v>
      </c>
      <c r="R1204" s="21">
        <v>2.6722053196411855E-2</v>
      </c>
      <c r="S1204" s="22">
        <v>1.1320885035932882E-3</v>
      </c>
      <c r="T1204" s="23">
        <f t="shared" si="73"/>
        <v>0.42419944367246643</v>
      </c>
      <c r="U1204" s="24">
        <f t="shared" si="74"/>
        <v>0.3299281789776205</v>
      </c>
    </row>
    <row r="1205" spans="2:21" x14ac:dyDescent="0.25">
      <c r="B1205" s="51" vm="3210">
        <f ca="1"/>
        <v>41179</v>
      </c>
      <c r="C1205" s="51" vm="3211">
        <f ca="1"/>
        <v>7.9356999999999998</v>
      </c>
      <c r="D1205" s="51" vm="2382">
        <f ca="1"/>
        <v>40.68</v>
      </c>
      <c r="E1205" s="22">
        <f t="shared" ca="1" si="71"/>
        <v>7.5894971984847995E-3</v>
      </c>
      <c r="F1205" s="50">
        <f t="shared" ca="1" si="72"/>
        <v>1.0875045388875409E-2</v>
      </c>
      <c r="G1205" s="22"/>
      <c r="H1205" s="5"/>
      <c r="I1205" s="5"/>
      <c r="J1205" s="5"/>
      <c r="K1205" s="5"/>
      <c r="L1205" s="5"/>
      <c r="M1205" s="5"/>
      <c r="N1205" s="5"/>
      <c r="O1205" s="47">
        <v>1199</v>
      </c>
      <c r="P1205" s="48">
        <v>2.0547764380830565E-2</v>
      </c>
      <c r="Q1205" s="49">
        <v>0.97945223561916939</v>
      </c>
      <c r="R1205" s="21">
        <v>2.3495669044531656E-2</v>
      </c>
      <c r="S1205" s="22">
        <v>4.6302856527324768E-4</v>
      </c>
      <c r="T1205" s="23">
        <f t="shared" si="73"/>
        <v>0.3729821830734561</v>
      </c>
      <c r="U1205" s="24">
        <f t="shared" si="74"/>
        <v>0.12373301594395314</v>
      </c>
    </row>
    <row r="1206" spans="2:21" x14ac:dyDescent="0.25">
      <c r="B1206" s="51" vm="3212">
        <f ca="1"/>
        <v>41180</v>
      </c>
      <c r="C1206" s="51" vm="3213">
        <f ca="1"/>
        <v>7.7770999999999999</v>
      </c>
      <c r="D1206" s="51" vm="1772">
        <f ca="1"/>
        <v>40.479999999999997</v>
      </c>
      <c r="E1206" s="22">
        <f t="shared" ca="1" si="71"/>
        <v>-2.0188048789850008E-2</v>
      </c>
      <c r="F1206" s="50">
        <f t="shared" ca="1" si="72"/>
        <v>-4.9285462011492047E-3</v>
      </c>
      <c r="G1206" s="22"/>
      <c r="H1206" s="5"/>
      <c r="I1206" s="5"/>
      <c r="J1206" s="5"/>
      <c r="K1206" s="5"/>
      <c r="L1206" s="5"/>
      <c r="M1206" s="5"/>
      <c r="N1206" s="5"/>
      <c r="O1206" s="47">
        <v>1200</v>
      </c>
      <c r="P1206" s="48">
        <v>0.37790735253752034</v>
      </c>
      <c r="Q1206" s="49">
        <v>0.62209264746247972</v>
      </c>
      <c r="R1206" s="21">
        <v>2.0207831899044553E-2</v>
      </c>
      <c r="S1206" s="22">
        <v>7.66856069784156E-4</v>
      </c>
      <c r="T1206" s="23">
        <f t="shared" si="73"/>
        <v>0.32078938644401989</v>
      </c>
      <c r="U1206" s="24">
        <f t="shared" si="74"/>
        <v>0.21309345419416981</v>
      </c>
    </row>
    <row r="1207" spans="2:21" x14ac:dyDescent="0.25">
      <c r="B1207" s="51" vm="3214">
        <f ca="1"/>
        <v>41183</v>
      </c>
      <c r="C1207" s="51" vm="3215">
        <f ca="1"/>
        <v>8.0070999999999994</v>
      </c>
      <c r="D1207" s="51" vm="3216">
        <f ca="1"/>
        <v>40.97</v>
      </c>
      <c r="E1207" s="22">
        <f t="shared" ca="1" si="71"/>
        <v>2.9145130025733382E-2</v>
      </c>
      <c r="F1207" s="50">
        <f t="shared" ca="1" si="72"/>
        <v>1.2032066579569562E-2</v>
      </c>
      <c r="G1207" s="22"/>
      <c r="H1207" s="5"/>
      <c r="I1207" s="5"/>
      <c r="J1207" s="5"/>
      <c r="K1207" s="5"/>
      <c r="L1207" s="5"/>
      <c r="M1207" s="5"/>
      <c r="N1207" s="5"/>
      <c r="O1207" s="47">
        <v>1201</v>
      </c>
      <c r="P1207" s="48">
        <v>0.19875255511962375</v>
      </c>
      <c r="Q1207" s="49">
        <v>0.80124744488037625</v>
      </c>
      <c r="R1207" s="21">
        <v>2.0861646917658124E-2</v>
      </c>
      <c r="S1207" s="22">
        <v>6.1453846918078209E-4</v>
      </c>
      <c r="T1207" s="23">
        <f t="shared" si="73"/>
        <v>0.33116837810016336</v>
      </c>
      <c r="U1207" s="24">
        <f t="shared" si="74"/>
        <v>0.1674432822546521</v>
      </c>
    </row>
    <row r="1208" spans="2:21" x14ac:dyDescent="0.25">
      <c r="B1208" s="51" vm="3217">
        <f ca="1"/>
        <v>41184</v>
      </c>
      <c r="C1208" s="51" vm="3218">
        <f ca="1"/>
        <v>8.0656999999999996</v>
      </c>
      <c r="D1208" s="51" vm="3219">
        <f ca="1"/>
        <v>40.92</v>
      </c>
      <c r="E1208" s="22">
        <f t="shared" ca="1" si="71"/>
        <v>7.2918545184637818E-3</v>
      </c>
      <c r="F1208" s="50">
        <f t="shared" ca="1" si="72"/>
        <v>-1.2211504753538601E-3</v>
      </c>
      <c r="G1208" s="22"/>
      <c r="H1208" s="5"/>
      <c r="I1208" s="5"/>
      <c r="J1208" s="5"/>
      <c r="K1208" s="5"/>
      <c r="L1208" s="5"/>
      <c r="M1208" s="5"/>
      <c r="N1208" s="5"/>
      <c r="O1208" s="47">
        <v>1202</v>
      </c>
      <c r="P1208" s="48">
        <v>0.41133720311807126</v>
      </c>
      <c r="Q1208" s="49">
        <v>0.58866279688192868</v>
      </c>
      <c r="R1208" s="21">
        <v>2.0332334321253677E-2</v>
      </c>
      <c r="S1208" s="22">
        <v>7.9527816454437223E-4</v>
      </c>
      <c r="T1208" s="23">
        <f t="shared" si="73"/>
        <v>0.32276580112476294</v>
      </c>
      <c r="U1208" s="24">
        <f t="shared" si="74"/>
        <v>0.22180643593419891</v>
      </c>
    </row>
    <row r="1209" spans="2:21" x14ac:dyDescent="0.25">
      <c r="B1209" s="51" vm="3220">
        <f ca="1"/>
        <v>41185</v>
      </c>
      <c r="C1209" s="51" vm="3221">
        <f ca="1"/>
        <v>8.94</v>
      </c>
      <c r="D1209" s="51" vm="24">
        <f ca="1"/>
        <v>40.86</v>
      </c>
      <c r="E1209" s="22">
        <f t="shared" ca="1" si="71"/>
        <v>0.10291508658238813</v>
      </c>
      <c r="F1209" s="50">
        <f t="shared" ca="1" si="72"/>
        <v>-1.4673516939498429E-3</v>
      </c>
      <c r="G1209" s="22"/>
      <c r="H1209" s="5"/>
      <c r="I1209" s="5"/>
      <c r="J1209" s="5"/>
      <c r="K1209" s="5"/>
      <c r="L1209" s="5"/>
      <c r="M1209" s="5"/>
      <c r="N1209" s="5"/>
      <c r="O1209" s="47">
        <v>1203</v>
      </c>
      <c r="P1209" s="48">
        <v>0.52077635760403762</v>
      </c>
      <c r="Q1209" s="49">
        <v>0.47922364239596232</v>
      </c>
      <c r="R1209" s="21">
        <v>2.126160042500214E-2</v>
      </c>
      <c r="S1209" s="22">
        <v>8.8832345087561722E-4</v>
      </c>
      <c r="T1209" s="23">
        <f t="shared" si="73"/>
        <v>0.33751744319868521</v>
      </c>
      <c r="U1209" s="24">
        <f t="shared" si="74"/>
        <v>0.25076847138866487</v>
      </c>
    </row>
    <row r="1210" spans="2:21" x14ac:dyDescent="0.25">
      <c r="B1210" s="51" vm="3222">
        <f ca="1"/>
        <v>41186</v>
      </c>
      <c r="C1210" s="51" vm="3223">
        <f ca="1"/>
        <v>9.5243000000000002</v>
      </c>
      <c r="D1210" s="51" vm="3224">
        <f ca="1"/>
        <v>41.82</v>
      </c>
      <c r="E1210" s="22">
        <f t="shared" ca="1" si="71"/>
        <v>6.3310838313111614E-2</v>
      </c>
      <c r="F1210" s="50">
        <f t="shared" ca="1" si="72"/>
        <v>2.3223104611011479E-2</v>
      </c>
      <c r="G1210" s="22"/>
      <c r="H1210" s="5"/>
      <c r="I1210" s="5"/>
      <c r="J1210" s="5"/>
      <c r="K1210" s="5"/>
      <c r="L1210" s="5"/>
      <c r="M1210" s="5"/>
      <c r="N1210" s="5"/>
      <c r="O1210" s="47">
        <v>1204</v>
      </c>
      <c r="P1210" s="48">
        <v>0.43009539917358053</v>
      </c>
      <c r="Q1210" s="49">
        <v>0.56990460082641947</v>
      </c>
      <c r="R1210" s="21">
        <v>2.0435789036950272E-2</v>
      </c>
      <c r="S1210" s="22">
        <v>8.1122640291701352E-4</v>
      </c>
      <c r="T1210" s="23">
        <f t="shared" si="73"/>
        <v>0.32440809382290342</v>
      </c>
      <c r="U1210" s="24">
        <f t="shared" si="74"/>
        <v>0.22672274589386299</v>
      </c>
    </row>
    <row r="1211" spans="2:21" x14ac:dyDescent="0.25">
      <c r="B1211" s="51" vm="3225">
        <f ca="1"/>
        <v>41187</v>
      </c>
      <c r="C1211" s="51" vm="3226">
        <f ca="1"/>
        <v>9.5085999999999995</v>
      </c>
      <c r="D1211" s="51" vm="3227">
        <f ca="1"/>
        <v>41.71</v>
      </c>
      <c r="E1211" s="22">
        <f t="shared" ca="1" si="71"/>
        <v>-1.6497752377165294E-3</v>
      </c>
      <c r="F1211" s="50">
        <f t="shared" ca="1" si="72"/>
        <v>-2.6337857916335786E-3</v>
      </c>
      <c r="G1211" s="22"/>
      <c r="H1211" s="5"/>
      <c r="I1211" s="5"/>
      <c r="J1211" s="5"/>
      <c r="K1211" s="5"/>
      <c r="L1211" s="5"/>
      <c r="M1211" s="5"/>
      <c r="N1211" s="5"/>
      <c r="O1211" s="47">
        <v>1205</v>
      </c>
      <c r="P1211" s="48">
        <v>0.35152229059974416</v>
      </c>
      <c r="Q1211" s="49">
        <v>0.64847770940025584</v>
      </c>
      <c r="R1211" s="21">
        <v>2.0164482858751585E-2</v>
      </c>
      <c r="S1211" s="22">
        <v>7.4442346187157541E-4</v>
      </c>
      <c r="T1211" s="23">
        <f t="shared" si="73"/>
        <v>0.32010124176288884</v>
      </c>
      <c r="U1211" s="24">
        <f t="shared" si="74"/>
        <v>0.20626031155342872</v>
      </c>
    </row>
    <row r="1212" spans="2:21" x14ac:dyDescent="0.25">
      <c r="B1212" s="51" vm="3228">
        <f ca="1"/>
        <v>41190</v>
      </c>
      <c r="C1212" s="51" vm="3229">
        <f ca="1"/>
        <v>10.502800000000001</v>
      </c>
      <c r="D1212" s="51" vm="3230">
        <f ca="1"/>
        <v>41.66</v>
      </c>
      <c r="E1212" s="22">
        <f t="shared" ca="1" si="71"/>
        <v>9.944523602009088E-2</v>
      </c>
      <c r="F1212" s="50">
        <f t="shared" ca="1" si="72"/>
        <v>-1.1994723760280854E-3</v>
      </c>
      <c r="G1212" s="22"/>
      <c r="H1212" s="5"/>
      <c r="I1212" s="5"/>
      <c r="J1212" s="5"/>
      <c r="K1212" s="5"/>
      <c r="L1212" s="5"/>
      <c r="M1212" s="5"/>
      <c r="N1212" s="5"/>
      <c r="O1212" s="47">
        <v>1206</v>
      </c>
      <c r="P1212" s="48">
        <v>0.91407839618523723</v>
      </c>
      <c r="Q1212" s="49">
        <v>8.5921603814762826E-2</v>
      </c>
      <c r="R1212" s="21">
        <v>2.950935325762985E-2</v>
      </c>
      <c r="S1212" s="22">
        <v>1.2227092652245637E-3</v>
      </c>
      <c r="T1212" s="23">
        <f t="shared" si="73"/>
        <v>0.46844646042025395</v>
      </c>
      <c r="U1212" s="24">
        <f t="shared" si="74"/>
        <v>0.36061188768952634</v>
      </c>
    </row>
    <row r="1213" spans="2:21" x14ac:dyDescent="0.25">
      <c r="B1213" s="51" vm="3231">
        <f ca="1"/>
        <v>41191</v>
      </c>
      <c r="C1213" s="51" vm="3232">
        <f ca="1"/>
        <v>9.3611000000000004</v>
      </c>
      <c r="D1213" s="51" vm="2965">
        <f ca="1"/>
        <v>41.38</v>
      </c>
      <c r="E1213" s="22">
        <f t="shared" ca="1" si="71"/>
        <v>-0.11507908332898138</v>
      </c>
      <c r="F1213" s="50">
        <f t="shared" ca="1" si="72"/>
        <v>-6.7437635154287811E-3</v>
      </c>
      <c r="G1213" s="22"/>
      <c r="H1213" s="5"/>
      <c r="I1213" s="5"/>
      <c r="J1213" s="5"/>
      <c r="K1213" s="5"/>
      <c r="L1213" s="5"/>
      <c r="M1213" s="5"/>
      <c r="N1213" s="5"/>
      <c r="O1213" s="47">
        <v>1207</v>
      </c>
      <c r="P1213" s="48">
        <v>0.60940811316059662</v>
      </c>
      <c r="Q1213" s="49">
        <v>0.39059188683940338</v>
      </c>
      <c r="R1213" s="21">
        <v>2.2543385754156937E-2</v>
      </c>
      <c r="S1213" s="22">
        <v>9.636782643565496E-4</v>
      </c>
      <c r="T1213" s="23">
        <f t="shared" si="73"/>
        <v>0.35786515448937323</v>
      </c>
      <c r="U1213" s="24">
        <f t="shared" si="74"/>
        <v>0.27472438241653196</v>
      </c>
    </row>
    <row r="1214" spans="2:21" x14ac:dyDescent="0.25">
      <c r="B1214" s="51" vm="3233">
        <f ca="1"/>
        <v>41192</v>
      </c>
      <c r="C1214" s="51" vm="3234">
        <f ca="1"/>
        <v>9.3571000000000009</v>
      </c>
      <c r="D1214" s="51" vm="1300">
        <f ca="1"/>
        <v>41.77</v>
      </c>
      <c r="E1214" s="22">
        <f t="shared" ca="1" si="71"/>
        <v>-4.2739152919487759E-4</v>
      </c>
      <c r="F1214" s="50">
        <f t="shared" ca="1" si="72"/>
        <v>9.3807061916870091E-3</v>
      </c>
      <c r="G1214" s="22"/>
      <c r="H1214" s="5"/>
      <c r="I1214" s="5"/>
      <c r="J1214" s="5"/>
      <c r="K1214" s="5"/>
      <c r="L1214" s="5"/>
      <c r="M1214" s="5"/>
      <c r="N1214" s="5"/>
      <c r="O1214" s="47">
        <v>1208</v>
      </c>
      <c r="P1214" s="48">
        <v>0.16678806366693513</v>
      </c>
      <c r="Q1214" s="49">
        <v>0.8332119363330649</v>
      </c>
      <c r="R1214" s="21">
        <v>2.1202590527565894E-2</v>
      </c>
      <c r="S1214" s="22">
        <v>5.8736222432017866E-4</v>
      </c>
      <c r="T1214" s="23">
        <f t="shared" si="73"/>
        <v>0.3365806901176388</v>
      </c>
      <c r="U1214" s="24">
        <f t="shared" si="74"/>
        <v>0.15948023131621714</v>
      </c>
    </row>
    <row r="1215" spans="2:21" x14ac:dyDescent="0.25">
      <c r="B1215" s="51" vm="3235">
        <f ca="1"/>
        <v>41193</v>
      </c>
      <c r="C1215" s="51" vm="3236">
        <f ca="1"/>
        <v>9.4257000000000009</v>
      </c>
      <c r="D1215" s="51" vm="313">
        <f ca="1"/>
        <v>42.1</v>
      </c>
      <c r="E1215" s="22">
        <f t="shared" ca="1" si="71"/>
        <v>7.3045877104502303E-3</v>
      </c>
      <c r="F1215" s="50">
        <f t="shared" ca="1" si="72"/>
        <v>7.8693621792517987E-3</v>
      </c>
      <c r="G1215" s="22"/>
      <c r="H1215" s="5"/>
      <c r="I1215" s="5"/>
      <c r="J1215" s="5"/>
      <c r="K1215" s="5"/>
      <c r="L1215" s="5"/>
      <c r="M1215" s="5"/>
      <c r="N1215" s="5"/>
      <c r="O1215" s="47">
        <v>1209</v>
      </c>
      <c r="P1215" s="48">
        <v>0.90361349681301451</v>
      </c>
      <c r="Q1215" s="49">
        <v>9.6386503186985467E-2</v>
      </c>
      <c r="R1215" s="21">
        <v>2.922310658727496E-2</v>
      </c>
      <c r="S1215" s="22">
        <v>1.213811996572502E-3</v>
      </c>
      <c r="T1215" s="23">
        <f t="shared" si="73"/>
        <v>0.463902435399978</v>
      </c>
      <c r="U1215" s="24">
        <f t="shared" si="74"/>
        <v>0.35756836489302102</v>
      </c>
    </row>
    <row r="1216" spans="2:21" x14ac:dyDescent="0.25">
      <c r="B1216" s="51" vm="3237">
        <f ca="1"/>
        <v>41194</v>
      </c>
      <c r="C1216" s="51" vm="3238">
        <f ca="1"/>
        <v>9.1905000000000001</v>
      </c>
      <c r="D1216" s="51" vm="1528">
        <f ca="1"/>
        <v>41.62</v>
      </c>
      <c r="E1216" s="22">
        <f t="shared" ca="1" si="71"/>
        <v>-2.5269659281500587E-2</v>
      </c>
      <c r="F1216" s="50">
        <f t="shared" ca="1" si="72"/>
        <v>-1.1466919722847451E-2</v>
      </c>
      <c r="G1216" s="22"/>
      <c r="H1216" s="5"/>
      <c r="I1216" s="5"/>
      <c r="J1216" s="5"/>
      <c r="K1216" s="5"/>
      <c r="L1216" s="5"/>
      <c r="M1216" s="5"/>
      <c r="N1216" s="5"/>
      <c r="O1216" s="47">
        <v>1210</v>
      </c>
      <c r="P1216" s="48">
        <v>0.53342880518366675</v>
      </c>
      <c r="Q1216" s="49">
        <v>0.4665711948163333</v>
      </c>
      <c r="R1216" s="21">
        <v>2.1417527893907929E-2</v>
      </c>
      <c r="S1216" s="22">
        <v>8.9908057535603909E-4</v>
      </c>
      <c r="T1216" s="23">
        <f t="shared" si="73"/>
        <v>0.33999271503041606</v>
      </c>
      <c r="U1216" s="24">
        <f t="shared" si="74"/>
        <v>0.2541606128303544</v>
      </c>
    </row>
    <row r="1217" spans="2:21" x14ac:dyDescent="0.25">
      <c r="B1217" s="51" vm="3239">
        <f ca="1"/>
        <v>41197</v>
      </c>
      <c r="C1217" s="51" vm="3240">
        <f ca="1"/>
        <v>9.2514000000000003</v>
      </c>
      <c r="D1217" s="51" vm="3241">
        <f ca="1"/>
        <v>42.38</v>
      </c>
      <c r="E1217" s="22">
        <f t="shared" ref="E1217:E1280" ca="1" si="75">LN(C1217/C1216)</f>
        <v>6.6045495715429626E-3</v>
      </c>
      <c r="F1217" s="50">
        <f t="shared" ref="F1217:F1280" ca="1" si="76">LN(D1217/D1216)</f>
        <v>1.8095731874664862E-2</v>
      </c>
      <c r="G1217" s="22"/>
      <c r="H1217" s="5"/>
      <c r="I1217" s="5"/>
      <c r="J1217" s="5"/>
      <c r="K1217" s="5"/>
      <c r="L1217" s="5"/>
      <c r="M1217" s="5"/>
      <c r="N1217" s="5"/>
      <c r="O1217" s="47">
        <v>1211</v>
      </c>
      <c r="P1217" s="48">
        <v>0.11952120930993142</v>
      </c>
      <c r="Q1217" s="49">
        <v>0.88047879069006862</v>
      </c>
      <c r="R1217" s="21">
        <v>2.1818737314352372E-2</v>
      </c>
      <c r="S1217" s="22">
        <v>5.4717589413258005E-4</v>
      </c>
      <c r="T1217" s="23">
        <f t="shared" si="73"/>
        <v>0.34636171713133018</v>
      </c>
      <c r="U1217" s="24">
        <f t="shared" si="74"/>
        <v>0.14780407217337732</v>
      </c>
    </row>
    <row r="1218" spans="2:21" x14ac:dyDescent="0.25">
      <c r="B1218" s="51" vm="3242">
        <f ca="1"/>
        <v>41198</v>
      </c>
      <c r="C1218" s="51" vm="1521">
        <f ca="1"/>
        <v>9.4357000000000006</v>
      </c>
      <c r="D1218" s="51" vm="97">
        <f ca="1"/>
        <v>42.83</v>
      </c>
      <c r="E1218" s="22">
        <f t="shared" ca="1" si="75"/>
        <v>1.9725476484108044E-2</v>
      </c>
      <c r="F1218" s="50">
        <f t="shared" ca="1" si="76"/>
        <v>1.0562238787126454E-2</v>
      </c>
      <c r="G1218" s="22"/>
      <c r="H1218" s="5"/>
      <c r="I1218" s="5"/>
      <c r="J1218" s="5"/>
      <c r="K1218" s="5"/>
      <c r="L1218" s="5"/>
      <c r="M1218" s="5"/>
      <c r="N1218" s="5"/>
      <c r="O1218" s="47">
        <v>1212</v>
      </c>
      <c r="P1218" s="48">
        <v>0.62464980025769534</v>
      </c>
      <c r="Q1218" s="49">
        <v>0.37535019974230466</v>
      </c>
      <c r="R1218" s="21">
        <v>2.2805713611510538E-2</v>
      </c>
      <c r="S1218" s="22">
        <v>9.7663676304727762E-4</v>
      </c>
      <c r="T1218" s="23">
        <f t="shared" si="73"/>
        <v>0.36202948012450553</v>
      </c>
      <c r="U1218" s="24">
        <f t="shared" si="74"/>
        <v>0.27888980437132727</v>
      </c>
    </row>
    <row r="1219" spans="2:21" x14ac:dyDescent="0.25">
      <c r="B1219" s="51" vm="3243">
        <f ca="1"/>
        <v>41199</v>
      </c>
      <c r="C1219" s="51" vm="3244">
        <f ca="1"/>
        <v>9.7886000000000006</v>
      </c>
      <c r="D1219" s="51" vm="3245">
        <f ca="1"/>
        <v>43.32</v>
      </c>
      <c r="E1219" s="22">
        <f t="shared" ca="1" si="75"/>
        <v>3.6718075344821653E-2</v>
      </c>
      <c r="F1219" s="50">
        <f t="shared" ca="1" si="76"/>
        <v>1.1375630505510239E-2</v>
      </c>
      <c r="G1219" s="22"/>
      <c r="H1219" s="5"/>
      <c r="I1219" s="5"/>
      <c r="J1219" s="5"/>
      <c r="K1219" s="5"/>
      <c r="L1219" s="5"/>
      <c r="M1219" s="5"/>
      <c r="N1219" s="5"/>
      <c r="O1219" s="47">
        <v>1213</v>
      </c>
      <c r="P1219" s="48">
        <v>0.40252432149581369</v>
      </c>
      <c r="Q1219" s="49">
        <v>0.59747567850418626</v>
      </c>
      <c r="R1219" s="21">
        <v>2.0292022669392389E-2</v>
      </c>
      <c r="S1219" s="22">
        <v>7.8778544315230906E-4</v>
      </c>
      <c r="T1219" s="23">
        <f t="shared" si="73"/>
        <v>0.32212587349018384</v>
      </c>
      <c r="U1219" s="24">
        <f t="shared" si="74"/>
        <v>0.21950346058043801</v>
      </c>
    </row>
    <row r="1220" spans="2:21" x14ac:dyDescent="0.25">
      <c r="B1220" s="51" vm="3246">
        <f ca="1"/>
        <v>41200</v>
      </c>
      <c r="C1220" s="51" vm="3062">
        <f ca="1"/>
        <v>9.6227999999999998</v>
      </c>
      <c r="D1220" s="51" vm="293">
        <f ca="1"/>
        <v>43.01</v>
      </c>
      <c r="E1220" s="22">
        <f t="shared" ca="1" si="75"/>
        <v>-1.7083160633308329E-2</v>
      </c>
      <c r="F1220" s="50">
        <f t="shared" ca="1" si="76"/>
        <v>-7.1817753371450138E-3</v>
      </c>
      <c r="G1220" s="22"/>
      <c r="H1220" s="5"/>
      <c r="I1220" s="5"/>
      <c r="J1220" s="5"/>
      <c r="K1220" s="5"/>
      <c r="L1220" s="5"/>
      <c r="M1220" s="5"/>
      <c r="N1220" s="5"/>
      <c r="O1220" s="47">
        <v>1214</v>
      </c>
      <c r="P1220" s="48">
        <v>0.9635532655030824</v>
      </c>
      <c r="Q1220" s="49">
        <v>3.6446734496917599E-2</v>
      </c>
      <c r="R1220" s="21">
        <v>3.0894672987395212E-2</v>
      </c>
      <c r="S1220" s="22">
        <v>1.2647728520962086E-3</v>
      </c>
      <c r="T1220" s="23">
        <f t="shared" si="73"/>
        <v>0.49043772936787605</v>
      </c>
      <c r="U1220" s="24">
        <f t="shared" si="74"/>
        <v>0.37509301014038554</v>
      </c>
    </row>
    <row r="1221" spans="2:21" x14ac:dyDescent="0.25">
      <c r="B1221" s="51" vm="3247">
        <f ca="1"/>
        <v>41201</v>
      </c>
      <c r="C1221" s="51" vm="3248">
        <f ca="1"/>
        <v>9.2827999999999999</v>
      </c>
      <c r="D1221" s="51" vm="290">
        <f ca="1"/>
        <v>42.32</v>
      </c>
      <c r="E1221" s="22">
        <f t="shared" ca="1" si="75"/>
        <v>-3.5972057192379739E-2</v>
      </c>
      <c r="F1221" s="50">
        <f t="shared" ca="1" si="76"/>
        <v>-1.6172859245600957E-2</v>
      </c>
      <c r="G1221" s="22"/>
      <c r="H1221" s="5"/>
      <c r="I1221" s="5"/>
      <c r="J1221" s="5"/>
      <c r="K1221" s="5"/>
      <c r="L1221" s="5"/>
      <c r="M1221" s="5"/>
      <c r="N1221" s="5"/>
      <c r="O1221" s="47">
        <v>1215</v>
      </c>
      <c r="P1221" s="48">
        <v>0.32456973317648508</v>
      </c>
      <c r="Q1221" s="49">
        <v>0.67543026682351492</v>
      </c>
      <c r="R1221" s="21">
        <v>2.0170602192535716E-2</v>
      </c>
      <c r="S1221" s="22">
        <v>7.2150836868956395E-4</v>
      </c>
      <c r="T1221" s="23">
        <f t="shared" si="73"/>
        <v>0.32019838317518207</v>
      </c>
      <c r="U1221" s="24">
        <f t="shared" si="74"/>
        <v>0.19931978240363568</v>
      </c>
    </row>
    <row r="1222" spans="2:21" x14ac:dyDescent="0.25">
      <c r="B1222" s="51" vm="3249">
        <f ca="1"/>
        <v>41204</v>
      </c>
      <c r="C1222" s="51" vm="3250">
        <f ca="1"/>
        <v>9.6971000000000007</v>
      </c>
      <c r="D1222" s="51" vm="3251">
        <f ca="1"/>
        <v>42.09</v>
      </c>
      <c r="E1222" s="22">
        <f t="shared" ca="1" si="75"/>
        <v>4.3663646310543078E-2</v>
      </c>
      <c r="F1222" s="50">
        <f t="shared" ca="1" si="76"/>
        <v>-5.4496047675645911E-3</v>
      </c>
      <c r="G1222" s="22"/>
      <c r="H1222" s="5"/>
      <c r="I1222" s="5"/>
      <c r="J1222" s="5"/>
      <c r="K1222" s="5"/>
      <c r="L1222" s="5"/>
      <c r="M1222" s="5"/>
      <c r="N1222" s="5"/>
      <c r="O1222" s="47">
        <v>1216</v>
      </c>
      <c r="P1222" s="48">
        <v>0.36021089568968268</v>
      </c>
      <c r="Q1222" s="49">
        <v>0.63978910431031732</v>
      </c>
      <c r="R1222" s="21">
        <v>2.0173375266179617E-2</v>
      </c>
      <c r="S1222" s="22">
        <v>7.5181052322278595E-4</v>
      </c>
      <c r="T1222" s="23">
        <f t="shared" si="73"/>
        <v>0.32024240435455625</v>
      </c>
      <c r="U1222" s="24">
        <f t="shared" si="74"/>
        <v>0.20850622229666338</v>
      </c>
    </row>
    <row r="1223" spans="2:21" x14ac:dyDescent="0.25">
      <c r="B1223" s="51" vm="3252">
        <f ca="1"/>
        <v>41205</v>
      </c>
      <c r="C1223" s="51" vm="3253">
        <f ca="1"/>
        <v>9.7456999999999994</v>
      </c>
      <c r="D1223" s="51" vm="21">
        <f ca="1"/>
        <v>41.33</v>
      </c>
      <c r="E1223" s="22">
        <f t="shared" ca="1" si="75"/>
        <v>4.9992903513093158E-3</v>
      </c>
      <c r="F1223" s="50">
        <f t="shared" ca="1" si="76"/>
        <v>-1.8221554258838389E-2</v>
      </c>
      <c r="G1223" s="22"/>
      <c r="H1223" s="5"/>
      <c r="I1223" s="5"/>
      <c r="J1223" s="5"/>
      <c r="K1223" s="5"/>
      <c r="L1223" s="5"/>
      <c r="M1223" s="5"/>
      <c r="N1223" s="5"/>
      <c r="O1223" s="47">
        <v>1217</v>
      </c>
      <c r="P1223" s="48">
        <v>0.75396069077126182</v>
      </c>
      <c r="Q1223" s="49">
        <v>0.24603930922873815</v>
      </c>
      <c r="R1223" s="21">
        <v>2.5445704152629742E-2</v>
      </c>
      <c r="S1223" s="22">
        <v>1.0865770206278122E-3</v>
      </c>
      <c r="T1223" s="23">
        <f t="shared" si="73"/>
        <v>0.40393803073669104</v>
      </c>
      <c r="U1223" s="24">
        <f t="shared" si="74"/>
        <v>0.31477921608334047</v>
      </c>
    </row>
    <row r="1224" spans="2:21" x14ac:dyDescent="0.25">
      <c r="B1224" s="51" vm="3254">
        <f ca="1"/>
        <v>41206</v>
      </c>
      <c r="C1224" s="51" vm="3255">
        <f ca="1"/>
        <v>8.5882000000000005</v>
      </c>
      <c r="D1224" s="51" vm="3227">
        <f ca="1"/>
        <v>41.71</v>
      </c>
      <c r="E1224" s="22">
        <f t="shared" ca="1" si="75"/>
        <v>-0.12643699403368397</v>
      </c>
      <c r="F1224" s="50">
        <f t="shared" ca="1" si="76"/>
        <v>9.152279685213047E-3</v>
      </c>
      <c r="G1224" s="22"/>
      <c r="H1224" s="5"/>
      <c r="I1224" s="5"/>
      <c r="J1224" s="5"/>
      <c r="K1224" s="5"/>
      <c r="L1224" s="5"/>
      <c r="M1224" s="5"/>
      <c r="N1224" s="5"/>
      <c r="O1224" s="47">
        <v>1218</v>
      </c>
      <c r="P1224" s="48">
        <v>0.7573887687315064</v>
      </c>
      <c r="Q1224" s="49">
        <v>0.24261123126849357</v>
      </c>
      <c r="R1224" s="21">
        <v>2.5524592819401764E-2</v>
      </c>
      <c r="S1224" s="22">
        <v>1.0894915761803926E-3</v>
      </c>
      <c r="T1224" s="23">
        <f t="shared" si="73"/>
        <v>0.40519034949793231</v>
      </c>
      <c r="U1224" s="24">
        <f t="shared" si="74"/>
        <v>0.31574418375125957</v>
      </c>
    </row>
    <row r="1225" spans="2:21" x14ac:dyDescent="0.25">
      <c r="B1225" s="51" vm="3256">
        <f ca="1"/>
        <v>41207</v>
      </c>
      <c r="C1225" s="51" vm="3257">
        <f ca="1"/>
        <v>8.7871000000000006</v>
      </c>
      <c r="D1225" s="51" vm="1187">
        <f ca="1"/>
        <v>41.67</v>
      </c>
      <c r="E1225" s="22">
        <f t="shared" ca="1" si="75"/>
        <v>2.2895568842704033E-2</v>
      </c>
      <c r="F1225" s="50">
        <f t="shared" ca="1" si="76"/>
        <v>-9.5946277449176977E-4</v>
      </c>
      <c r="G1225" s="22"/>
      <c r="H1225" s="5"/>
      <c r="I1225" s="5"/>
      <c r="J1225" s="5"/>
      <c r="K1225" s="5"/>
      <c r="L1225" s="5"/>
      <c r="M1225" s="5"/>
      <c r="N1225" s="5"/>
      <c r="O1225" s="47">
        <v>1219</v>
      </c>
      <c r="P1225" s="48">
        <v>0.62189453707633413</v>
      </c>
      <c r="Q1225" s="49">
        <v>0.37810546292366592</v>
      </c>
      <c r="R1225" s="21">
        <v>2.275744636709803E-2</v>
      </c>
      <c r="S1225" s="22">
        <v>9.7429423534015286E-4</v>
      </c>
      <c r="T1225" s="23">
        <f t="shared" si="73"/>
        <v>0.36126326137339032</v>
      </c>
      <c r="U1225" s="24">
        <f t="shared" si="74"/>
        <v>0.27813581206401872</v>
      </c>
    </row>
    <row r="1226" spans="2:21" x14ac:dyDescent="0.25">
      <c r="B1226" s="51" vm="3258">
        <f ca="1"/>
        <v>41208</v>
      </c>
      <c r="C1226" s="51" vm="3259">
        <f ca="1"/>
        <v>9.94</v>
      </c>
      <c r="D1226" s="51" vm="3260">
        <f ca="1"/>
        <v>41.16</v>
      </c>
      <c r="E1226" s="22">
        <f t="shared" ca="1" si="75"/>
        <v>0.12328228377114352</v>
      </c>
      <c r="F1226" s="50">
        <f t="shared" ca="1" si="76"/>
        <v>-1.2314534468513341E-2</v>
      </c>
      <c r="G1226" s="22"/>
      <c r="H1226" s="5"/>
      <c r="I1226" s="5"/>
      <c r="J1226" s="5"/>
      <c r="K1226" s="5"/>
      <c r="L1226" s="5"/>
      <c r="M1226" s="5"/>
      <c r="N1226" s="5"/>
      <c r="O1226" s="47">
        <v>1220</v>
      </c>
      <c r="P1226" s="48">
        <v>0.80365193730550888</v>
      </c>
      <c r="Q1226" s="49">
        <v>0.19634806269449109</v>
      </c>
      <c r="R1226" s="21">
        <v>2.6627484699897914E-2</v>
      </c>
      <c r="S1226" s="22">
        <v>1.1288245716405384E-3</v>
      </c>
      <c r="T1226" s="23">
        <f t="shared" si="73"/>
        <v>0.42269821533064339</v>
      </c>
      <c r="U1226" s="24">
        <f t="shared" si="74"/>
        <v>0.32883598253176483</v>
      </c>
    </row>
    <row r="1227" spans="2:21" x14ac:dyDescent="0.25">
      <c r="B1227" s="51" vm="3261">
        <f ca="1"/>
        <v>41213</v>
      </c>
      <c r="C1227" s="51" vm="3262">
        <f ca="1"/>
        <v>11.319900000000001</v>
      </c>
      <c r="D1227" s="51" vm="3263">
        <f ca="1"/>
        <v>41.68</v>
      </c>
      <c r="E1227" s="22">
        <f t="shared" ca="1" si="75"/>
        <v>0.12999521814527346</v>
      </c>
      <c r="F1227" s="50">
        <f t="shared" ca="1" si="76"/>
        <v>1.2554486479262604E-2</v>
      </c>
      <c r="G1227" s="22"/>
      <c r="H1227" s="5"/>
      <c r="I1227" s="5"/>
      <c r="J1227" s="5"/>
      <c r="K1227" s="5"/>
      <c r="L1227" s="5"/>
      <c r="M1227" s="5"/>
      <c r="N1227" s="5"/>
      <c r="O1227" s="47">
        <v>1221</v>
      </c>
      <c r="P1227" s="48">
        <v>0.81610011281918704</v>
      </c>
      <c r="Q1227" s="49">
        <v>0.18389988718081296</v>
      </c>
      <c r="R1227" s="21">
        <v>2.693573581196915E-2</v>
      </c>
      <c r="S1227" s="22">
        <v>1.1394080237917545E-3</v>
      </c>
      <c r="T1227" s="23">
        <f t="shared" si="73"/>
        <v>0.42759155003404098</v>
      </c>
      <c r="U1227" s="24">
        <f t="shared" si="74"/>
        <v>0.33238073260500589</v>
      </c>
    </row>
    <row r="1228" spans="2:21" x14ac:dyDescent="0.25">
      <c r="B1228" s="51" vm="3264">
        <f ca="1"/>
        <v>41214</v>
      </c>
      <c r="C1228" s="51" vm="3265">
        <f ca="1"/>
        <v>11.098599999999999</v>
      </c>
      <c r="D1228" s="51" vm="3266">
        <f ca="1"/>
        <v>42.84</v>
      </c>
      <c r="E1228" s="22">
        <f t="shared" ca="1" si="75"/>
        <v>-1.9743264576162552E-2</v>
      </c>
      <c r="F1228" s="50">
        <f t="shared" ca="1" si="76"/>
        <v>2.7450848134436535E-2</v>
      </c>
      <c r="G1228" s="22"/>
      <c r="H1228" s="5"/>
      <c r="I1228" s="5"/>
      <c r="J1228" s="5"/>
      <c r="K1228" s="5"/>
      <c r="L1228" s="5"/>
      <c r="M1228" s="5"/>
      <c r="N1228" s="5"/>
      <c r="O1228" s="47">
        <v>1222</v>
      </c>
      <c r="P1228" s="48">
        <v>0.48758580128196671</v>
      </c>
      <c r="Q1228" s="49">
        <v>0.51241419871803329</v>
      </c>
      <c r="R1228" s="21">
        <v>2.0898605576025988E-2</v>
      </c>
      <c r="S1228" s="22">
        <v>8.6010480435019646E-4</v>
      </c>
      <c r="T1228" s="23">
        <f t="shared" si="73"/>
        <v>0.33175507861315512</v>
      </c>
      <c r="U1228" s="24">
        <f t="shared" si="74"/>
        <v>0.24191339622846009</v>
      </c>
    </row>
    <row r="1229" spans="2:21" x14ac:dyDescent="0.25">
      <c r="B1229" s="51" vm="3267">
        <f ca="1"/>
        <v>41215</v>
      </c>
      <c r="C1229" s="51" vm="3268">
        <f ca="1"/>
        <v>10.9857</v>
      </c>
      <c r="D1229" s="51" vm="284">
        <f ca="1"/>
        <v>42.42</v>
      </c>
      <c r="E1229" s="22">
        <f t="shared" ca="1" si="75"/>
        <v>-1.0224547172271163E-2</v>
      </c>
      <c r="F1229" s="50">
        <f t="shared" ca="1" si="76"/>
        <v>-9.8522964430117071E-3</v>
      </c>
      <c r="G1229" s="22"/>
      <c r="H1229" s="5"/>
      <c r="I1229" s="5"/>
      <c r="J1229" s="5"/>
      <c r="K1229" s="5"/>
      <c r="L1229" s="5"/>
      <c r="M1229" s="5"/>
      <c r="N1229" s="5"/>
      <c r="O1229" s="47">
        <v>1223</v>
      </c>
      <c r="P1229" s="48">
        <v>0.77478938938217401</v>
      </c>
      <c r="Q1229" s="49">
        <v>0.22521061061782605</v>
      </c>
      <c r="R1229" s="21">
        <v>2.5931214967415676E-2</v>
      </c>
      <c r="S1229" s="22">
        <v>1.1042856024901478E-3</v>
      </c>
      <c r="T1229" s="23">
        <f t="shared" si="73"/>
        <v>0.4116452759852266</v>
      </c>
      <c r="U1229" s="24">
        <f t="shared" si="74"/>
        <v>0.32065316286400991</v>
      </c>
    </row>
    <row r="1230" spans="2:21" x14ac:dyDescent="0.25">
      <c r="B1230" s="51" vm="3269">
        <f ca="1"/>
        <v>41218</v>
      </c>
      <c r="C1230" s="51" vm="3270">
        <f ca="1"/>
        <v>11.177099999999999</v>
      </c>
      <c r="D1230" s="51" vm="2348">
        <f ca="1"/>
        <v>42.27</v>
      </c>
      <c r="E1230" s="22">
        <f t="shared" ca="1" si="75"/>
        <v>1.727261524274672E-2</v>
      </c>
      <c r="F1230" s="50">
        <f t="shared" ca="1" si="76"/>
        <v>-3.542334557837804E-3</v>
      </c>
      <c r="G1230" s="22"/>
      <c r="H1230" s="5"/>
      <c r="I1230" s="5"/>
      <c r="J1230" s="5"/>
      <c r="K1230" s="5"/>
      <c r="L1230" s="5"/>
      <c r="M1230" s="5"/>
      <c r="N1230" s="5"/>
      <c r="O1230" s="47">
        <v>1224</v>
      </c>
      <c r="P1230" s="48">
        <v>0.76524239773659564</v>
      </c>
      <c r="Q1230" s="49">
        <v>0.23475760226340434</v>
      </c>
      <c r="R1230" s="21">
        <v>2.570685088499498E-2</v>
      </c>
      <c r="S1230" s="22">
        <v>1.0961687399701733E-3</v>
      </c>
      <c r="T1230" s="23">
        <f t="shared" ref="T1230:T1293" si="77">R1230*SQRT(252)</f>
        <v>0.40808360659390441</v>
      </c>
      <c r="U1230" s="24">
        <f t="shared" ref="U1230:U1293" si="78">(1+S1230)^252-1</f>
        <v>0.31795755728348651</v>
      </c>
    </row>
    <row r="1231" spans="2:21" x14ac:dyDescent="0.25">
      <c r="B1231" s="51" vm="3271">
        <f ca="1"/>
        <v>41219</v>
      </c>
      <c r="C1231" s="51" vm="3272">
        <f ca="1"/>
        <v>10.91</v>
      </c>
      <c r="D1231" s="51" vm="2331">
        <f ca="1"/>
        <v>42.88</v>
      </c>
      <c r="E1231" s="22">
        <f t="shared" ca="1" si="75"/>
        <v>-2.4187242463089651E-2</v>
      </c>
      <c r="F1231" s="50">
        <f t="shared" ca="1" si="76"/>
        <v>1.4327902183847907E-2</v>
      </c>
      <c r="G1231" s="22"/>
      <c r="H1231" s="5"/>
      <c r="I1231" s="5"/>
      <c r="J1231" s="5"/>
      <c r="K1231" s="5"/>
      <c r="L1231" s="5"/>
      <c r="M1231" s="5"/>
      <c r="N1231" s="5"/>
      <c r="O1231" s="47">
        <v>1225</v>
      </c>
      <c r="P1231" s="48">
        <v>0.20375840334694723</v>
      </c>
      <c r="Q1231" s="49">
        <v>0.79624159665305272</v>
      </c>
      <c r="R1231" s="21">
        <v>2.0814039847839066E-2</v>
      </c>
      <c r="S1231" s="22">
        <v>6.1879444670390703E-4</v>
      </c>
      <c r="T1231" s="23">
        <f t="shared" si="77"/>
        <v>0.33041263929582504</v>
      </c>
      <c r="U1231" s="24">
        <f t="shared" si="78"/>
        <v>0.16869527177511956</v>
      </c>
    </row>
    <row r="1232" spans="2:21" x14ac:dyDescent="0.25">
      <c r="B1232" s="51" vm="3273">
        <f ca="1"/>
        <v>41220</v>
      </c>
      <c r="C1232" s="51" vm="3274">
        <f ca="1"/>
        <v>11.097099999999999</v>
      </c>
      <c r="D1232" s="51" vm="1772">
        <f ca="1"/>
        <v>40.479999999999997</v>
      </c>
      <c r="E1232" s="22">
        <f t="shared" ca="1" si="75"/>
        <v>1.7004013077378779E-2</v>
      </c>
      <c r="F1232" s="50">
        <f t="shared" ca="1" si="76"/>
        <v>-5.7597491783336556E-2</v>
      </c>
      <c r="G1232" s="22"/>
      <c r="H1232" s="5"/>
      <c r="I1232" s="5"/>
      <c r="J1232" s="5"/>
      <c r="K1232" s="5"/>
      <c r="L1232" s="5"/>
      <c r="M1232" s="5"/>
      <c r="N1232" s="5"/>
      <c r="O1232" s="47">
        <v>1226</v>
      </c>
      <c r="P1232" s="48">
        <v>0.4329737872752884</v>
      </c>
      <c r="Q1232" s="49">
        <v>0.56702621272471165</v>
      </c>
      <c r="R1232" s="21">
        <v>2.0453772280300347E-2</v>
      </c>
      <c r="S1232" s="22">
        <v>8.1367361156325902E-4</v>
      </c>
      <c r="T1232" s="23">
        <f t="shared" si="77"/>
        <v>0.32469356896092738</v>
      </c>
      <c r="U1232" s="24">
        <f t="shared" si="78"/>
        <v>0.22747888042178088</v>
      </c>
    </row>
    <row r="1233" spans="2:21" x14ac:dyDescent="0.25">
      <c r="B1233" s="51" vm="3275">
        <f ca="1"/>
        <v>41221</v>
      </c>
      <c r="C1233" s="51" vm="2957">
        <f ca="1"/>
        <v>10.8528</v>
      </c>
      <c r="D1233" s="51" vm="1946">
        <f ca="1"/>
        <v>40.4</v>
      </c>
      <c r="E1233" s="22">
        <f t="shared" ca="1" si="75"/>
        <v>-2.2260701712680287E-2</v>
      </c>
      <c r="F1233" s="50">
        <f t="shared" ca="1" si="76"/>
        <v>-1.9782400121057075E-3</v>
      </c>
      <c r="G1233" s="22"/>
      <c r="H1233" s="5"/>
      <c r="I1233" s="5"/>
      <c r="J1233" s="5"/>
      <c r="K1233" s="5"/>
      <c r="L1233" s="5"/>
      <c r="M1233" s="5"/>
      <c r="N1233" s="5"/>
      <c r="O1233" s="47">
        <v>1227</v>
      </c>
      <c r="P1233" s="48">
        <v>0.56113391591188544</v>
      </c>
      <c r="Q1233" s="49">
        <v>0.43886608408811456</v>
      </c>
      <c r="R1233" s="21">
        <v>2.1791399032149852E-2</v>
      </c>
      <c r="S1233" s="22">
        <v>9.2263549016376005E-4</v>
      </c>
      <c r="T1233" s="23">
        <f t="shared" si="77"/>
        <v>0.34592773535545274</v>
      </c>
      <c r="U1233" s="24">
        <f t="shared" si="78"/>
        <v>0.26162043114065558</v>
      </c>
    </row>
    <row r="1234" spans="2:21" x14ac:dyDescent="0.25">
      <c r="B1234" s="51" vm="3276">
        <f ca="1"/>
        <v>41222</v>
      </c>
      <c r="C1234" s="51" vm="3277">
        <f ca="1"/>
        <v>11.1286</v>
      </c>
      <c r="D1234" s="51" vm="2000">
        <f ca="1"/>
        <v>40.619999999999997</v>
      </c>
      <c r="E1234" s="22">
        <f t="shared" ca="1" si="75"/>
        <v>2.5095260002510587E-2</v>
      </c>
      <c r="F1234" s="50">
        <f t="shared" ca="1" si="76"/>
        <v>5.4307711851342448E-3</v>
      </c>
      <c r="G1234" s="22"/>
      <c r="H1234" s="5"/>
      <c r="I1234" s="5"/>
      <c r="J1234" s="5"/>
      <c r="K1234" s="5"/>
      <c r="L1234" s="5"/>
      <c r="M1234" s="5"/>
      <c r="N1234" s="5"/>
      <c r="O1234" s="47">
        <v>1228</v>
      </c>
      <c r="P1234" s="48">
        <v>0.46854174771937707</v>
      </c>
      <c r="Q1234" s="49">
        <v>0.53145825228062293</v>
      </c>
      <c r="R1234" s="21">
        <v>2.0721449793446086E-2</v>
      </c>
      <c r="S1234" s="22">
        <v>8.4391352961893991E-4</v>
      </c>
      <c r="T1234" s="23">
        <f t="shared" si="77"/>
        <v>0.32894281774901446</v>
      </c>
      <c r="U1234" s="24">
        <f t="shared" si="78"/>
        <v>0.23686075944272678</v>
      </c>
    </row>
    <row r="1235" spans="2:21" x14ac:dyDescent="0.25">
      <c r="B1235" s="51" vm="3278">
        <f ca="1"/>
        <v>41225</v>
      </c>
      <c r="C1235" s="51" vm="3279">
        <f ca="1"/>
        <v>11.17</v>
      </c>
      <c r="D1235" s="51" vm="3280">
        <f ca="1"/>
        <v>40.58</v>
      </c>
      <c r="E1235" s="22">
        <f t="shared" ca="1" si="75"/>
        <v>3.7132418689208701E-3</v>
      </c>
      <c r="F1235" s="50">
        <f t="shared" ca="1" si="76"/>
        <v>-9.8522175456993658E-4</v>
      </c>
      <c r="G1235" s="22"/>
      <c r="H1235" s="5"/>
      <c r="I1235" s="5"/>
      <c r="J1235" s="5"/>
      <c r="K1235" s="5"/>
      <c r="L1235" s="5"/>
      <c r="M1235" s="5"/>
      <c r="N1235" s="5"/>
      <c r="O1235" s="47">
        <v>1229</v>
      </c>
      <c r="P1235" s="48">
        <v>0.62815791478756122</v>
      </c>
      <c r="Q1235" s="49">
        <v>0.37184208521243878</v>
      </c>
      <c r="R1235" s="21">
        <v>2.2867701959086759E-2</v>
      </c>
      <c r="S1235" s="22">
        <v>9.7961936577705311E-4</v>
      </c>
      <c r="T1235" s="23">
        <f t="shared" si="77"/>
        <v>0.36301351463572862</v>
      </c>
      <c r="U1235" s="24">
        <f t="shared" si="78"/>
        <v>0.27985045959996291</v>
      </c>
    </row>
    <row r="1236" spans="2:21" x14ac:dyDescent="0.25">
      <c r="B1236" s="51" vm="3281">
        <f ca="1"/>
        <v>41226</v>
      </c>
      <c r="C1236" s="51" vm="3282">
        <f ca="1"/>
        <v>11.3726</v>
      </c>
      <c r="D1236" s="51" vm="36">
        <f ca="1"/>
        <v>40.04</v>
      </c>
      <c r="E1236" s="22">
        <f t="shared" ca="1" si="75"/>
        <v>1.797534048360315E-2</v>
      </c>
      <c r="F1236" s="50">
        <f t="shared" ca="1" si="76"/>
        <v>-1.3396379950648832E-2</v>
      </c>
      <c r="G1236" s="22"/>
      <c r="H1236" s="5"/>
      <c r="I1236" s="5"/>
      <c r="J1236" s="5"/>
      <c r="K1236" s="5"/>
      <c r="L1236" s="5"/>
      <c r="M1236" s="5"/>
      <c r="N1236" s="5"/>
      <c r="O1236" s="47">
        <v>1230</v>
      </c>
      <c r="P1236" s="48">
        <v>0.34617116426155292</v>
      </c>
      <c r="Q1236" s="49">
        <v>0.65382883573844708</v>
      </c>
      <c r="R1236" s="21">
        <v>2.0161641291473454E-2</v>
      </c>
      <c r="S1236" s="22">
        <v>7.3987392852886756E-4</v>
      </c>
      <c r="T1236" s="23">
        <f t="shared" si="77"/>
        <v>0.32005613328077925</v>
      </c>
      <c r="U1236" s="24">
        <f t="shared" si="78"/>
        <v>0.20487917222143959</v>
      </c>
    </row>
    <row r="1237" spans="2:21" x14ac:dyDescent="0.25">
      <c r="B1237" s="51" vm="3283">
        <f ca="1"/>
        <v>41227</v>
      </c>
      <c r="C1237" s="51" vm="3284">
        <f ca="1"/>
        <v>11.3972</v>
      </c>
      <c r="D1237" s="51" vm="3285">
        <f ca="1"/>
        <v>39.29</v>
      </c>
      <c r="E1237" s="22">
        <f t="shared" ca="1" si="75"/>
        <v>2.160757632582516E-3</v>
      </c>
      <c r="F1237" s="50">
        <f t="shared" ca="1" si="76"/>
        <v>-1.8908920876651445E-2</v>
      </c>
      <c r="G1237" s="22"/>
      <c r="H1237" s="5"/>
      <c r="I1237" s="5"/>
      <c r="J1237" s="5"/>
      <c r="K1237" s="5"/>
      <c r="L1237" s="5"/>
      <c r="M1237" s="5"/>
      <c r="N1237" s="5"/>
      <c r="O1237" s="47">
        <v>1231</v>
      </c>
      <c r="P1237" s="48">
        <v>0.34210349057905326</v>
      </c>
      <c r="Q1237" s="49">
        <v>0.65789650942094668</v>
      </c>
      <c r="R1237" s="21">
        <v>2.0160825793339512E-2</v>
      </c>
      <c r="S1237" s="22">
        <v>7.3641558800834755E-4</v>
      </c>
      <c r="T1237" s="23">
        <f t="shared" si="77"/>
        <v>0.320043187649237</v>
      </c>
      <c r="U1237" s="24">
        <f t="shared" si="78"/>
        <v>0.20383034911582065</v>
      </c>
    </row>
    <row r="1238" spans="2:21" x14ac:dyDescent="0.25">
      <c r="B1238" s="51" vm="3286">
        <f ca="1"/>
        <v>41228</v>
      </c>
      <c r="C1238" s="51" vm="3287">
        <f ca="1"/>
        <v>11.64</v>
      </c>
      <c r="D1238" s="51" vm="2427">
        <f ca="1"/>
        <v>39.39</v>
      </c>
      <c r="E1238" s="22">
        <f t="shared" ca="1" si="75"/>
        <v>2.1079731105996695E-2</v>
      </c>
      <c r="F1238" s="50">
        <f t="shared" ca="1" si="76"/>
        <v>2.5419434124462166E-3</v>
      </c>
      <c r="G1238" s="22"/>
      <c r="H1238" s="5"/>
      <c r="I1238" s="5"/>
      <c r="J1238" s="5"/>
      <c r="K1238" s="5"/>
      <c r="L1238" s="5"/>
      <c r="M1238" s="5"/>
      <c r="N1238" s="5"/>
      <c r="O1238" s="47">
        <v>1232</v>
      </c>
      <c r="P1238" s="48">
        <v>0.14603581392119561</v>
      </c>
      <c r="Q1238" s="49">
        <v>0.85396418607880442</v>
      </c>
      <c r="R1238" s="21">
        <v>2.1457144775248248E-2</v>
      </c>
      <c r="S1238" s="22">
        <v>5.6971863936487418E-4</v>
      </c>
      <c r="T1238" s="23">
        <f t="shared" si="77"/>
        <v>0.34062161352489473</v>
      </c>
      <c r="U1238" s="24">
        <f t="shared" si="78"/>
        <v>0.15433938078493248</v>
      </c>
    </row>
    <row r="1239" spans="2:21" x14ac:dyDescent="0.25">
      <c r="B1239" s="51" vm="3288">
        <f ca="1"/>
        <v>41229</v>
      </c>
      <c r="C1239" s="51" vm="3289">
        <f ca="1"/>
        <v>11.5571</v>
      </c>
      <c r="D1239" s="51" vm="3290">
        <f ca="1"/>
        <v>39.53</v>
      </c>
      <c r="E1239" s="22">
        <f t="shared" ca="1" si="75"/>
        <v>-7.1474755828641965E-3</v>
      </c>
      <c r="F1239" s="50">
        <f t="shared" ca="1" si="76"/>
        <v>3.5479003257796239E-3</v>
      </c>
      <c r="G1239" s="22"/>
      <c r="H1239" s="5"/>
      <c r="I1239" s="5"/>
      <c r="J1239" s="5"/>
      <c r="K1239" s="5"/>
      <c r="L1239" s="5"/>
      <c r="M1239" s="5"/>
      <c r="N1239" s="5"/>
      <c r="O1239" s="47">
        <v>1233</v>
      </c>
      <c r="P1239" s="48">
        <v>0.11186294516823267</v>
      </c>
      <c r="Q1239" s="49">
        <v>0.8881370548317673</v>
      </c>
      <c r="R1239" s="21">
        <v>2.1930512766843154E-2</v>
      </c>
      <c r="S1239" s="22">
        <v>5.4066482975885033E-4</v>
      </c>
      <c r="T1239" s="23">
        <f t="shared" si="77"/>
        <v>0.34813609743116414</v>
      </c>
      <c r="U1239" s="24">
        <f t="shared" si="78"/>
        <v>0.14592333510883315</v>
      </c>
    </row>
    <row r="1240" spans="2:21" x14ac:dyDescent="0.25">
      <c r="B1240" s="51" vm="3291">
        <f ca="1"/>
        <v>41232</v>
      </c>
      <c r="C1240" s="51" vm="3292">
        <f ca="1"/>
        <v>11.6229</v>
      </c>
      <c r="D1240" s="51" vm="1906">
        <f ca="1"/>
        <v>40.590000000000003</v>
      </c>
      <c r="E1240" s="22">
        <f t="shared" ca="1" si="75"/>
        <v>5.6773232733995744E-3</v>
      </c>
      <c r="F1240" s="50">
        <f t="shared" ca="1" si="76"/>
        <v>2.6461853542212324E-2</v>
      </c>
      <c r="G1240" s="22"/>
      <c r="H1240" s="5"/>
      <c r="I1240" s="5"/>
      <c r="J1240" s="5"/>
      <c r="K1240" s="5"/>
      <c r="L1240" s="5"/>
      <c r="M1240" s="5"/>
      <c r="N1240" s="5"/>
      <c r="O1240" s="47">
        <v>1234</v>
      </c>
      <c r="P1240" s="48">
        <v>0.52532379193123535</v>
      </c>
      <c r="Q1240" s="49">
        <v>0.47467620806876459</v>
      </c>
      <c r="R1240" s="21">
        <v>2.1316550348311498E-2</v>
      </c>
      <c r="S1240" s="22">
        <v>8.921896844099863E-4</v>
      </c>
      <c r="T1240" s="23">
        <f t="shared" si="77"/>
        <v>0.33838974618851703</v>
      </c>
      <c r="U1240" s="24">
        <f t="shared" si="78"/>
        <v>0.25198659253215117</v>
      </c>
    </row>
    <row r="1241" spans="2:21" x14ac:dyDescent="0.25">
      <c r="B1241" s="51" vm="3293">
        <f ca="1"/>
        <v>41233</v>
      </c>
      <c r="C1241" s="51" vm="3294">
        <f ca="1"/>
        <v>11.7714</v>
      </c>
      <c r="D1241" s="51" vm="3295">
        <f ca="1"/>
        <v>40.700000000000003</v>
      </c>
      <c r="E1241" s="22">
        <f t="shared" ca="1" si="75"/>
        <v>1.2695570678873763E-2</v>
      </c>
      <c r="F1241" s="50">
        <f t="shared" ca="1" si="76"/>
        <v>2.7063615977428457E-3</v>
      </c>
      <c r="G1241" s="22"/>
      <c r="H1241" s="5"/>
      <c r="I1241" s="5"/>
      <c r="J1241" s="5"/>
      <c r="K1241" s="5"/>
      <c r="L1241" s="5"/>
      <c r="M1241" s="5"/>
      <c r="N1241" s="5"/>
      <c r="O1241" s="47">
        <v>1235</v>
      </c>
      <c r="P1241" s="48">
        <v>0.91074097983991975</v>
      </c>
      <c r="Q1241" s="49">
        <v>8.9259020160080221E-2</v>
      </c>
      <c r="R1241" s="21">
        <v>2.9417795119395036E-2</v>
      </c>
      <c r="S1241" s="22">
        <v>1.2198717902740745E-3</v>
      </c>
      <c r="T1241" s="23">
        <f t="shared" si="77"/>
        <v>0.46699302003461363</v>
      </c>
      <c r="U1241" s="24">
        <f t="shared" si="78"/>
        <v>0.35964052438981464</v>
      </c>
    </row>
    <row r="1242" spans="2:21" x14ac:dyDescent="0.25">
      <c r="B1242" s="51" vm="3296">
        <f ca="1"/>
        <v>41234</v>
      </c>
      <c r="C1242" s="51" vm="3297">
        <f ca="1"/>
        <v>11.857100000000001</v>
      </c>
      <c r="D1242" s="51" vm="601">
        <f ca="1"/>
        <v>40.729999999999997</v>
      </c>
      <c r="E1242" s="22">
        <f t="shared" ca="1" si="75"/>
        <v>7.2539836042200675E-3</v>
      </c>
      <c r="F1242" s="50">
        <f t="shared" ca="1" si="76"/>
        <v>7.3682921177181909E-4</v>
      </c>
      <c r="G1242" s="22"/>
      <c r="H1242" s="5"/>
      <c r="I1242" s="5"/>
      <c r="J1242" s="5"/>
      <c r="K1242" s="5"/>
      <c r="L1242" s="5"/>
      <c r="M1242" s="5"/>
      <c r="N1242" s="5"/>
      <c r="O1242" s="47">
        <v>1236</v>
      </c>
      <c r="P1242" s="48">
        <v>0.53330628295864113</v>
      </c>
      <c r="Q1242" s="49">
        <v>0.46669371704135887</v>
      </c>
      <c r="R1242" s="21">
        <v>2.1415972659888434E-2</v>
      </c>
      <c r="S1242" s="22">
        <v>8.9897640682912562E-4</v>
      </c>
      <c r="T1242" s="23">
        <f t="shared" si="77"/>
        <v>0.33996802645573954</v>
      </c>
      <c r="U1242" s="24">
        <f t="shared" si="78"/>
        <v>0.25412772052919608</v>
      </c>
    </row>
    <row r="1243" spans="2:21" x14ac:dyDescent="0.25">
      <c r="B1243" s="51" vm="3298">
        <f ca="1"/>
        <v>41236</v>
      </c>
      <c r="C1243" s="51" vm="3299">
        <f ca="1"/>
        <v>11.85</v>
      </c>
      <c r="D1243" s="51" vm="3300">
        <f ca="1"/>
        <v>41.09</v>
      </c>
      <c r="E1243" s="22">
        <f t="shared" ca="1" si="75"/>
        <v>-5.989766957810378E-4</v>
      </c>
      <c r="F1243" s="50">
        <f t="shared" ca="1" si="76"/>
        <v>8.7998612349974234E-3</v>
      </c>
      <c r="G1243" s="22"/>
      <c r="H1243" s="5"/>
      <c r="I1243" s="5"/>
      <c r="J1243" s="5"/>
      <c r="K1243" s="5"/>
      <c r="L1243" s="5"/>
      <c r="M1243" s="5"/>
      <c r="N1243" s="5"/>
      <c r="O1243" s="47">
        <v>1237</v>
      </c>
      <c r="P1243" s="48">
        <v>0.33082023899579854</v>
      </c>
      <c r="Q1243" s="49">
        <v>0.66917976100420151</v>
      </c>
      <c r="R1243" s="21">
        <v>2.0164642802772918E-2</v>
      </c>
      <c r="S1243" s="22">
        <v>7.2682255543017626E-4</v>
      </c>
      <c r="T1243" s="23">
        <f t="shared" si="77"/>
        <v>0.32010378079551366</v>
      </c>
      <c r="U1243" s="24">
        <f t="shared" si="78"/>
        <v>0.20092579365094987</v>
      </c>
    </row>
    <row r="1244" spans="2:21" x14ac:dyDescent="0.25">
      <c r="B1244" s="51" vm="3301">
        <f ca="1"/>
        <v>41239</v>
      </c>
      <c r="C1244" s="51" vm="3302">
        <f ca="1"/>
        <v>11.722799999999999</v>
      </c>
      <c r="D1244" s="51" vm="3203">
        <f ca="1"/>
        <v>40.880000000000003</v>
      </c>
      <c r="E1244" s="22">
        <f t="shared" ca="1" si="75"/>
        <v>-1.0792204116380079E-2</v>
      </c>
      <c r="F1244" s="50">
        <f t="shared" ca="1" si="76"/>
        <v>-5.1238369998693953E-3</v>
      </c>
      <c r="G1244" s="22"/>
      <c r="H1244" s="5"/>
      <c r="I1244" s="5"/>
      <c r="J1244" s="5"/>
      <c r="K1244" s="5"/>
      <c r="L1244" s="5"/>
      <c r="M1244" s="5"/>
      <c r="N1244" s="5"/>
      <c r="O1244" s="47">
        <v>1238</v>
      </c>
      <c r="P1244" s="48">
        <v>0.91246365977352595</v>
      </c>
      <c r="Q1244" s="49">
        <v>8.7536340226474024E-2</v>
      </c>
      <c r="R1244" s="21">
        <v>2.9465023561942839E-2</v>
      </c>
      <c r="S1244" s="22">
        <v>1.2213364145982697E-3</v>
      </c>
      <c r="T1244" s="23">
        <f t="shared" si="77"/>
        <v>0.46774274831735596</v>
      </c>
      <c r="U1244" s="24">
        <f t="shared" si="78"/>
        <v>0.36014182837361597</v>
      </c>
    </row>
    <row r="1245" spans="2:21" x14ac:dyDescent="0.25">
      <c r="B1245" s="51" vm="3303">
        <f ca="1"/>
        <v>41240</v>
      </c>
      <c r="C1245" s="51" vm="3304">
        <f ca="1"/>
        <v>11.868600000000001</v>
      </c>
      <c r="D1245" s="51" vm="417">
        <f ca="1"/>
        <v>40.75</v>
      </c>
      <c r="E1245" s="22">
        <f t="shared" ca="1" si="75"/>
        <v>1.2360593803188177E-2</v>
      </c>
      <c r="F1245" s="50">
        <f t="shared" ca="1" si="76"/>
        <v>-3.1851062085773E-3</v>
      </c>
      <c r="G1245" s="22"/>
      <c r="H1245" s="5"/>
      <c r="I1245" s="5"/>
      <c r="J1245" s="5"/>
      <c r="K1245" s="5"/>
      <c r="L1245" s="5"/>
      <c r="M1245" s="5"/>
      <c r="N1245" s="5"/>
      <c r="O1245" s="47">
        <v>1239</v>
      </c>
      <c r="P1245" s="48">
        <v>0.98754165516514025</v>
      </c>
      <c r="Q1245" s="49">
        <v>1.2458344834859702E-2</v>
      </c>
      <c r="R1245" s="21">
        <v>3.1583974547966742E-2</v>
      </c>
      <c r="S1245" s="22">
        <v>1.2851678066736207E-3</v>
      </c>
      <c r="T1245" s="23">
        <f t="shared" si="77"/>
        <v>0.50138005241348205</v>
      </c>
      <c r="U1245" s="24">
        <f t="shared" si="78"/>
        <v>0.38216948695217989</v>
      </c>
    </row>
    <row r="1246" spans="2:21" x14ac:dyDescent="0.25">
      <c r="B1246" s="51" vm="3305">
        <f ca="1"/>
        <v>41241</v>
      </c>
      <c r="C1246" s="51" vm="2954">
        <f ca="1"/>
        <v>11.7471</v>
      </c>
      <c r="D1246" s="51" vm="3306">
        <f ca="1"/>
        <v>40.83</v>
      </c>
      <c r="E1246" s="22">
        <f t="shared" ca="1" si="75"/>
        <v>-1.0289855650651337E-2</v>
      </c>
      <c r="F1246" s="50">
        <f t="shared" ca="1" si="76"/>
        <v>1.9612656446127128E-3</v>
      </c>
      <c r="G1246" s="22"/>
      <c r="H1246" s="5"/>
      <c r="I1246" s="5"/>
      <c r="J1246" s="5"/>
      <c r="K1246" s="5"/>
      <c r="L1246" s="5"/>
      <c r="M1246" s="5"/>
      <c r="N1246" s="5"/>
      <c r="O1246" s="47">
        <v>1240</v>
      </c>
      <c r="P1246" s="48">
        <v>0.38538392186597659</v>
      </c>
      <c r="Q1246" s="49">
        <v>0.61461607813402341</v>
      </c>
      <c r="R1246" s="21">
        <v>2.0228956637270461E-2</v>
      </c>
      <c r="S1246" s="22">
        <v>7.7321265703310827E-4</v>
      </c>
      <c r="T1246" s="23">
        <f t="shared" si="77"/>
        <v>0.32112473126716246</v>
      </c>
      <c r="U1246" s="24">
        <f t="shared" si="78"/>
        <v>0.2150367196817935</v>
      </c>
    </row>
    <row r="1247" spans="2:21" x14ac:dyDescent="0.25">
      <c r="B1247" s="51" vm="3307">
        <f ca="1"/>
        <v>41242</v>
      </c>
      <c r="C1247" s="51" vm="3308">
        <f ca="1"/>
        <v>11.6257</v>
      </c>
      <c r="D1247" s="51" vm="3309">
        <f ca="1"/>
        <v>41.22</v>
      </c>
      <c r="E1247" s="22">
        <f t="shared" ca="1" si="75"/>
        <v>-1.0388236902967011E-2</v>
      </c>
      <c r="F1247" s="50">
        <f t="shared" ca="1" si="76"/>
        <v>9.5064701308285905E-3</v>
      </c>
      <c r="G1247" s="22"/>
      <c r="H1247" s="5"/>
      <c r="I1247" s="5"/>
      <c r="J1247" s="5"/>
      <c r="K1247" s="5"/>
      <c r="L1247" s="5"/>
      <c r="M1247" s="5"/>
      <c r="N1247" s="5"/>
      <c r="O1247" s="47">
        <v>1241</v>
      </c>
      <c r="P1247" s="48">
        <v>0.24724188369184485</v>
      </c>
      <c r="Q1247" s="49">
        <v>0.75275811630815515</v>
      </c>
      <c r="R1247" s="21">
        <v>2.0468847983764728E-2</v>
      </c>
      <c r="S1247" s="22">
        <v>6.5576414825518209E-4</v>
      </c>
      <c r="T1247" s="23">
        <f t="shared" si="77"/>
        <v>0.32493288833416401</v>
      </c>
      <c r="U1247" s="24">
        <f t="shared" si="78"/>
        <v>0.17962714022281134</v>
      </c>
    </row>
    <row r="1248" spans="2:21" x14ac:dyDescent="0.25">
      <c r="B1248" s="51" vm="3310">
        <f ca="1"/>
        <v>41243</v>
      </c>
      <c r="C1248" s="51" vm="3311">
        <f ca="1"/>
        <v>11.672800000000001</v>
      </c>
      <c r="D1248" s="51" vm="1813">
        <f ca="1"/>
        <v>41.08</v>
      </c>
      <c r="E1248" s="22">
        <f t="shared" ca="1" si="75"/>
        <v>4.043184253345768E-3</v>
      </c>
      <c r="F1248" s="50">
        <f t="shared" ca="1" si="76"/>
        <v>-3.402190401955549E-3</v>
      </c>
      <c r="G1248" s="22"/>
      <c r="H1248" s="5"/>
      <c r="I1248" s="5"/>
      <c r="J1248" s="5"/>
      <c r="K1248" s="5"/>
      <c r="L1248" s="5"/>
      <c r="M1248" s="5"/>
      <c r="N1248" s="5"/>
      <c r="O1248" s="47">
        <v>1242</v>
      </c>
      <c r="P1248" s="48">
        <v>0.48458699052908627</v>
      </c>
      <c r="Q1248" s="49">
        <v>0.51541300947091373</v>
      </c>
      <c r="R1248" s="21">
        <v>2.0869177652249167E-2</v>
      </c>
      <c r="S1248" s="22">
        <v>8.5755521223697569E-4</v>
      </c>
      <c r="T1248" s="23">
        <f t="shared" si="77"/>
        <v>0.33128792480566854</v>
      </c>
      <c r="U1248" s="24">
        <f t="shared" si="78"/>
        <v>0.24111641086598046</v>
      </c>
    </row>
    <row r="1249" spans="2:21" x14ac:dyDescent="0.25">
      <c r="B1249" s="51" vm="3312">
        <f ca="1"/>
        <v>41246</v>
      </c>
      <c r="C1249" s="51" vm="3313">
        <f ca="1"/>
        <v>10.857100000000001</v>
      </c>
      <c r="D1249" s="51" vm="1649">
        <f ca="1"/>
        <v>40.81</v>
      </c>
      <c r="E1249" s="22">
        <f t="shared" ca="1" si="75"/>
        <v>-7.2442105112869776E-2</v>
      </c>
      <c r="F1249" s="50">
        <f t="shared" ca="1" si="76"/>
        <v>-6.5942356426430294E-3</v>
      </c>
      <c r="G1249" s="22"/>
      <c r="H1249" s="5"/>
      <c r="I1249" s="5"/>
      <c r="J1249" s="5"/>
      <c r="K1249" s="5"/>
      <c r="L1249" s="5"/>
      <c r="M1249" s="5"/>
      <c r="N1249" s="5"/>
      <c r="O1249" s="47">
        <v>1243</v>
      </c>
      <c r="P1249" s="48">
        <v>0.54748169814207148</v>
      </c>
      <c r="Q1249" s="49">
        <v>0.45251830185792852</v>
      </c>
      <c r="R1249" s="21">
        <v>2.160169155152205E-2</v>
      </c>
      <c r="S1249" s="22">
        <v>9.1102835999709066E-4</v>
      </c>
      <c r="T1249" s="23">
        <f t="shared" si="77"/>
        <v>0.34291622246191411</v>
      </c>
      <c r="U1249" s="24">
        <f t="shared" si="78"/>
        <v>0.25793895747852758</v>
      </c>
    </row>
    <row r="1250" spans="2:21" x14ac:dyDescent="0.25">
      <c r="B1250" s="51" vm="3314">
        <f ca="1"/>
        <v>41247</v>
      </c>
      <c r="C1250" s="51" vm="3315">
        <f ca="1"/>
        <v>12.378399999999999</v>
      </c>
      <c r="D1250" s="51" vm="3316">
        <f ca="1"/>
        <v>40.57</v>
      </c>
      <c r="E1250" s="22">
        <f t="shared" ca="1" si="75"/>
        <v>0.13113377433851983</v>
      </c>
      <c r="F1250" s="50">
        <f t="shared" ca="1" si="76"/>
        <v>-5.8982721993585526E-3</v>
      </c>
      <c r="G1250" s="22"/>
      <c r="H1250" s="5"/>
      <c r="I1250" s="5"/>
      <c r="J1250" s="5"/>
      <c r="K1250" s="5"/>
      <c r="L1250" s="5"/>
      <c r="M1250" s="5"/>
      <c r="N1250" s="5"/>
      <c r="O1250" s="47">
        <v>1244</v>
      </c>
      <c r="P1250" s="48">
        <v>0.59581967049801143</v>
      </c>
      <c r="Q1250" s="49">
        <v>0.40418032950198857</v>
      </c>
      <c r="R1250" s="21">
        <v>2.2319335287275737E-2</v>
      </c>
      <c r="S1250" s="22">
        <v>9.521253558543363E-4</v>
      </c>
      <c r="T1250" s="23">
        <f t="shared" si="77"/>
        <v>0.3543084635903998</v>
      </c>
      <c r="U1250" s="24">
        <f t="shared" si="78"/>
        <v>0.27102217347585333</v>
      </c>
    </row>
    <row r="1251" spans="2:21" x14ac:dyDescent="0.25">
      <c r="B1251" s="51" vm="3317">
        <f ca="1"/>
        <v>41248</v>
      </c>
      <c r="C1251" s="51" vm="1590">
        <f ca="1"/>
        <v>11.91</v>
      </c>
      <c r="D1251" s="51" vm="3318">
        <f ca="1"/>
        <v>41.2</v>
      </c>
      <c r="E1251" s="22">
        <f t="shared" ca="1" si="75"/>
        <v>-3.8574634826116956E-2</v>
      </c>
      <c r="F1251" s="50">
        <f t="shared" ca="1" si="76"/>
        <v>1.5409379137124996E-2</v>
      </c>
      <c r="G1251" s="22"/>
      <c r="H1251" s="5"/>
      <c r="I1251" s="5"/>
      <c r="J1251" s="5"/>
      <c r="K1251" s="5"/>
      <c r="L1251" s="5"/>
      <c r="M1251" s="5"/>
      <c r="N1251" s="5"/>
      <c r="O1251" s="47">
        <v>1245</v>
      </c>
      <c r="P1251" s="48">
        <v>0.79652855361327934</v>
      </c>
      <c r="Q1251" s="49">
        <v>0.20347144638672066</v>
      </c>
      <c r="R1251" s="21">
        <v>2.6453203756781646E-2</v>
      </c>
      <c r="S1251" s="22">
        <v>1.1227682631976966E-3</v>
      </c>
      <c r="T1251" s="23">
        <f t="shared" si="77"/>
        <v>0.41993159112818279</v>
      </c>
      <c r="U1251" s="24">
        <f t="shared" si="78"/>
        <v>0.3268117506519983</v>
      </c>
    </row>
    <row r="1252" spans="2:21" x14ac:dyDescent="0.25">
      <c r="B1252" s="51" vm="3319">
        <f ca="1"/>
        <v>41249</v>
      </c>
      <c r="C1252" s="51" vm="3320">
        <f ca="1"/>
        <v>12.31</v>
      </c>
      <c r="D1252" s="51" vm="3321">
        <f ca="1"/>
        <v>41.47</v>
      </c>
      <c r="E1252" s="22">
        <f t="shared" ca="1" si="75"/>
        <v>3.3033556829153495E-2</v>
      </c>
      <c r="F1252" s="50">
        <f t="shared" ca="1" si="76"/>
        <v>6.5320179028091974E-3</v>
      </c>
      <c r="G1252" s="22"/>
      <c r="H1252" s="5"/>
      <c r="I1252" s="5"/>
      <c r="J1252" s="5"/>
      <c r="K1252" s="5"/>
      <c r="L1252" s="5"/>
      <c r="M1252" s="5"/>
      <c r="N1252" s="5"/>
      <c r="O1252" s="47">
        <v>1246</v>
      </c>
      <c r="P1252" s="48">
        <v>0.20221164347650544</v>
      </c>
      <c r="Q1252" s="49">
        <v>0.79778835652349456</v>
      </c>
      <c r="R1252" s="21">
        <v>2.0828579826019964E-2</v>
      </c>
      <c r="S1252" s="22">
        <v>6.1747938980578941E-4</v>
      </c>
      <c r="T1252" s="23">
        <f t="shared" si="77"/>
        <v>0.33064345429383485</v>
      </c>
      <c r="U1252" s="24">
        <f t="shared" si="78"/>
        <v>0.16830827612270038</v>
      </c>
    </row>
    <row r="1253" spans="2:21" x14ac:dyDescent="0.25">
      <c r="B1253" s="51" vm="3322">
        <f ca="1"/>
        <v>41250</v>
      </c>
      <c r="C1253" s="51" vm="3323">
        <f ca="1"/>
        <v>12.2828</v>
      </c>
      <c r="D1253" s="51" vm="3324">
        <f ca="1"/>
        <v>42.56</v>
      </c>
      <c r="E1253" s="22">
        <f t="shared" ca="1" si="75"/>
        <v>-2.2120304390698294E-3</v>
      </c>
      <c r="F1253" s="50">
        <f t="shared" ca="1" si="76"/>
        <v>2.5944570775099162E-2</v>
      </c>
      <c r="G1253" s="22"/>
      <c r="H1253" s="5"/>
      <c r="I1253" s="5"/>
      <c r="J1253" s="5"/>
      <c r="K1253" s="5"/>
      <c r="L1253" s="5"/>
      <c r="M1253" s="5"/>
      <c r="N1253" s="5"/>
      <c r="O1253" s="47">
        <v>1247</v>
      </c>
      <c r="P1253" s="48">
        <v>0.41398517696392628</v>
      </c>
      <c r="Q1253" s="49">
        <v>0.58601482303607366</v>
      </c>
      <c r="R1253" s="21">
        <v>2.0345486566371276E-2</v>
      </c>
      <c r="S1253" s="22">
        <v>7.975294747435645E-4</v>
      </c>
      <c r="T1253" s="23">
        <f t="shared" si="77"/>
        <v>0.32297458654334293</v>
      </c>
      <c r="U1253" s="24">
        <f t="shared" si="78"/>
        <v>0.2224992483371222</v>
      </c>
    </row>
    <row r="1254" spans="2:21" x14ac:dyDescent="0.25">
      <c r="B1254" s="51" vm="3325">
        <f ca="1"/>
        <v>41253</v>
      </c>
      <c r="C1254" s="51" vm="1615">
        <f ca="1"/>
        <v>12.1143</v>
      </c>
      <c r="D1254" s="51" vm="3326">
        <f ca="1"/>
        <v>42.31</v>
      </c>
      <c r="E1254" s="22">
        <f t="shared" ca="1" si="75"/>
        <v>-1.3813336770160578E-2</v>
      </c>
      <c r="F1254" s="50">
        <f t="shared" ca="1" si="76"/>
        <v>-5.8913803014128451E-3</v>
      </c>
      <c r="G1254" s="22"/>
      <c r="H1254" s="5"/>
      <c r="I1254" s="5"/>
      <c r="J1254" s="5"/>
      <c r="K1254" s="5"/>
      <c r="L1254" s="5"/>
      <c r="M1254" s="5"/>
      <c r="N1254" s="5"/>
      <c r="O1254" s="47">
        <v>1248</v>
      </c>
      <c r="P1254" s="48">
        <v>0.43792477385549822</v>
      </c>
      <c r="Q1254" s="49">
        <v>0.56207522614450178</v>
      </c>
      <c r="R1254" s="21">
        <v>2.0486006531578418E-2</v>
      </c>
      <c r="S1254" s="22">
        <v>8.1788294565526202E-4</v>
      </c>
      <c r="T1254" s="23">
        <f t="shared" si="77"/>
        <v>0.32520527183640818</v>
      </c>
      <c r="U1254" s="24">
        <f t="shared" si="78"/>
        <v>0.22878055970980182</v>
      </c>
    </row>
    <row r="1255" spans="2:21" x14ac:dyDescent="0.25">
      <c r="B1255" s="51" vm="3327">
        <f ca="1"/>
        <v>41254</v>
      </c>
      <c r="C1255" s="51" vm="3328">
        <f ca="1"/>
        <v>12.297700000000001</v>
      </c>
      <c r="D1255" s="51" vm="3329">
        <f ca="1"/>
        <v>42.64</v>
      </c>
      <c r="E1255" s="22">
        <f t="shared" ca="1" si="75"/>
        <v>1.5025680036161879E-2</v>
      </c>
      <c r="F1255" s="50">
        <f t="shared" ca="1" si="76"/>
        <v>7.7693151256129737E-3</v>
      </c>
      <c r="G1255" s="22"/>
      <c r="H1255" s="5"/>
      <c r="I1255" s="5"/>
      <c r="J1255" s="5"/>
      <c r="K1255" s="5"/>
      <c r="L1255" s="5"/>
      <c r="M1255" s="5"/>
      <c r="N1255" s="5"/>
      <c r="O1255" s="47">
        <v>1249</v>
      </c>
      <c r="P1255" s="48">
        <v>0.59370548187760352</v>
      </c>
      <c r="Q1255" s="49">
        <v>0.40629451812239648</v>
      </c>
      <c r="R1255" s="21">
        <v>2.2285327564235624E-2</v>
      </c>
      <c r="S1255" s="22">
        <v>9.5032787042539566E-4</v>
      </c>
      <c r="T1255" s="23">
        <f t="shared" si="77"/>
        <v>0.35376860772348157</v>
      </c>
      <c r="U1255" s="24">
        <f t="shared" si="78"/>
        <v>0.2704471204843506</v>
      </c>
    </row>
    <row r="1256" spans="2:21" x14ac:dyDescent="0.25">
      <c r="B1256" s="51" vm="3330">
        <f ca="1"/>
        <v>41255</v>
      </c>
      <c r="C1256" s="51" vm="3331">
        <f ca="1"/>
        <v>12.9613</v>
      </c>
      <c r="D1256" s="51" vm="3332">
        <f ca="1"/>
        <v>42.77</v>
      </c>
      <c r="E1256" s="22">
        <f t="shared" ca="1" si="75"/>
        <v>5.2555741512234869E-2</v>
      </c>
      <c r="F1256" s="50">
        <f t="shared" ca="1" si="76"/>
        <v>3.044142381228273E-3</v>
      </c>
      <c r="G1256" s="22"/>
      <c r="H1256" s="5"/>
      <c r="I1256" s="5"/>
      <c r="J1256" s="5"/>
      <c r="K1256" s="5"/>
      <c r="L1256" s="5"/>
      <c r="M1256" s="5"/>
      <c r="N1256" s="5"/>
      <c r="O1256" s="47">
        <v>1250</v>
      </c>
      <c r="P1256" s="48">
        <v>0.14200678099793237</v>
      </c>
      <c r="Q1256" s="49">
        <v>0.8579932190020676</v>
      </c>
      <c r="R1256" s="21">
        <v>2.1509502017238041E-2</v>
      </c>
      <c r="S1256" s="22">
        <v>5.6629315125923349E-4</v>
      </c>
      <c r="T1256" s="23">
        <f t="shared" si="77"/>
        <v>0.34145275897472405</v>
      </c>
      <c r="U1256" s="24">
        <f t="shared" si="78"/>
        <v>0.15334392361669003</v>
      </c>
    </row>
    <row r="1257" spans="2:21" x14ac:dyDescent="0.25">
      <c r="B1257" s="51" vm="3333">
        <f ca="1"/>
        <v>41256</v>
      </c>
      <c r="C1257" s="51" vm="3334">
        <f ca="1"/>
        <v>13.222799999999999</v>
      </c>
      <c r="D1257" s="51" vm="3335">
        <f ca="1"/>
        <v>42.78</v>
      </c>
      <c r="E1257" s="22">
        <f t="shared" ca="1" si="75"/>
        <v>1.9974617764065949E-2</v>
      </c>
      <c r="F1257" s="50">
        <f t="shared" ca="1" si="76"/>
        <v>2.3378141544216232E-4</v>
      </c>
      <c r="G1257" s="22"/>
      <c r="H1257" s="5"/>
      <c r="I1257" s="5"/>
      <c r="J1257" s="5"/>
      <c r="K1257" s="5"/>
      <c r="L1257" s="5"/>
      <c r="M1257" s="5"/>
      <c r="N1257" s="5"/>
      <c r="O1257" s="47">
        <v>1251</v>
      </c>
      <c r="P1257" s="48">
        <v>0.86131338671827606</v>
      </c>
      <c r="Q1257" s="49">
        <v>0.13868661328172396</v>
      </c>
      <c r="R1257" s="21">
        <v>2.8092582879905358E-2</v>
      </c>
      <c r="S1257" s="22">
        <v>1.1778483976750635E-3</v>
      </c>
      <c r="T1257" s="23">
        <f t="shared" si="77"/>
        <v>0.44595592791420169</v>
      </c>
      <c r="U1257" s="24">
        <f t="shared" si="78"/>
        <v>0.34533510426128933</v>
      </c>
    </row>
    <row r="1258" spans="2:21" x14ac:dyDescent="0.25">
      <c r="B1258" s="51" vm="3336">
        <f ca="1"/>
        <v>41257</v>
      </c>
      <c r="C1258" s="51" vm="3337">
        <f ca="1"/>
        <v>13.3286</v>
      </c>
      <c r="D1258" s="51" vm="1536">
        <f ca="1"/>
        <v>42.81</v>
      </c>
      <c r="E1258" s="22">
        <f t="shared" ca="1" si="75"/>
        <v>7.9694901188151115E-3</v>
      </c>
      <c r="F1258" s="50">
        <f t="shared" ca="1" si="76"/>
        <v>7.0101650259529551E-4</v>
      </c>
      <c r="G1258" s="22"/>
      <c r="H1258" s="5"/>
      <c r="I1258" s="5"/>
      <c r="J1258" s="5"/>
      <c r="K1258" s="5"/>
      <c r="L1258" s="5"/>
      <c r="M1258" s="5"/>
      <c r="N1258" s="5"/>
      <c r="O1258" s="47">
        <v>1252</v>
      </c>
      <c r="P1258" s="48">
        <v>0.77400345535857162</v>
      </c>
      <c r="Q1258" s="49">
        <v>0.2259965446414284</v>
      </c>
      <c r="R1258" s="21">
        <v>2.5912630057284204E-2</v>
      </c>
      <c r="S1258" s="22">
        <v>1.1036174005417041E-3</v>
      </c>
      <c r="T1258" s="23">
        <f t="shared" si="77"/>
        <v>0.41135024968314843</v>
      </c>
      <c r="U1258" s="24">
        <f t="shared" si="78"/>
        <v>0.32043104609128514</v>
      </c>
    </row>
    <row r="1259" spans="2:21" x14ac:dyDescent="0.25">
      <c r="B1259" s="51" vm="3338">
        <f ca="1"/>
        <v>41260</v>
      </c>
      <c r="C1259" s="51" vm="3339">
        <f ca="1"/>
        <v>13.528600000000001</v>
      </c>
      <c r="D1259" s="51" vm="1314">
        <f ca="1"/>
        <v>43.48</v>
      </c>
      <c r="E1259" s="22">
        <f t="shared" ca="1" si="75"/>
        <v>1.4893860648497676E-2</v>
      </c>
      <c r="F1259" s="50">
        <f t="shared" ca="1" si="76"/>
        <v>1.5529342096153852E-2</v>
      </c>
      <c r="G1259" s="22"/>
      <c r="H1259" s="5"/>
      <c r="I1259" s="5"/>
      <c r="J1259" s="5"/>
      <c r="K1259" s="5"/>
      <c r="L1259" s="5"/>
      <c r="M1259" s="5"/>
      <c r="N1259" s="5"/>
      <c r="O1259" s="47">
        <v>1253</v>
      </c>
      <c r="P1259" s="48">
        <v>0.21481061398480009</v>
      </c>
      <c r="Q1259" s="49">
        <v>0.78518938601519994</v>
      </c>
      <c r="R1259" s="21">
        <v>2.0714606245132577E-2</v>
      </c>
      <c r="S1259" s="22">
        <v>6.2819104802289952E-4</v>
      </c>
      <c r="T1259" s="23">
        <f t="shared" si="77"/>
        <v>0.32883417978747764</v>
      </c>
      <c r="U1259" s="24">
        <f t="shared" si="78"/>
        <v>0.17146422683338636</v>
      </c>
    </row>
    <row r="1260" spans="2:21" x14ac:dyDescent="0.25">
      <c r="B1260" s="51" vm="3340">
        <f ca="1"/>
        <v>41261</v>
      </c>
      <c r="C1260" s="51" vm="3341">
        <f ca="1"/>
        <v>13.663</v>
      </c>
      <c r="D1260" s="51" vm="1311">
        <f ca="1"/>
        <v>43.87</v>
      </c>
      <c r="E1260" s="22">
        <f t="shared" ca="1" si="75"/>
        <v>9.8854862894434646E-3</v>
      </c>
      <c r="F1260" s="50">
        <f t="shared" ca="1" si="76"/>
        <v>8.929652925113888E-3</v>
      </c>
      <c r="G1260" s="22"/>
      <c r="H1260" s="5"/>
      <c r="I1260" s="5"/>
      <c r="J1260" s="5"/>
      <c r="K1260" s="5"/>
      <c r="L1260" s="5"/>
      <c r="M1260" s="5"/>
      <c r="N1260" s="5"/>
      <c r="O1260" s="47">
        <v>1254</v>
      </c>
      <c r="P1260" s="48">
        <v>0.36737966242897419</v>
      </c>
      <c r="Q1260" s="49">
        <v>0.63262033757102576</v>
      </c>
      <c r="R1260" s="21">
        <v>2.0184694935579034E-2</v>
      </c>
      <c r="S1260" s="22">
        <v>7.5790541638083586E-4</v>
      </c>
      <c r="T1260" s="23">
        <f t="shared" si="77"/>
        <v>0.3204220985354822</v>
      </c>
      <c r="U1260" s="24">
        <f t="shared" si="78"/>
        <v>0.21036240675446427</v>
      </c>
    </row>
    <row r="1261" spans="2:21" x14ac:dyDescent="0.25">
      <c r="B1261" s="51" vm="3342">
        <f ca="1"/>
        <v>41262</v>
      </c>
      <c r="C1261" s="51" vm="3343">
        <f ca="1"/>
        <v>13.4255</v>
      </c>
      <c r="D1261" s="51" vm="1641">
        <f ca="1"/>
        <v>43.53</v>
      </c>
      <c r="E1261" s="22">
        <f t="shared" ca="1" si="75"/>
        <v>-1.7535565707102647E-2</v>
      </c>
      <c r="F1261" s="50">
        <f t="shared" ca="1" si="76"/>
        <v>-7.7803596139163853E-3</v>
      </c>
      <c r="G1261" s="22"/>
      <c r="H1261" s="5"/>
      <c r="I1261" s="5"/>
      <c r="J1261" s="5"/>
      <c r="K1261" s="5"/>
      <c r="L1261" s="5"/>
      <c r="M1261" s="5"/>
      <c r="N1261" s="5"/>
      <c r="O1261" s="47">
        <v>1255</v>
      </c>
      <c r="P1261" s="48">
        <v>0.80708219821954785</v>
      </c>
      <c r="Q1261" s="49">
        <v>0.1929178017804522</v>
      </c>
      <c r="R1261" s="21">
        <v>2.6711962991931772E-2</v>
      </c>
      <c r="S1261" s="22">
        <v>1.1317409831427723E-3</v>
      </c>
      <c r="T1261" s="23">
        <f t="shared" si="77"/>
        <v>0.42403926664207386</v>
      </c>
      <c r="U1261" s="24">
        <f t="shared" si="78"/>
        <v>0.32981184708492806</v>
      </c>
    </row>
    <row r="1262" spans="2:21" x14ac:dyDescent="0.25">
      <c r="B1262" s="51" vm="3344">
        <f ca="1"/>
        <v>41263</v>
      </c>
      <c r="C1262" s="51" vm="3345">
        <f ca="1"/>
        <v>13.357100000000001</v>
      </c>
      <c r="D1262" s="51" vm="1433">
        <f ca="1"/>
        <v>44.53</v>
      </c>
      <c r="E1262" s="22">
        <f t="shared" ca="1" si="75"/>
        <v>-5.1078049712173067E-3</v>
      </c>
      <c r="F1262" s="50">
        <f t="shared" ca="1" si="76"/>
        <v>2.2712763769404794E-2</v>
      </c>
      <c r="G1262" s="22"/>
      <c r="H1262" s="5"/>
      <c r="I1262" s="5"/>
      <c r="J1262" s="5"/>
      <c r="K1262" s="5"/>
      <c r="L1262" s="5"/>
      <c r="M1262" s="5"/>
      <c r="N1262" s="5"/>
      <c r="O1262" s="47">
        <v>1256</v>
      </c>
      <c r="P1262" s="48">
        <v>0.39696313945608641</v>
      </c>
      <c r="Q1262" s="49">
        <v>0.60303686054391359</v>
      </c>
      <c r="R1262" s="21">
        <v>2.026933450036739E-2</v>
      </c>
      <c r="S1262" s="22">
        <v>7.8305732022722785E-4</v>
      </c>
      <c r="T1262" s="23">
        <f t="shared" si="77"/>
        <v>0.32176570997252257</v>
      </c>
      <c r="U1262" s="24">
        <f t="shared" si="78"/>
        <v>0.21805244235548327</v>
      </c>
    </row>
    <row r="1263" spans="2:21" x14ac:dyDescent="0.25">
      <c r="B1263" s="51" vm="3346">
        <f ca="1"/>
        <v>41264</v>
      </c>
      <c r="C1263" s="51" vm="3347">
        <f ca="1"/>
        <v>13.0486</v>
      </c>
      <c r="D1263" s="51" vm="545">
        <f ca="1"/>
        <v>44</v>
      </c>
      <c r="E1263" s="22">
        <f t="shared" ca="1" si="75"/>
        <v>-2.3367230357692975E-2</v>
      </c>
      <c r="F1263" s="50">
        <f t="shared" ca="1" si="76"/>
        <v>-1.1973485415349889E-2</v>
      </c>
      <c r="G1263" s="22"/>
      <c r="H1263" s="5"/>
      <c r="I1263" s="5"/>
      <c r="J1263" s="5"/>
      <c r="K1263" s="5"/>
      <c r="L1263" s="5"/>
      <c r="M1263" s="5"/>
      <c r="N1263" s="5"/>
      <c r="O1263" s="47">
        <v>1257</v>
      </c>
      <c r="P1263" s="48">
        <v>0.29454458797269745</v>
      </c>
      <c r="Q1263" s="49">
        <v>0.70545541202730255</v>
      </c>
      <c r="R1263" s="21">
        <v>2.0237325453883553E-2</v>
      </c>
      <c r="S1263" s="22">
        <v>6.959809580864251E-4</v>
      </c>
      <c r="T1263" s="23">
        <f t="shared" si="77"/>
        <v>0.32125758211231936</v>
      </c>
      <c r="U1263" s="24">
        <f t="shared" si="78"/>
        <v>0.19163486053954104</v>
      </c>
    </row>
    <row r="1264" spans="2:21" x14ac:dyDescent="0.25">
      <c r="B1264" s="51" vm="3348">
        <f ca="1"/>
        <v>41267</v>
      </c>
      <c r="C1264" s="51" vm="3349">
        <f ca="1"/>
        <v>12.89</v>
      </c>
      <c r="D1264" s="51" vm="1424">
        <f ca="1"/>
        <v>43.92</v>
      </c>
      <c r="E1264" s="22">
        <f t="shared" ca="1" si="75"/>
        <v>-1.2229031369241935E-2</v>
      </c>
      <c r="F1264" s="50">
        <f t="shared" ca="1" si="76"/>
        <v>-1.8198367169859828E-3</v>
      </c>
      <c r="G1264" s="22"/>
      <c r="H1264" s="5"/>
      <c r="I1264" s="5"/>
      <c r="J1264" s="5"/>
      <c r="K1264" s="5"/>
      <c r="L1264" s="5"/>
      <c r="M1264" s="5"/>
      <c r="N1264" s="5"/>
      <c r="O1264" s="47">
        <v>1258</v>
      </c>
      <c r="P1264" s="48">
        <v>0.71484152670597423</v>
      </c>
      <c r="Q1264" s="49">
        <v>0.28515847329402572</v>
      </c>
      <c r="R1264" s="21">
        <v>2.4575484854766537E-2</v>
      </c>
      <c r="S1264" s="22">
        <v>1.0533178654507647E-3</v>
      </c>
      <c r="T1264" s="23">
        <f t="shared" si="77"/>
        <v>0.39012372764727937</v>
      </c>
      <c r="U1264" s="24">
        <f t="shared" si="78"/>
        <v>0.30381737765608752</v>
      </c>
    </row>
    <row r="1265" spans="2:21" x14ac:dyDescent="0.25">
      <c r="B1265" s="51" vm="3350">
        <f ca="1"/>
        <v>41269</v>
      </c>
      <c r="C1265" s="51" vm="3351">
        <f ca="1"/>
        <v>12.95</v>
      </c>
      <c r="D1265" s="51" vm="2285">
        <f ca="1"/>
        <v>43.96</v>
      </c>
      <c r="E1265" s="22">
        <f t="shared" ca="1" si="75"/>
        <v>4.6439711944505973E-3</v>
      </c>
      <c r="F1265" s="50">
        <f t="shared" ca="1" si="76"/>
        <v>9.1033233414538565E-4</v>
      </c>
      <c r="G1265" s="22"/>
      <c r="H1265" s="5"/>
      <c r="I1265" s="5"/>
      <c r="J1265" s="5"/>
      <c r="K1265" s="5"/>
      <c r="L1265" s="5"/>
      <c r="M1265" s="5"/>
      <c r="N1265" s="5"/>
      <c r="O1265" s="47">
        <v>1259</v>
      </c>
      <c r="P1265" s="48">
        <v>0.30751594215012601</v>
      </c>
      <c r="Q1265" s="49">
        <v>0.69248405784987399</v>
      </c>
      <c r="R1265" s="21">
        <v>2.0200779413901641E-2</v>
      </c>
      <c r="S1265" s="22">
        <v>7.0700921729778066E-4</v>
      </c>
      <c r="T1265" s="23">
        <f t="shared" si="77"/>
        <v>0.32067743171314117</v>
      </c>
      <c r="U1265" s="24">
        <f t="shared" si="78"/>
        <v>0.19494883648895467</v>
      </c>
    </row>
    <row r="1266" spans="2:21" x14ac:dyDescent="0.25">
      <c r="B1266" s="51" vm="3352">
        <f ca="1"/>
        <v>41270</v>
      </c>
      <c r="C1266" s="51" vm="3353">
        <f ca="1"/>
        <v>12.928599999999999</v>
      </c>
      <c r="D1266" s="51" vm="3354">
        <f ca="1"/>
        <v>43.63</v>
      </c>
      <c r="E1266" s="22">
        <f t="shared" ca="1" si="75"/>
        <v>-1.6538765526701404E-3</v>
      </c>
      <c r="F1266" s="50">
        <f t="shared" ca="1" si="76"/>
        <v>-7.5351423999022865E-3</v>
      </c>
      <c r="G1266" s="22"/>
      <c r="H1266" s="5"/>
      <c r="I1266" s="5"/>
      <c r="J1266" s="5"/>
      <c r="K1266" s="5"/>
      <c r="L1266" s="5"/>
      <c r="M1266" s="5"/>
      <c r="N1266" s="5"/>
      <c r="O1266" s="47">
        <v>1260</v>
      </c>
      <c r="P1266" s="48">
        <v>0.850554086567756</v>
      </c>
      <c r="Q1266" s="49">
        <v>0.14944591343224398</v>
      </c>
      <c r="R1266" s="21">
        <v>2.7812222165747195E-2</v>
      </c>
      <c r="S1266" s="22">
        <v>1.1687008291660494E-3</v>
      </c>
      <c r="T1266" s="23">
        <f t="shared" si="77"/>
        <v>0.44150533955187188</v>
      </c>
      <c r="U1266" s="24">
        <f t="shared" si="78"/>
        <v>0.34224105263770799</v>
      </c>
    </row>
    <row r="1267" spans="2:21" x14ac:dyDescent="0.25">
      <c r="B1267" s="51" vm="3355">
        <f ca="1"/>
        <v>41271</v>
      </c>
      <c r="C1267" s="51" vm="3356">
        <f ca="1"/>
        <v>12.7614</v>
      </c>
      <c r="D1267" s="51" vm="1554">
        <f ca="1"/>
        <v>43.24</v>
      </c>
      <c r="E1267" s="22">
        <f t="shared" ca="1" si="75"/>
        <v>-1.3016921826459226E-2</v>
      </c>
      <c r="F1267" s="50">
        <f t="shared" ca="1" si="76"/>
        <v>-8.9789943645107381E-3</v>
      </c>
      <c r="G1267" s="22"/>
      <c r="H1267" s="5"/>
      <c r="I1267" s="5"/>
      <c r="J1267" s="5"/>
      <c r="K1267" s="5"/>
      <c r="L1267" s="5"/>
      <c r="M1267" s="5"/>
      <c r="N1267" s="5"/>
      <c r="O1267" s="47">
        <v>1261</v>
      </c>
      <c r="P1267" s="48">
        <v>0.81925542718555722</v>
      </c>
      <c r="Q1267" s="49">
        <v>0.18074457281444276</v>
      </c>
      <c r="R1267" s="21">
        <v>2.7014600982171132E-2</v>
      </c>
      <c r="S1267" s="22">
        <v>1.142090675444748E-3</v>
      </c>
      <c r="T1267" s="23">
        <f t="shared" si="77"/>
        <v>0.42884349579879633</v>
      </c>
      <c r="U1267" s="24">
        <f t="shared" si="78"/>
        <v>0.33328073707587946</v>
      </c>
    </row>
    <row r="1268" spans="2:21" x14ac:dyDescent="0.25">
      <c r="B1268" s="51" vm="3357">
        <f ca="1"/>
        <v>41274</v>
      </c>
      <c r="C1268" s="51" vm="3358">
        <f ca="1"/>
        <v>13.2271</v>
      </c>
      <c r="D1268" s="51" vm="3359">
        <f ca="1"/>
        <v>43.969099999999997</v>
      </c>
      <c r="E1268" s="22">
        <f t="shared" ca="1" si="75"/>
        <v>3.5842765542253574E-2</v>
      </c>
      <c r="F1268" s="50">
        <f t="shared" ca="1" si="76"/>
        <v>1.6721121710977529E-2</v>
      </c>
      <c r="G1268" s="22"/>
      <c r="H1268" s="5"/>
      <c r="I1268" s="5"/>
      <c r="J1268" s="5"/>
      <c r="K1268" s="5"/>
      <c r="L1268" s="5"/>
      <c r="M1268" s="5"/>
      <c r="N1268" s="5"/>
      <c r="O1268" s="47">
        <v>1262</v>
      </c>
      <c r="P1268" s="48">
        <v>0.65501788131647376</v>
      </c>
      <c r="Q1268" s="49">
        <v>0.34498211868352618</v>
      </c>
      <c r="R1268" s="21">
        <v>2.3361581900023839E-2</v>
      </c>
      <c r="S1268" s="22">
        <v>1.0024557380815451E-3</v>
      </c>
      <c r="T1268" s="23">
        <f t="shared" si="77"/>
        <v>0.37085361564318531</v>
      </c>
      <c r="U1268" s="24">
        <f t="shared" si="78"/>
        <v>0.2872295985407205</v>
      </c>
    </row>
    <row r="1269" spans="2:21" x14ac:dyDescent="0.25">
      <c r="B1269" s="51" vm="3360">
        <f ca="1"/>
        <v>41276</v>
      </c>
      <c r="C1269" s="51" vm="3361">
        <f ca="1"/>
        <v>13.144299999999999</v>
      </c>
      <c r="D1269" s="51" vm="3362">
        <f ca="1"/>
        <v>44.66</v>
      </c>
      <c r="E1269" s="22">
        <f t="shared" ca="1" si="75"/>
        <v>-6.2795507319177357E-3</v>
      </c>
      <c r="F1269" s="50">
        <f t="shared" ca="1" si="76"/>
        <v>1.5591131930026612E-2</v>
      </c>
      <c r="G1269" s="22"/>
      <c r="H1269" s="5"/>
      <c r="I1269" s="5"/>
      <c r="J1269" s="5"/>
      <c r="K1269" s="5"/>
      <c r="L1269" s="5"/>
      <c r="M1269" s="5"/>
      <c r="N1269" s="5"/>
      <c r="O1269" s="47">
        <v>1263</v>
      </c>
      <c r="P1269" s="48">
        <v>0.39943199225652032</v>
      </c>
      <c r="Q1269" s="49">
        <v>0.60056800774347963</v>
      </c>
      <c r="R1269" s="21">
        <v>2.027914350588295E-2</v>
      </c>
      <c r="S1269" s="22">
        <v>7.8515634152180038E-4</v>
      </c>
      <c r="T1269" s="23">
        <f t="shared" si="77"/>
        <v>0.32192142310774075</v>
      </c>
      <c r="U1269" s="24">
        <f t="shared" si="78"/>
        <v>0.21869640065998652</v>
      </c>
    </row>
    <row r="1270" spans="2:21" x14ac:dyDescent="0.25">
      <c r="B1270" s="51" vm="3363">
        <f ca="1"/>
        <v>41277</v>
      </c>
      <c r="C1270" s="51" vm="3364">
        <f ca="1"/>
        <v>13.7986</v>
      </c>
      <c r="D1270" s="51" vm="2871">
        <f ca="1"/>
        <v>44.57</v>
      </c>
      <c r="E1270" s="22">
        <f t="shared" ca="1" si="75"/>
        <v>4.8578933164717793E-2</v>
      </c>
      <c r="F1270" s="50">
        <f t="shared" ca="1" si="76"/>
        <v>-2.0172594535472566E-3</v>
      </c>
      <c r="G1270" s="22"/>
      <c r="H1270" s="5"/>
      <c r="I1270" s="5"/>
      <c r="J1270" s="5"/>
      <c r="K1270" s="5"/>
      <c r="L1270" s="5"/>
      <c r="M1270" s="5"/>
      <c r="N1270" s="5"/>
      <c r="O1270" s="47">
        <v>1264</v>
      </c>
      <c r="P1270" s="48">
        <v>0.53278385554096097</v>
      </c>
      <c r="Q1270" s="49">
        <v>0.46721614445903897</v>
      </c>
      <c r="R1270" s="21">
        <v>2.1409351104141786E-2</v>
      </c>
      <c r="S1270" s="22">
        <v>8.9853223847919956E-4</v>
      </c>
      <c r="T1270" s="23">
        <f t="shared" si="77"/>
        <v>0.33986291251695161</v>
      </c>
      <c r="U1270" s="24">
        <f t="shared" si="78"/>
        <v>0.25398747937251653</v>
      </c>
    </row>
    <row r="1271" spans="2:21" x14ac:dyDescent="0.25">
      <c r="B1271" s="51" vm="3365">
        <f ca="1"/>
        <v>41278</v>
      </c>
      <c r="C1271" s="51" vm="3366">
        <f ca="1"/>
        <v>13.711399999999999</v>
      </c>
      <c r="D1271" s="51" vm="3367">
        <f ca="1"/>
        <v>45.36</v>
      </c>
      <c r="E1271" s="22">
        <f t="shared" ca="1" si="75"/>
        <v>-6.3395341363073647E-3</v>
      </c>
      <c r="F1271" s="50">
        <f t="shared" ca="1" si="76"/>
        <v>1.7569672461032259E-2</v>
      </c>
      <c r="G1271" s="22"/>
      <c r="H1271" s="5"/>
      <c r="I1271" s="5"/>
      <c r="J1271" s="5"/>
      <c r="K1271" s="5"/>
      <c r="L1271" s="5"/>
      <c r="M1271" s="5"/>
      <c r="N1271" s="5"/>
      <c r="O1271" s="47">
        <v>1265</v>
      </c>
      <c r="P1271" s="48">
        <v>0.82905264001636891</v>
      </c>
      <c r="Q1271" s="49">
        <v>0.17094735998363106</v>
      </c>
      <c r="R1271" s="21">
        <v>2.7261316399006304E-2</v>
      </c>
      <c r="S1271" s="22">
        <v>1.1504202762843447E-3</v>
      </c>
      <c r="T1271" s="23">
        <f t="shared" si="77"/>
        <v>0.43275998162410534</v>
      </c>
      <c r="U1271" s="24">
        <f t="shared" si="78"/>
        <v>0.33607910085521597</v>
      </c>
    </row>
    <row r="1272" spans="2:21" x14ac:dyDescent="0.25">
      <c r="B1272" s="51" vm="3368">
        <f ca="1"/>
        <v>41281</v>
      </c>
      <c r="C1272" s="51" vm="3369">
        <f ca="1"/>
        <v>14.1715</v>
      </c>
      <c r="D1272" s="51" vm="3370">
        <f ca="1"/>
        <v>45.41</v>
      </c>
      <c r="E1272" s="22">
        <f t="shared" ca="1" si="75"/>
        <v>3.3005301940228472E-2</v>
      </c>
      <c r="F1272" s="50">
        <f t="shared" ca="1" si="76"/>
        <v>1.1016856903631488E-3</v>
      </c>
      <c r="G1272" s="22"/>
      <c r="H1272" s="5"/>
      <c r="I1272" s="5"/>
      <c r="J1272" s="5"/>
      <c r="K1272" s="5"/>
      <c r="L1272" s="5"/>
      <c r="M1272" s="5"/>
      <c r="N1272" s="5"/>
      <c r="O1272" s="47">
        <v>1266</v>
      </c>
      <c r="P1272" s="48">
        <v>0.89386858740711717</v>
      </c>
      <c r="Q1272" s="49">
        <v>0.10613141259288278</v>
      </c>
      <c r="R1272" s="21">
        <v>2.8958822239902413E-2</v>
      </c>
      <c r="S1272" s="22">
        <v>1.2055268641607744E-3</v>
      </c>
      <c r="T1272" s="23">
        <f t="shared" si="77"/>
        <v>0.45970705144864943</v>
      </c>
      <c r="U1272" s="24">
        <f t="shared" si="78"/>
        <v>0.35474033547258155</v>
      </c>
    </row>
    <row r="1273" spans="2:21" x14ac:dyDescent="0.25">
      <c r="B1273" s="51" vm="3371">
        <f ca="1"/>
        <v>41282</v>
      </c>
      <c r="C1273" s="51" vm="3372">
        <f ca="1"/>
        <v>13.8795</v>
      </c>
      <c r="D1273" s="51" vm="2150">
        <f ca="1"/>
        <v>45.5</v>
      </c>
      <c r="E1273" s="22">
        <f t="shared" ca="1" si="75"/>
        <v>-2.0819974170334429E-2</v>
      </c>
      <c r="F1273" s="50">
        <f t="shared" ca="1" si="76"/>
        <v>1.97998084704508E-3</v>
      </c>
      <c r="G1273" s="22"/>
      <c r="H1273" s="5"/>
      <c r="I1273" s="5"/>
      <c r="J1273" s="5"/>
      <c r="K1273" s="5"/>
      <c r="L1273" s="5"/>
      <c r="M1273" s="5"/>
      <c r="N1273" s="5"/>
      <c r="O1273" s="47">
        <v>1267</v>
      </c>
      <c r="P1273" s="48">
        <v>0.61068391120254784</v>
      </c>
      <c r="Q1273" s="49">
        <v>0.38931608879745211</v>
      </c>
      <c r="R1273" s="21">
        <v>2.2564901977349096E-2</v>
      </c>
      <c r="S1273" s="22">
        <v>9.6476294921793893E-4</v>
      </c>
      <c r="T1273" s="23">
        <f t="shared" si="77"/>
        <v>0.35820671394369208</v>
      </c>
      <c r="U1273" s="24">
        <f t="shared" si="78"/>
        <v>0.27507252821473993</v>
      </c>
    </row>
    <row r="1274" spans="2:21" x14ac:dyDescent="0.25">
      <c r="B1274" s="51" vm="3373">
        <f ca="1"/>
        <v>41283</v>
      </c>
      <c r="C1274" s="51" vm="3374">
        <f ca="1"/>
        <v>13.7014</v>
      </c>
      <c r="D1274" s="51" vm="2231">
        <f ca="1"/>
        <v>45.47</v>
      </c>
      <c r="E1274" s="22">
        <f t="shared" ca="1" si="75"/>
        <v>-1.2914913980976507E-2</v>
      </c>
      <c r="F1274" s="50">
        <f t="shared" ca="1" si="76"/>
        <v>-6.5955811998558188E-4</v>
      </c>
      <c r="G1274" s="22"/>
      <c r="H1274" s="5"/>
      <c r="I1274" s="5"/>
      <c r="J1274" s="5"/>
      <c r="K1274" s="5"/>
      <c r="L1274" s="5"/>
      <c r="M1274" s="5"/>
      <c r="N1274" s="5"/>
      <c r="O1274" s="47">
        <v>1268</v>
      </c>
      <c r="P1274" s="48">
        <v>0.77467473756124827</v>
      </c>
      <c r="Q1274" s="49">
        <v>0.22532526243875178</v>
      </c>
      <c r="R1274" s="21">
        <v>2.5928502535700389E-2</v>
      </c>
      <c r="S1274" s="22">
        <v>1.1041881253892277E-3</v>
      </c>
      <c r="T1274" s="23">
        <f t="shared" si="77"/>
        <v>0.41160221746662523</v>
      </c>
      <c r="U1274" s="24">
        <f t="shared" si="78"/>
        <v>0.32062075821716851</v>
      </c>
    </row>
    <row r="1275" spans="2:21" x14ac:dyDescent="0.25">
      <c r="B1275" s="51" vm="3375">
        <f ca="1"/>
        <v>41284</v>
      </c>
      <c r="C1275" s="51" vm="3376">
        <f ca="1"/>
        <v>14</v>
      </c>
      <c r="D1275" s="51" vm="3377">
        <f ca="1"/>
        <v>46.15</v>
      </c>
      <c r="E1275" s="22">
        <f t="shared" ca="1" si="75"/>
        <v>2.1559312221177462E-2</v>
      </c>
      <c r="F1275" s="50">
        <f t="shared" ca="1" si="76"/>
        <v>1.4844193111941992E-2</v>
      </c>
      <c r="G1275" s="22"/>
      <c r="H1275" s="5"/>
      <c r="I1275" s="5"/>
      <c r="J1275" s="5"/>
      <c r="K1275" s="5"/>
      <c r="L1275" s="5"/>
      <c r="M1275" s="5"/>
      <c r="N1275" s="5"/>
      <c r="O1275" s="47">
        <v>1269</v>
      </c>
      <c r="P1275" s="48">
        <v>0.74114259280372274</v>
      </c>
      <c r="Q1275" s="49">
        <v>0.2588574071962772</v>
      </c>
      <c r="R1275" s="21">
        <v>2.515439403066156E-2</v>
      </c>
      <c r="S1275" s="22">
        <v>1.0756790600102112E-3</v>
      </c>
      <c r="T1275" s="23">
        <f t="shared" si="77"/>
        <v>0.39931362591394881</v>
      </c>
      <c r="U1275" s="24">
        <f t="shared" si="78"/>
        <v>0.31117729857293353</v>
      </c>
    </row>
    <row r="1276" spans="2:21" x14ac:dyDescent="0.25">
      <c r="B1276" s="51" vm="3378">
        <f ca="1"/>
        <v>41285</v>
      </c>
      <c r="C1276" s="51" vm="3379">
        <f ca="1"/>
        <v>14.47</v>
      </c>
      <c r="D1276" s="51" vm="1601">
        <f ca="1"/>
        <v>46.14</v>
      </c>
      <c r="E1276" s="22">
        <f t="shared" ca="1" si="75"/>
        <v>3.3020211028133892E-2</v>
      </c>
      <c r="F1276" s="50">
        <f t="shared" ca="1" si="76"/>
        <v>-2.1670820325351363E-4</v>
      </c>
      <c r="G1276" s="22"/>
      <c r="H1276" s="5"/>
      <c r="I1276" s="5"/>
      <c r="J1276" s="5"/>
      <c r="K1276" s="5"/>
      <c r="L1276" s="5"/>
      <c r="M1276" s="5"/>
      <c r="N1276" s="5"/>
      <c r="O1276" s="47">
        <v>1270</v>
      </c>
      <c r="P1276" s="48">
        <v>0.49320820755697325</v>
      </c>
      <c r="Q1276" s="49">
        <v>0.50679179244302675</v>
      </c>
      <c r="R1276" s="21">
        <v>2.0955304878438399E-2</v>
      </c>
      <c r="S1276" s="22">
        <v>8.6488498018567092E-4</v>
      </c>
      <c r="T1276" s="23">
        <f t="shared" si="77"/>
        <v>0.33265515213531965</v>
      </c>
      <c r="U1276" s="24">
        <f t="shared" si="78"/>
        <v>0.24340902112749685</v>
      </c>
    </row>
    <row r="1277" spans="2:21" x14ac:dyDescent="0.25">
      <c r="B1277" s="51" vm="3380">
        <f ca="1"/>
        <v>41288</v>
      </c>
      <c r="C1277" s="51" vm="3381">
        <f ca="1"/>
        <v>14.777799999999999</v>
      </c>
      <c r="D1277" s="51" vm="1619">
        <f ca="1"/>
        <v>45.88</v>
      </c>
      <c r="E1277" s="22">
        <f t="shared" ca="1" si="75"/>
        <v>2.1048514000409656E-2</v>
      </c>
      <c r="F1277" s="50">
        <f t="shared" ca="1" si="76"/>
        <v>-5.6509604844376072E-3</v>
      </c>
      <c r="G1277" s="22"/>
      <c r="H1277" s="5"/>
      <c r="I1277" s="5"/>
      <c r="J1277" s="5"/>
      <c r="K1277" s="5"/>
      <c r="L1277" s="5"/>
      <c r="M1277" s="5"/>
      <c r="N1277" s="5"/>
      <c r="O1277" s="47">
        <v>1271</v>
      </c>
      <c r="P1277" s="48">
        <v>0.26946446197122792</v>
      </c>
      <c r="Q1277" s="49">
        <v>0.73053553802877202</v>
      </c>
      <c r="R1277" s="21">
        <v>2.0341027771203068E-2</v>
      </c>
      <c r="S1277" s="22">
        <v>6.7465780810421576E-4</v>
      </c>
      <c r="T1277" s="23">
        <f t="shared" si="77"/>
        <v>0.32290380536437058</v>
      </c>
      <c r="U1277" s="24">
        <f t="shared" si="78"/>
        <v>0.18525322396248911</v>
      </c>
    </row>
    <row r="1278" spans="2:21" x14ac:dyDescent="0.25">
      <c r="B1278" s="51" vm="3382">
        <f ca="1"/>
        <v>41289</v>
      </c>
      <c r="C1278" s="51" vm="3383">
        <f ca="1"/>
        <v>14.527100000000001</v>
      </c>
      <c r="D1278" s="51" vm="2253">
        <f ca="1"/>
        <v>46.35</v>
      </c>
      <c r="E1278" s="22">
        <f t="shared" ca="1" si="75"/>
        <v>-1.7110184043011224E-2</v>
      </c>
      <c r="F1278" s="50">
        <f t="shared" ca="1" si="76"/>
        <v>1.0191999750694205E-2</v>
      </c>
      <c r="G1278" s="22"/>
      <c r="H1278" s="5"/>
      <c r="I1278" s="5"/>
      <c r="J1278" s="5"/>
      <c r="K1278" s="5"/>
      <c r="L1278" s="5"/>
      <c r="M1278" s="5"/>
      <c r="N1278" s="5"/>
      <c r="O1278" s="47">
        <v>1272</v>
      </c>
      <c r="P1278" s="48">
        <v>0.89300909045778176</v>
      </c>
      <c r="Q1278" s="49">
        <v>0.10699090954221827</v>
      </c>
      <c r="R1278" s="21">
        <v>2.8935619529687345E-2</v>
      </c>
      <c r="S1278" s="22">
        <v>1.2047961189341014E-3</v>
      </c>
      <c r="T1278" s="23">
        <f t="shared" si="77"/>
        <v>0.45933871984281882</v>
      </c>
      <c r="U1278" s="24">
        <f t="shared" si="78"/>
        <v>0.35449118623003795</v>
      </c>
    </row>
    <row r="1279" spans="2:21" x14ac:dyDescent="0.25">
      <c r="B1279" s="51" vm="3384">
        <f ca="1"/>
        <v>41290</v>
      </c>
      <c r="C1279" s="51" vm="3385">
        <f ca="1"/>
        <v>13.925700000000001</v>
      </c>
      <c r="D1279" s="51" vm="2166">
        <f ca="1"/>
        <v>46.82</v>
      </c>
      <c r="E1279" s="22">
        <f t="shared" ca="1" si="75"/>
        <v>-4.2279816751081604E-2</v>
      </c>
      <c r="F1279" s="50">
        <f t="shared" ca="1" si="76"/>
        <v>1.0089170050900464E-2</v>
      </c>
      <c r="G1279" s="22"/>
      <c r="H1279" s="5"/>
      <c r="I1279" s="5"/>
      <c r="J1279" s="5"/>
      <c r="K1279" s="5"/>
      <c r="L1279" s="5"/>
      <c r="M1279" s="5"/>
      <c r="N1279" s="5"/>
      <c r="O1279" s="47">
        <v>1273</v>
      </c>
      <c r="P1279" s="48">
        <v>0.53504452527385027</v>
      </c>
      <c r="Q1279" s="49">
        <v>0.46495547472614979</v>
      </c>
      <c r="R1279" s="21">
        <v>2.1438119162516121E-2</v>
      </c>
      <c r="S1279" s="22">
        <v>9.0045426230682369E-4</v>
      </c>
      <c r="T1279" s="23">
        <f t="shared" si="77"/>
        <v>0.34031959128591571</v>
      </c>
      <c r="U1279" s="24">
        <f t="shared" si="78"/>
        <v>0.25459444922968322</v>
      </c>
    </row>
    <row r="1280" spans="2:21" x14ac:dyDescent="0.25">
      <c r="B1280" s="51" vm="3386">
        <f ca="1"/>
        <v>41291</v>
      </c>
      <c r="C1280" s="51" vm="3387">
        <f ca="1"/>
        <v>13.957100000000001</v>
      </c>
      <c r="D1280" s="51" vm="3388">
        <f ca="1"/>
        <v>46.44</v>
      </c>
      <c r="E1280" s="22">
        <f t="shared" ca="1" si="75"/>
        <v>2.2522855146398777E-3</v>
      </c>
      <c r="F1280" s="50">
        <f t="shared" ca="1" si="76"/>
        <v>-8.149305233074047E-3</v>
      </c>
      <c r="G1280" s="22"/>
      <c r="H1280" s="5"/>
      <c r="I1280" s="5"/>
      <c r="J1280" s="5"/>
      <c r="K1280" s="5"/>
      <c r="L1280" s="5"/>
      <c r="M1280" s="5"/>
      <c r="N1280" s="5"/>
      <c r="O1280" s="47">
        <v>1274</v>
      </c>
      <c r="P1280" s="48">
        <v>0.50518685944660935</v>
      </c>
      <c r="Q1280" s="49">
        <v>0.49481314055339065</v>
      </c>
      <c r="R1280" s="21">
        <v>2.1082673091984715E-2</v>
      </c>
      <c r="S1280" s="22">
        <v>8.7506924284896134E-4</v>
      </c>
      <c r="T1280" s="23">
        <f t="shared" si="77"/>
        <v>0.33467705984318835</v>
      </c>
      <c r="U1280" s="24">
        <f t="shared" si="78"/>
        <v>0.24660146604803357</v>
      </c>
    </row>
    <row r="1281" spans="2:21" x14ac:dyDescent="0.25">
      <c r="B1281" s="51" vm="3389">
        <f ca="1"/>
        <v>41292</v>
      </c>
      <c r="C1281" s="51" vm="3390">
        <f ca="1"/>
        <v>14.1671</v>
      </c>
      <c r="D1281" s="51" vm="3391">
        <f ca="1"/>
        <v>46.46</v>
      </c>
      <c r="E1281" s="22">
        <f t="shared" ref="E1281:E1344" ca="1" si="79">LN(C1281/C1280)</f>
        <v>1.4934035665395827E-2</v>
      </c>
      <c r="F1281" s="50">
        <f t="shared" ref="F1281:F1344" ca="1" si="80">LN(D1281/D1280)</f>
        <v>4.3057051257231073E-4</v>
      </c>
      <c r="G1281" s="22"/>
      <c r="H1281" s="5"/>
      <c r="I1281" s="5"/>
      <c r="J1281" s="5"/>
      <c r="K1281" s="5"/>
      <c r="L1281" s="5"/>
      <c r="M1281" s="5"/>
      <c r="N1281" s="5"/>
      <c r="O1281" s="47">
        <v>1275</v>
      </c>
      <c r="P1281" s="48">
        <v>0.89378184972753094</v>
      </c>
      <c r="Q1281" s="49">
        <v>0.10621815027246906</v>
      </c>
      <c r="R1281" s="21">
        <v>2.8956479902152832E-2</v>
      </c>
      <c r="S1281" s="22">
        <v>1.2054531196927115E-3</v>
      </c>
      <c r="T1281" s="23">
        <f t="shared" si="77"/>
        <v>0.45966986798961795</v>
      </c>
      <c r="U1281" s="24">
        <f t="shared" si="78"/>
        <v>0.3547151900582326</v>
      </c>
    </row>
    <row r="1282" spans="2:21" x14ac:dyDescent="0.25">
      <c r="B1282" s="51" vm="3392">
        <f ca="1"/>
        <v>41296</v>
      </c>
      <c r="C1282" s="51" vm="3393">
        <f ca="1"/>
        <v>13.972799999999999</v>
      </c>
      <c r="D1282" s="51" vm="2163">
        <f ca="1"/>
        <v>46.54</v>
      </c>
      <c r="E1282" s="22">
        <f t="shared" ca="1" si="79"/>
        <v>-1.3809792352413669E-2</v>
      </c>
      <c r="F1282" s="50">
        <f t="shared" ca="1" si="80"/>
        <v>1.7204305318826113E-3</v>
      </c>
      <c r="G1282" s="22"/>
      <c r="H1282" s="5"/>
      <c r="I1282" s="5"/>
      <c r="J1282" s="5"/>
      <c r="K1282" s="5"/>
      <c r="L1282" s="5"/>
      <c r="M1282" s="5"/>
      <c r="N1282" s="5"/>
      <c r="O1282" s="47">
        <v>1276</v>
      </c>
      <c r="P1282" s="48">
        <v>0.44681415754425319</v>
      </c>
      <c r="Q1282" s="49">
        <v>0.55318584245574687</v>
      </c>
      <c r="R1282" s="21">
        <v>2.0547992901901936E-2</v>
      </c>
      <c r="S1282" s="22">
        <v>8.2544070918617982E-4</v>
      </c>
      <c r="T1282" s="23">
        <f t="shared" si="77"/>
        <v>0.32618927495971772</v>
      </c>
      <c r="U1282" s="24">
        <f t="shared" si="78"/>
        <v>0.23112114661305472</v>
      </c>
    </row>
    <row r="1283" spans="2:21" x14ac:dyDescent="0.25">
      <c r="B1283" s="51" vm="3394">
        <f ca="1"/>
        <v>41297</v>
      </c>
      <c r="C1283" s="51" vm="3395">
        <f ca="1"/>
        <v>14.7514</v>
      </c>
      <c r="D1283" s="51" vm="3396">
        <f ca="1"/>
        <v>46.23</v>
      </c>
      <c r="E1283" s="22">
        <f t="shared" ca="1" si="79"/>
        <v>5.4225410858566941E-2</v>
      </c>
      <c r="F1283" s="50">
        <f t="shared" ca="1" si="80"/>
        <v>-6.6832198740116424E-3</v>
      </c>
      <c r="G1283" s="22"/>
      <c r="H1283" s="5"/>
      <c r="I1283" s="5"/>
      <c r="J1283" s="5"/>
      <c r="K1283" s="5"/>
      <c r="L1283" s="5"/>
      <c r="M1283" s="5"/>
      <c r="N1283" s="5"/>
      <c r="O1283" s="47">
        <v>1277</v>
      </c>
      <c r="P1283" s="48">
        <v>0.8745270210516396</v>
      </c>
      <c r="Q1283" s="49">
        <v>0.1254729789483604</v>
      </c>
      <c r="R1283" s="21">
        <v>2.8440997978554084E-2</v>
      </c>
      <c r="S1283" s="22">
        <v>1.1890826437344281E-3</v>
      </c>
      <c r="T1283" s="23">
        <f t="shared" si="77"/>
        <v>0.45148684613846907</v>
      </c>
      <c r="U1283" s="24">
        <f t="shared" si="78"/>
        <v>0.34914466977728509</v>
      </c>
    </row>
    <row r="1284" spans="2:21" x14ac:dyDescent="0.25">
      <c r="B1284" s="51" vm="3397">
        <f ca="1"/>
        <v>41298</v>
      </c>
      <c r="C1284" s="51" vm="3398">
        <f ca="1"/>
        <v>20.98</v>
      </c>
      <c r="D1284" s="51" vm="3399">
        <f ca="1"/>
        <v>46.37</v>
      </c>
      <c r="E1284" s="22">
        <f t="shared" ca="1" si="79"/>
        <v>0.35223160943225279</v>
      </c>
      <c r="F1284" s="50">
        <f t="shared" ca="1" si="80"/>
        <v>3.023760403235461E-3</v>
      </c>
      <c r="G1284" s="22"/>
      <c r="H1284" s="5"/>
      <c r="I1284" s="5"/>
      <c r="J1284" s="5"/>
      <c r="K1284" s="5"/>
      <c r="L1284" s="5"/>
      <c r="M1284" s="5"/>
      <c r="N1284" s="5"/>
      <c r="O1284" s="47">
        <v>1278</v>
      </c>
      <c r="P1284" s="48">
        <v>0.4930188881558642</v>
      </c>
      <c r="Q1284" s="49">
        <v>0.50698111184413575</v>
      </c>
      <c r="R1284" s="21">
        <v>2.0953363440855778E-2</v>
      </c>
      <c r="S1284" s="22">
        <v>8.6472402062812506E-4</v>
      </c>
      <c r="T1284" s="23">
        <f t="shared" si="77"/>
        <v>0.33262433276914222</v>
      </c>
      <c r="U1284" s="24">
        <f t="shared" si="78"/>
        <v>0.24335863080859377</v>
      </c>
    </row>
    <row r="1285" spans="2:21" x14ac:dyDescent="0.25">
      <c r="B1285" s="51" vm="3400">
        <f ca="1"/>
        <v>41299</v>
      </c>
      <c r="C1285" s="51" vm="3401">
        <f ca="1"/>
        <v>24.222799999999999</v>
      </c>
      <c r="D1285" s="51" vm="1269">
        <f ca="1"/>
        <v>47.16</v>
      </c>
      <c r="E1285" s="22">
        <f t="shared" ca="1" si="79"/>
        <v>0.14372473541124431</v>
      </c>
      <c r="F1285" s="50">
        <f t="shared" ca="1" si="80"/>
        <v>1.6893377265800608E-2</v>
      </c>
      <c r="G1285" s="22"/>
      <c r="H1285" s="5"/>
      <c r="I1285" s="5"/>
      <c r="J1285" s="5"/>
      <c r="K1285" s="5"/>
      <c r="L1285" s="5"/>
      <c r="M1285" s="5"/>
      <c r="N1285" s="5"/>
      <c r="O1285" s="47">
        <v>1279</v>
      </c>
      <c r="P1285" s="48">
        <v>0.714438471419926</v>
      </c>
      <c r="Q1285" s="49">
        <v>0.285561528580074</v>
      </c>
      <c r="R1285" s="21">
        <v>2.4566817159711245E-2</v>
      </c>
      <c r="S1285" s="22">
        <v>1.0529751874149755E-3</v>
      </c>
      <c r="T1285" s="23">
        <f t="shared" si="77"/>
        <v>0.38998613225394069</v>
      </c>
      <c r="U1285" s="24">
        <f t="shared" si="78"/>
        <v>0.30370490998345767</v>
      </c>
    </row>
    <row r="1286" spans="2:21" x14ac:dyDescent="0.25">
      <c r="B1286" s="51" vm="3402">
        <f ca="1"/>
        <v>41302</v>
      </c>
      <c r="C1286" s="51" vm="3403">
        <f ca="1"/>
        <v>23.1585</v>
      </c>
      <c r="D1286" s="51" vm="2273">
        <f ca="1"/>
        <v>46.64</v>
      </c>
      <c r="E1286" s="28">
        <f t="shared" ca="1" si="79"/>
        <v>-4.493245461144154E-2</v>
      </c>
      <c r="F1286" s="29">
        <f t="shared" ca="1" si="80"/>
        <v>-1.108753362693317E-2</v>
      </c>
      <c r="G1286" s="28"/>
      <c r="H1286" s="5"/>
      <c r="I1286" s="5"/>
      <c r="J1286" s="5"/>
      <c r="K1286" s="5"/>
      <c r="L1286" s="5"/>
      <c r="M1286" s="5"/>
      <c r="N1286" s="5"/>
      <c r="O1286" s="47">
        <v>1280</v>
      </c>
      <c r="P1286" s="48">
        <v>0.27402485860262271</v>
      </c>
      <c r="Q1286" s="49">
        <v>0.72597514139737729</v>
      </c>
      <c r="R1286" s="21">
        <v>2.0318951907240219E-2</v>
      </c>
      <c r="S1286" s="22">
        <v>6.785350622034933E-4</v>
      </c>
      <c r="T1286" s="23">
        <f t="shared" si="77"/>
        <v>0.32255336188823502</v>
      </c>
      <c r="U1286" s="24">
        <f t="shared" si="78"/>
        <v>0.18641107915750599</v>
      </c>
    </row>
    <row r="1287" spans="2:21" x14ac:dyDescent="0.25">
      <c r="B1287" s="51" vm="3404">
        <f ca="1"/>
        <v>41303</v>
      </c>
      <c r="C1287" s="51" vm="3405">
        <f ca="1"/>
        <v>24.16</v>
      </c>
      <c r="D1287" s="51" vm="3406">
        <f ca="1"/>
        <v>47.12</v>
      </c>
      <c r="E1287" s="28">
        <f t="shared" ca="1" si="79"/>
        <v>4.2336489298660324E-2</v>
      </c>
      <c r="F1287" s="29">
        <f t="shared" ca="1" si="80"/>
        <v>1.0238997301094286E-2</v>
      </c>
      <c r="G1287" s="28"/>
      <c r="H1287" s="5"/>
      <c r="I1287" s="5"/>
      <c r="J1287" s="5"/>
      <c r="K1287" s="5"/>
      <c r="L1287" s="5"/>
      <c r="M1287" s="5"/>
      <c r="N1287" s="5"/>
      <c r="O1287" s="47">
        <v>1281</v>
      </c>
      <c r="P1287" s="48">
        <v>0.43073436258152081</v>
      </c>
      <c r="Q1287" s="49">
        <v>0.56926563741847924</v>
      </c>
      <c r="R1287" s="21">
        <v>2.0439732902420411E-2</v>
      </c>
      <c r="S1287" s="22">
        <v>8.1176965029064528E-4</v>
      </c>
      <c r="T1287" s="23">
        <f t="shared" si="77"/>
        <v>0.32447070074633311</v>
      </c>
      <c r="U1287" s="24">
        <f t="shared" si="78"/>
        <v>0.22689055750668552</v>
      </c>
    </row>
    <row r="1288" spans="2:21" x14ac:dyDescent="0.25">
      <c r="B1288" s="51" vm="3407">
        <f ca="1"/>
        <v>41304</v>
      </c>
      <c r="C1288" s="51" vm="3408">
        <f ca="1"/>
        <v>23.957100000000001</v>
      </c>
      <c r="D1288" s="51" vm="3409">
        <f ca="1"/>
        <v>47.13</v>
      </c>
      <c r="E1288" s="28">
        <f t="shared" ca="1" si="79"/>
        <v>-8.4336422031300907E-3</v>
      </c>
      <c r="F1288" s="29">
        <f t="shared" ca="1" si="80"/>
        <v>2.1220159230831337E-4</v>
      </c>
      <c r="G1288" s="28"/>
      <c r="H1288" s="5"/>
      <c r="I1288" s="5"/>
      <c r="J1288" s="5"/>
      <c r="K1288" s="5"/>
      <c r="L1288" s="5"/>
      <c r="M1288" s="5"/>
      <c r="N1288" s="5"/>
      <c r="O1288" s="47">
        <v>1282</v>
      </c>
      <c r="P1288" s="48">
        <v>0.65069234272267951</v>
      </c>
      <c r="Q1288" s="49">
        <v>0.34930765727732044</v>
      </c>
      <c r="R1288" s="21">
        <v>2.3279792312942089E-2</v>
      </c>
      <c r="S1288" s="22">
        <v>9.9877816053732115E-4</v>
      </c>
      <c r="T1288" s="23">
        <f t="shared" si="77"/>
        <v>0.36955524619966751</v>
      </c>
      <c r="U1288" s="24">
        <f t="shared" si="78"/>
        <v>0.28603840308643647</v>
      </c>
    </row>
    <row r="1289" spans="2:21" x14ac:dyDescent="0.25">
      <c r="B1289" s="51" vm="3410">
        <f ca="1"/>
        <v>41305</v>
      </c>
      <c r="C1289" s="51" vm="3411">
        <f ca="1"/>
        <v>23.605699999999999</v>
      </c>
      <c r="D1289" s="51" vm="514">
        <f ca="1"/>
        <v>47.05</v>
      </c>
      <c r="E1289" s="28">
        <f t="shared" ca="1" si="79"/>
        <v>-1.4776522570760564E-2</v>
      </c>
      <c r="F1289" s="29">
        <f t="shared" ca="1" si="80"/>
        <v>-1.6988749042509486E-3</v>
      </c>
      <c r="G1289" s="28"/>
      <c r="H1289" s="5"/>
      <c r="I1289" s="5"/>
      <c r="J1289" s="5"/>
      <c r="K1289" s="5"/>
      <c r="L1289" s="5"/>
      <c r="M1289" s="5"/>
      <c r="N1289" s="5"/>
      <c r="O1289" s="47">
        <v>1283</v>
      </c>
      <c r="P1289" s="48">
        <v>0.62448762011621795</v>
      </c>
      <c r="Q1289" s="49">
        <v>0.375512379883782</v>
      </c>
      <c r="R1289" s="21">
        <v>2.2802862287013285E-2</v>
      </c>
      <c r="S1289" s="22">
        <v>9.7649887731733132E-4</v>
      </c>
      <c r="T1289" s="23">
        <f t="shared" si="77"/>
        <v>0.36198421675134423</v>
      </c>
      <c r="U1289" s="24">
        <f t="shared" si="78"/>
        <v>0.27884541065121549</v>
      </c>
    </row>
    <row r="1290" spans="2:21" x14ac:dyDescent="0.25">
      <c r="B1290" s="51" vm="3412">
        <f ca="1"/>
        <v>41306</v>
      </c>
      <c r="C1290" s="51" vm="3413">
        <f ca="1"/>
        <v>23.5428</v>
      </c>
      <c r="D1290" s="51" vm="3414">
        <f ca="1"/>
        <v>47.85</v>
      </c>
      <c r="E1290" s="28">
        <f t="shared" ca="1" si="79"/>
        <v>-2.6681670600772292E-3</v>
      </c>
      <c r="F1290" s="29">
        <f t="shared" ca="1" si="80"/>
        <v>1.6860251867574647E-2</v>
      </c>
      <c r="G1290" s="28"/>
      <c r="H1290" s="5"/>
      <c r="I1290" s="5"/>
      <c r="J1290" s="5"/>
      <c r="K1290" s="5"/>
      <c r="L1290" s="5"/>
      <c r="M1290" s="5"/>
      <c r="N1290" s="5"/>
      <c r="O1290" s="47">
        <v>1284</v>
      </c>
      <c r="P1290" s="48">
        <v>0.78853315821285508</v>
      </c>
      <c r="Q1290" s="49">
        <v>0.21146684178714489</v>
      </c>
      <c r="R1290" s="21">
        <v>2.6259467930997656E-2</v>
      </c>
      <c r="S1290" s="22">
        <v>1.115970569466799E-3</v>
      </c>
      <c r="T1290" s="23">
        <f t="shared" si="77"/>
        <v>0.41685613023777374</v>
      </c>
      <c r="U1290" s="24">
        <f t="shared" si="78"/>
        <v>0.32454337973239777</v>
      </c>
    </row>
    <row r="1291" spans="2:21" x14ac:dyDescent="0.25">
      <c r="B1291" s="51" vm="3415">
        <f ca="1"/>
        <v>41309</v>
      </c>
      <c r="C1291" s="51" vm="3416">
        <f ca="1"/>
        <v>24.962800000000001</v>
      </c>
      <c r="D1291" s="51" vm="3417">
        <f ca="1"/>
        <v>47.68</v>
      </c>
      <c r="E1291" s="28">
        <f t="shared" ca="1" si="79"/>
        <v>5.8566675464111928E-2</v>
      </c>
      <c r="F1291" s="29">
        <f t="shared" ca="1" si="80"/>
        <v>-3.5590951418689528E-3</v>
      </c>
      <c r="G1291" s="28"/>
      <c r="H1291" s="5"/>
      <c r="I1291" s="5"/>
      <c r="J1291" s="5"/>
      <c r="K1291" s="5"/>
      <c r="L1291" s="5"/>
      <c r="M1291" s="5"/>
      <c r="N1291" s="5"/>
      <c r="O1291" s="47">
        <v>1285</v>
      </c>
      <c r="P1291" s="48">
        <v>0.75348770556350286</v>
      </c>
      <c r="Q1291" s="49">
        <v>0.24651229443649714</v>
      </c>
      <c r="R1291" s="21">
        <v>2.5434851703202116E-2</v>
      </c>
      <c r="S1291" s="22">
        <v>1.0861748880977035E-3</v>
      </c>
      <c r="T1291" s="23">
        <f t="shared" si="77"/>
        <v>0.40376575344288262</v>
      </c>
      <c r="U1291" s="24">
        <f t="shared" si="78"/>
        <v>0.31464613110279993</v>
      </c>
    </row>
    <row r="1292" spans="2:21" x14ac:dyDescent="0.25">
      <c r="B1292" s="51" vm="3418">
        <f ca="1"/>
        <v>41310</v>
      </c>
      <c r="C1292" s="51" vm="3419">
        <f ca="1"/>
        <v>24.912400000000002</v>
      </c>
      <c r="D1292" s="51" vm="3420">
        <f ca="1"/>
        <v>48.79</v>
      </c>
      <c r="E1292" s="28">
        <f t="shared" ca="1" si="79"/>
        <v>-2.0210452150735696E-3</v>
      </c>
      <c r="F1292" s="29">
        <f t="shared" ca="1" si="80"/>
        <v>2.3013351070651545E-2</v>
      </c>
      <c r="G1292" s="28"/>
      <c r="H1292" s="5"/>
      <c r="I1292" s="5"/>
      <c r="J1292" s="5"/>
      <c r="K1292" s="5"/>
      <c r="L1292" s="5"/>
      <c r="M1292" s="5"/>
      <c r="N1292" s="5"/>
      <c r="O1292" s="47">
        <v>1286</v>
      </c>
      <c r="P1292" s="48">
        <v>0.58087723915366429</v>
      </c>
      <c r="Q1292" s="49">
        <v>0.41912276084633565</v>
      </c>
      <c r="R1292" s="21">
        <v>2.2083998999553114E-2</v>
      </c>
      <c r="S1292" s="22">
        <v>9.3942128472504017E-4</v>
      </c>
      <c r="T1292" s="23">
        <f t="shared" si="77"/>
        <v>0.35057261583970056</v>
      </c>
      <c r="U1292" s="24">
        <f t="shared" si="78"/>
        <v>0.26696342913895577</v>
      </c>
    </row>
    <row r="1293" spans="2:21" x14ac:dyDescent="0.25">
      <c r="B1293" s="51" vm="3421">
        <f ca="1"/>
        <v>41311</v>
      </c>
      <c r="C1293" s="51" vm="3422">
        <f ca="1"/>
        <v>26.3443</v>
      </c>
      <c r="D1293" s="51" vm="3423">
        <f ca="1"/>
        <v>48.61</v>
      </c>
      <c r="E1293" s="28">
        <f t="shared" ca="1" si="79"/>
        <v>5.5886261319824701E-2</v>
      </c>
      <c r="F1293" s="29">
        <f t="shared" ca="1" si="80"/>
        <v>-3.696102770381641E-3</v>
      </c>
      <c r="G1293" s="28"/>
      <c r="H1293" s="5"/>
      <c r="I1293" s="5"/>
      <c r="J1293" s="5"/>
      <c r="K1293" s="5"/>
      <c r="L1293" s="5"/>
      <c r="M1293" s="5"/>
      <c r="N1293" s="5"/>
      <c r="O1293" s="47">
        <v>1287</v>
      </c>
      <c r="P1293" s="48">
        <v>0.5939418421147743</v>
      </c>
      <c r="Q1293" s="49">
        <v>0.40605815788522565</v>
      </c>
      <c r="R1293" s="21">
        <v>2.228911801539463E-2</v>
      </c>
      <c r="S1293" s="22">
        <v>9.5052882415213246E-4</v>
      </c>
      <c r="T1293" s="23">
        <f t="shared" si="77"/>
        <v>0.35382877927022238</v>
      </c>
      <c r="U1293" s="24">
        <f t="shared" si="78"/>
        <v>0.27051139689467218</v>
      </c>
    </row>
    <row r="1294" spans="2:21" x14ac:dyDescent="0.25">
      <c r="B1294" s="51" vm="3424">
        <f ca="1"/>
        <v>41312</v>
      </c>
      <c r="C1294" s="51" vm="3425">
        <f ca="1"/>
        <v>25.994499999999999</v>
      </c>
      <c r="D1294" s="51" vm="3426">
        <f ca="1"/>
        <v>48.23</v>
      </c>
      <c r="E1294" s="28">
        <f t="shared" ca="1" si="79"/>
        <v>-1.3366955618982048E-2</v>
      </c>
      <c r="F1294" s="29">
        <f t="shared" ca="1" si="80"/>
        <v>-7.8480369764837091E-3</v>
      </c>
      <c r="G1294" s="28"/>
      <c r="H1294" s="5"/>
      <c r="I1294" s="5"/>
      <c r="J1294" s="5"/>
      <c r="K1294" s="5"/>
      <c r="L1294" s="5"/>
      <c r="M1294" s="5"/>
      <c r="N1294" s="5"/>
      <c r="O1294" s="47">
        <v>1288</v>
      </c>
      <c r="P1294" s="48">
        <v>0.56388308646966989</v>
      </c>
      <c r="Q1294" s="49">
        <v>0.43611691353033011</v>
      </c>
      <c r="R1294" s="21">
        <v>2.1830862951666641E-2</v>
      </c>
      <c r="S1294" s="22">
        <v>9.2497283791579592E-4</v>
      </c>
      <c r="T1294" s="23">
        <f t="shared" ref="T1294:T1357" si="81">R1294*SQRT(252)</f>
        <v>0.34655420565626049</v>
      </c>
      <c r="U1294" s="24">
        <f t="shared" ref="U1294:U1357" si="82">(1+S1294)^252-1</f>
        <v>0.26236307288699368</v>
      </c>
    </row>
    <row r="1295" spans="2:21" x14ac:dyDescent="0.25">
      <c r="B1295" s="51" vm="3427">
        <f ca="1"/>
        <v>41313</v>
      </c>
      <c r="C1295" s="51" vm="3428">
        <f ca="1"/>
        <v>25.852799999999998</v>
      </c>
      <c r="D1295" s="51" vm="3429">
        <f ca="1"/>
        <v>48.63</v>
      </c>
      <c r="E1295" s="28">
        <f t="shared" ca="1" si="79"/>
        <v>-5.4660648792749312E-3</v>
      </c>
      <c r="F1295" s="29">
        <f t="shared" ca="1" si="80"/>
        <v>8.2593903348139441E-3</v>
      </c>
      <c r="G1295" s="28"/>
      <c r="H1295" s="5"/>
      <c r="I1295" s="5"/>
      <c r="J1295" s="5"/>
      <c r="K1295" s="5"/>
      <c r="L1295" s="5"/>
      <c r="M1295" s="5"/>
      <c r="N1295" s="5"/>
      <c r="O1295" s="47">
        <v>1289</v>
      </c>
      <c r="P1295" s="48">
        <v>0.50869125541235094</v>
      </c>
      <c r="Q1295" s="49">
        <v>0.49130874458764906</v>
      </c>
      <c r="R1295" s="21">
        <v>2.1121607771598456E-2</v>
      </c>
      <c r="S1295" s="22">
        <v>8.7804868405153653E-4</v>
      </c>
      <c r="T1295" s="23">
        <f t="shared" si="81"/>
        <v>0.33529512872099199</v>
      </c>
      <c r="U1295" s="24">
        <f t="shared" si="82"/>
        <v>0.24753696947152437</v>
      </c>
    </row>
    <row r="1296" spans="2:21" x14ac:dyDescent="0.25">
      <c r="B1296" s="51" vm="3430">
        <f ca="1"/>
        <v>41316</v>
      </c>
      <c r="C1296" s="51" vm="3431">
        <f ca="1"/>
        <v>25.412800000000001</v>
      </c>
      <c r="D1296" s="51" vm="248">
        <f ca="1"/>
        <v>48.66</v>
      </c>
      <c r="E1296" s="28">
        <f t="shared" ca="1" si="79"/>
        <v>-1.7165928204498842E-2</v>
      </c>
      <c r="F1296" s="29">
        <f t="shared" ca="1" si="80"/>
        <v>6.1671293968207613E-4</v>
      </c>
      <c r="G1296" s="28"/>
      <c r="H1296" s="5"/>
      <c r="I1296" s="5"/>
      <c r="J1296" s="5"/>
      <c r="K1296" s="5"/>
      <c r="L1296" s="5"/>
      <c r="M1296" s="5"/>
      <c r="N1296" s="5"/>
      <c r="O1296" s="47">
        <v>1290</v>
      </c>
      <c r="P1296" s="48">
        <v>0.46758109866728675</v>
      </c>
      <c r="Q1296" s="49">
        <v>0.5324189013327133</v>
      </c>
      <c r="R1296" s="21">
        <v>2.0713129835792616E-2</v>
      </c>
      <c r="S1296" s="22">
        <v>8.4309678476619126E-4</v>
      </c>
      <c r="T1296" s="23">
        <f t="shared" si="81"/>
        <v>0.32881074251579645</v>
      </c>
      <c r="U1296" s="24">
        <f t="shared" si="82"/>
        <v>0.23660642983091629</v>
      </c>
    </row>
    <row r="1297" spans="2:21" x14ac:dyDescent="0.25">
      <c r="B1297" s="51" vm="3432">
        <f ca="1"/>
        <v>41317</v>
      </c>
      <c r="C1297" s="51" vm="3433">
        <f ca="1"/>
        <v>25.421399999999998</v>
      </c>
      <c r="D1297" s="51" vm="3434">
        <f ca="1"/>
        <v>49.14</v>
      </c>
      <c r="E1297" s="28">
        <f t="shared" ca="1" si="79"/>
        <v>3.3835489029214396E-4</v>
      </c>
      <c r="F1297" s="29">
        <f t="shared" ca="1" si="80"/>
        <v>9.8160297376566341E-3</v>
      </c>
      <c r="G1297" s="28"/>
      <c r="H1297" s="5"/>
      <c r="I1297" s="5"/>
      <c r="J1297" s="5"/>
      <c r="K1297" s="5"/>
      <c r="L1297" s="5"/>
      <c r="M1297" s="5"/>
      <c r="N1297" s="5"/>
      <c r="O1297" s="47">
        <v>1291</v>
      </c>
      <c r="P1297" s="48">
        <v>0.4597082158604</v>
      </c>
      <c r="Q1297" s="49">
        <v>0.5402917841396</v>
      </c>
      <c r="R1297" s="21">
        <v>2.0647201930591726E-2</v>
      </c>
      <c r="S1297" s="22">
        <v>8.3640325137350534E-4</v>
      </c>
      <c r="T1297" s="23">
        <f t="shared" si="81"/>
        <v>0.32776416946607045</v>
      </c>
      <c r="U1297" s="24">
        <f t="shared" si="82"/>
        <v>0.23452406408660686</v>
      </c>
    </row>
    <row r="1298" spans="2:21" x14ac:dyDescent="0.25">
      <c r="B1298" s="51" vm="3435">
        <f ca="1"/>
        <v>41318</v>
      </c>
      <c r="C1298" s="51" vm="3436">
        <f ca="1"/>
        <v>26.6098</v>
      </c>
      <c r="D1298" s="51" vm="3437">
        <f ca="1"/>
        <v>48.68</v>
      </c>
      <c r="E1298" s="28">
        <f t="shared" ca="1" si="79"/>
        <v>4.5688230000867698E-2</v>
      </c>
      <c r="F1298" s="29">
        <f t="shared" ca="1" si="80"/>
        <v>-9.4050989737066368E-3</v>
      </c>
      <c r="G1298" s="28"/>
      <c r="H1298" s="5"/>
      <c r="I1298" s="5"/>
      <c r="J1298" s="5"/>
      <c r="K1298" s="5"/>
      <c r="L1298" s="5"/>
      <c r="M1298" s="5"/>
      <c r="N1298" s="5"/>
      <c r="O1298" s="47">
        <v>1292</v>
      </c>
      <c r="P1298" s="48">
        <v>0.62601078702938695</v>
      </c>
      <c r="Q1298" s="49">
        <v>0.37398921297061305</v>
      </c>
      <c r="R1298" s="21">
        <v>2.2829691639115156E-2</v>
      </c>
      <c r="S1298" s="22">
        <v>9.7779387545791235E-4</v>
      </c>
      <c r="T1298" s="23">
        <f t="shared" si="81"/>
        <v>0.36241011951233548</v>
      </c>
      <c r="U1298" s="24">
        <f t="shared" si="82"/>
        <v>0.27926240903265986</v>
      </c>
    </row>
    <row r="1299" spans="2:21" x14ac:dyDescent="0.25">
      <c r="B1299" s="51" vm="3438">
        <f ca="1"/>
        <v>41319</v>
      </c>
      <c r="C1299" s="51" vm="3439">
        <f ca="1"/>
        <v>26.7714</v>
      </c>
      <c r="D1299" s="51" vm="3440">
        <f ca="1"/>
        <v>49.22</v>
      </c>
      <c r="E1299" s="28">
        <f t="shared" ca="1" si="79"/>
        <v>6.0545845226663633E-3</v>
      </c>
      <c r="F1299" s="29">
        <f t="shared" ca="1" si="80"/>
        <v>1.1031776843583412E-2</v>
      </c>
      <c r="G1299" s="28"/>
      <c r="H1299" s="5"/>
      <c r="I1299" s="5"/>
      <c r="J1299" s="5"/>
      <c r="K1299" s="5"/>
      <c r="L1299" s="5"/>
      <c r="M1299" s="5"/>
      <c r="N1299" s="5"/>
      <c r="O1299" s="47">
        <v>1293</v>
      </c>
      <c r="P1299" s="48">
        <v>0.34919571096865687</v>
      </c>
      <c r="Q1299" s="49">
        <v>0.65080428903134313</v>
      </c>
      <c r="R1299" s="21">
        <v>2.0163000481175888E-2</v>
      </c>
      <c r="S1299" s="22">
        <v>7.424454013779272E-4</v>
      </c>
      <c r="T1299" s="23">
        <f t="shared" si="81"/>
        <v>0.32007770974840249</v>
      </c>
      <c r="U1299" s="24">
        <f t="shared" si="82"/>
        <v>0.20565962177403208</v>
      </c>
    </row>
    <row r="1300" spans="2:21" x14ac:dyDescent="0.25">
      <c r="B1300" s="51" vm="3441">
        <f ca="1"/>
        <v>41320</v>
      </c>
      <c r="C1300" s="51" vm="3442">
        <f ca="1"/>
        <v>27.0731</v>
      </c>
      <c r="D1300" s="51" vm="3443">
        <f ca="1"/>
        <v>48.88</v>
      </c>
      <c r="E1300" s="28">
        <f t="shared" ca="1" si="79"/>
        <v>1.1206461473466583E-2</v>
      </c>
      <c r="F1300" s="29">
        <f t="shared" ca="1" si="80"/>
        <v>-6.9317300995698694E-3</v>
      </c>
      <c r="G1300" s="28"/>
      <c r="H1300" s="5"/>
      <c r="I1300" s="5"/>
      <c r="J1300" s="5"/>
      <c r="K1300" s="5"/>
      <c r="L1300" s="5"/>
      <c r="M1300" s="5"/>
      <c r="N1300" s="5"/>
      <c r="O1300" s="47">
        <v>1294</v>
      </c>
      <c r="P1300" s="48">
        <v>0.67569431095806842</v>
      </c>
      <c r="Q1300" s="49">
        <v>0.32430568904193158</v>
      </c>
      <c r="R1300" s="21">
        <v>2.3764050340888104E-2</v>
      </c>
      <c r="S1300" s="22">
        <v>1.0200348607031175E-3</v>
      </c>
      <c r="T1300" s="23">
        <f t="shared" si="81"/>
        <v>0.37724260407365784</v>
      </c>
      <c r="U1300" s="24">
        <f t="shared" si="82"/>
        <v>0.29293881000202626</v>
      </c>
    </row>
    <row r="1301" spans="2:21" x14ac:dyDescent="0.25">
      <c r="B1301" s="51" vm="3444">
        <f ca="1"/>
        <v>41324</v>
      </c>
      <c r="C1301" s="51" vm="3445">
        <f ca="1"/>
        <v>28.064299999999999</v>
      </c>
      <c r="D1301" s="51" vm="3446">
        <f ca="1"/>
        <v>49.45</v>
      </c>
      <c r="E1301" s="28">
        <f t="shared" ca="1" si="79"/>
        <v>3.5957690998357321E-2</v>
      </c>
      <c r="F1301" s="29">
        <f t="shared" ca="1" si="80"/>
        <v>1.1593743205381191E-2</v>
      </c>
      <c r="G1301" s="28"/>
      <c r="H1301" s="5"/>
      <c r="I1301" s="5"/>
      <c r="J1301" s="5"/>
      <c r="K1301" s="5"/>
      <c r="L1301" s="5"/>
      <c r="M1301" s="5"/>
      <c r="N1301" s="5"/>
      <c r="O1301" s="47">
        <v>1295</v>
      </c>
      <c r="P1301" s="48">
        <v>0.38074099918392529</v>
      </c>
      <c r="Q1301" s="49">
        <v>0.61925900081607466</v>
      </c>
      <c r="R1301" s="21">
        <v>2.0215380317802727E-2</v>
      </c>
      <c r="S1301" s="22">
        <v>7.6926523919719383E-4</v>
      </c>
      <c r="T1301" s="23">
        <f t="shared" si="81"/>
        <v>0.3209092138769753</v>
      </c>
      <c r="U1301" s="24">
        <f t="shared" si="82"/>
        <v>0.2138295942371975</v>
      </c>
    </row>
    <row r="1302" spans="2:21" x14ac:dyDescent="0.25">
      <c r="B1302" s="51" vm="3447">
        <f ca="1"/>
        <v>41325</v>
      </c>
      <c r="C1302" s="51" vm="3448">
        <f ca="1"/>
        <v>26.731400000000001</v>
      </c>
      <c r="D1302" s="51" vm="3423">
        <f ca="1"/>
        <v>48.61</v>
      </c>
      <c r="E1302" s="28">
        <f t="shared" ca="1" si="79"/>
        <v>-4.8659401597199232E-2</v>
      </c>
      <c r="F1302" s="29">
        <f t="shared" ca="1" si="80"/>
        <v>-1.7132787011357068E-2</v>
      </c>
      <c r="G1302" s="28"/>
      <c r="H1302" s="5"/>
      <c r="I1302" s="5"/>
      <c r="J1302" s="5"/>
      <c r="K1302" s="5"/>
      <c r="L1302" s="5"/>
      <c r="M1302" s="5"/>
      <c r="N1302" s="5"/>
      <c r="O1302" s="47">
        <v>1296</v>
      </c>
      <c r="P1302" s="48">
        <v>0.79022767769396907</v>
      </c>
      <c r="Q1302" s="49">
        <v>0.20977232230603091</v>
      </c>
      <c r="R1302" s="21">
        <v>2.6300359611278717E-2</v>
      </c>
      <c r="S1302" s="22">
        <v>1.117411251744131E-3</v>
      </c>
      <c r="T1302" s="23">
        <f t="shared" si="81"/>
        <v>0.41750526553806527</v>
      </c>
      <c r="U1302" s="24">
        <f t="shared" si="82"/>
        <v>0.32502380848249968</v>
      </c>
    </row>
    <row r="1303" spans="2:21" x14ac:dyDescent="0.25">
      <c r="B1303" s="51" vm="3449">
        <f ca="1"/>
        <v>41326</v>
      </c>
      <c r="C1303" s="51" vm="3450">
        <f ca="1"/>
        <v>26.735700000000001</v>
      </c>
      <c r="D1303" s="51" vm="64">
        <f ca="1"/>
        <v>48.25</v>
      </c>
      <c r="E1303" s="28">
        <f t="shared" ca="1" si="79"/>
        <v>1.6084657702669441E-4</v>
      </c>
      <c r="F1303" s="29">
        <f t="shared" ca="1" si="80"/>
        <v>-7.4334432723691486E-3</v>
      </c>
      <c r="G1303" s="28"/>
      <c r="H1303" s="5"/>
      <c r="I1303" s="5"/>
      <c r="J1303" s="5"/>
      <c r="K1303" s="5"/>
      <c r="L1303" s="5"/>
      <c r="M1303" s="5"/>
      <c r="N1303" s="5"/>
      <c r="O1303" s="47">
        <v>1297</v>
      </c>
      <c r="P1303" s="48">
        <v>0.82184124545749371</v>
      </c>
      <c r="Q1303" s="49">
        <v>0.17815875454250635</v>
      </c>
      <c r="R1303" s="21">
        <v>2.7079448640788449E-2</v>
      </c>
      <c r="S1303" s="22">
        <v>1.1442891409084389E-3</v>
      </c>
      <c r="T1303" s="23">
        <f t="shared" si="81"/>
        <v>0.42987292046563375</v>
      </c>
      <c r="U1303" s="24">
        <f t="shared" si="82"/>
        <v>0.33401875305674267</v>
      </c>
    </row>
    <row r="1304" spans="2:21" x14ac:dyDescent="0.25">
      <c r="B1304" s="51" vm="3451">
        <f ca="1"/>
        <v>41327</v>
      </c>
      <c r="C1304" s="51" vm="3452">
        <f ca="1"/>
        <v>25.694299999999998</v>
      </c>
      <c r="D1304" s="51" vm="3453">
        <f ca="1"/>
        <v>48.91</v>
      </c>
      <c r="E1304" s="28">
        <f t="shared" ca="1" si="79"/>
        <v>-3.9730573545339057E-2</v>
      </c>
      <c r="F1304" s="29">
        <f t="shared" ca="1" si="80"/>
        <v>1.358604676627077E-2</v>
      </c>
      <c r="G1304" s="28"/>
      <c r="H1304" s="5"/>
      <c r="I1304" s="5"/>
      <c r="J1304" s="5"/>
      <c r="K1304" s="5"/>
      <c r="L1304" s="5"/>
      <c r="M1304" s="5"/>
      <c r="N1304" s="5"/>
      <c r="O1304" s="47">
        <v>1298</v>
      </c>
      <c r="P1304" s="48">
        <v>0.66881371742668871</v>
      </c>
      <c r="Q1304" s="49">
        <v>0.33118628257331134</v>
      </c>
      <c r="R1304" s="21">
        <v>2.362803732456133E-2</v>
      </c>
      <c r="S1304" s="22">
        <v>1.0141849727150097E-3</v>
      </c>
      <c r="T1304" s="23">
        <f t="shared" si="81"/>
        <v>0.37508346437604734</v>
      </c>
      <c r="U1304" s="24">
        <f t="shared" si="82"/>
        <v>0.29103613411440166</v>
      </c>
    </row>
    <row r="1305" spans="2:21" x14ac:dyDescent="0.25">
      <c r="B1305" s="51" vm="3454">
        <f ca="1"/>
        <v>41330</v>
      </c>
      <c r="C1305" s="51" vm="3455">
        <f ca="1"/>
        <v>25.617100000000001</v>
      </c>
      <c r="D1305" s="51" vm="3456">
        <f ca="1"/>
        <v>47.7</v>
      </c>
      <c r="E1305" s="28">
        <f t="shared" ca="1" si="79"/>
        <v>-3.0090801752052673E-3</v>
      </c>
      <c r="F1305" s="29">
        <f t="shared" ca="1" si="80"/>
        <v>-2.5050476656970123E-2</v>
      </c>
      <c r="G1305" s="28"/>
      <c r="H1305" s="5"/>
      <c r="I1305" s="5"/>
      <c r="J1305" s="5"/>
      <c r="K1305" s="5"/>
      <c r="L1305" s="5"/>
      <c r="M1305" s="5"/>
      <c r="N1305" s="5"/>
      <c r="O1305" s="47">
        <v>1299</v>
      </c>
      <c r="P1305" s="48">
        <v>0.20879001853808499</v>
      </c>
      <c r="Q1305" s="49">
        <v>0.79120998146191501</v>
      </c>
      <c r="R1305" s="21">
        <v>2.076779868761184E-2</v>
      </c>
      <c r="S1305" s="22">
        <v>6.2307233132725807E-4</v>
      </c>
      <c r="T1305" s="23">
        <f t="shared" si="81"/>
        <v>0.32967858363404706</v>
      </c>
      <c r="U1305" s="24">
        <f t="shared" si="82"/>
        <v>0.16995505342211459</v>
      </c>
    </row>
    <row r="1306" spans="2:21" x14ac:dyDescent="0.25">
      <c r="B1306" s="51" vm="3457">
        <f ca="1"/>
        <v>41331</v>
      </c>
      <c r="C1306" s="51" vm="3458">
        <f ca="1"/>
        <v>26.298500000000001</v>
      </c>
      <c r="D1306" s="51" vm="3459">
        <f ca="1"/>
        <v>47.6</v>
      </c>
      <c r="E1306" s="28">
        <f t="shared" ca="1" si="79"/>
        <v>2.6251806092986614E-2</v>
      </c>
      <c r="F1306" s="29">
        <f t="shared" ca="1" si="80"/>
        <v>-2.0986366569212492E-3</v>
      </c>
      <c r="G1306" s="28"/>
      <c r="H1306" s="5"/>
      <c r="I1306" s="5"/>
      <c r="J1306" s="5"/>
      <c r="K1306" s="5"/>
      <c r="L1306" s="5"/>
      <c r="M1306" s="5"/>
      <c r="N1306" s="5"/>
      <c r="O1306" s="47">
        <v>1300</v>
      </c>
      <c r="P1306" s="48">
        <v>0.51125077691650478</v>
      </c>
      <c r="Q1306" s="49">
        <v>0.48874922308349528</v>
      </c>
      <c r="R1306" s="21">
        <v>2.1150518661356192E-2</v>
      </c>
      <c r="S1306" s="22">
        <v>8.8022479197509985E-4</v>
      </c>
      <c r="T1306" s="23">
        <f t="shared" si="81"/>
        <v>0.33575407486787545</v>
      </c>
      <c r="U1306" s="24">
        <f t="shared" si="82"/>
        <v>0.24822067916735779</v>
      </c>
    </row>
    <row r="1307" spans="2:21" x14ac:dyDescent="0.25">
      <c r="B1307" s="51" vm="3460">
        <f ca="1"/>
        <v>41332</v>
      </c>
      <c r="C1307" s="51" vm="3461">
        <f ca="1"/>
        <v>26.331399999999999</v>
      </c>
      <c r="D1307" s="51" vm="3462">
        <f ca="1"/>
        <v>49.28</v>
      </c>
      <c r="E1307" s="28">
        <f t="shared" ca="1" si="79"/>
        <v>1.2502400455064345E-3</v>
      </c>
      <c r="F1307" s="29">
        <f t="shared" ca="1" si="80"/>
        <v>3.4685557987890109E-2</v>
      </c>
      <c r="G1307" s="28"/>
      <c r="H1307" s="5"/>
      <c r="I1307" s="5"/>
      <c r="J1307" s="5"/>
      <c r="K1307" s="5"/>
      <c r="L1307" s="5"/>
      <c r="M1307" s="5"/>
      <c r="N1307" s="5"/>
      <c r="O1307" s="47">
        <v>1301</v>
      </c>
      <c r="P1307" s="48">
        <v>0.55864732691883101</v>
      </c>
      <c r="Q1307" s="49">
        <v>0.44135267308116899</v>
      </c>
      <c r="R1307" s="21">
        <v>2.1756066237462159E-2</v>
      </c>
      <c r="S1307" s="22">
        <v>9.2052138953922953E-4</v>
      </c>
      <c r="T1307" s="23">
        <f t="shared" si="81"/>
        <v>0.34536684462824152</v>
      </c>
      <c r="U1307" s="24">
        <f t="shared" si="82"/>
        <v>0.26094909615192852</v>
      </c>
    </row>
    <row r="1308" spans="2:21" x14ac:dyDescent="0.25">
      <c r="B1308" s="51" vm="3463">
        <f ca="1"/>
        <v>41333</v>
      </c>
      <c r="C1308" s="51" vm="3464">
        <f ca="1"/>
        <v>26.868500000000001</v>
      </c>
      <c r="D1308" s="51" vm="3465">
        <f ca="1"/>
        <v>48.92</v>
      </c>
      <c r="E1308" s="28">
        <f t="shared" ca="1" si="79"/>
        <v>2.0192453347571554E-2</v>
      </c>
      <c r="F1308" s="29">
        <f t="shared" ca="1" si="80"/>
        <v>-7.3320084062926854E-3</v>
      </c>
      <c r="G1308" s="28"/>
      <c r="H1308" s="5"/>
      <c r="I1308" s="5"/>
      <c r="J1308" s="5"/>
      <c r="K1308" s="5"/>
      <c r="L1308" s="5"/>
      <c r="M1308" s="5"/>
      <c r="N1308" s="5"/>
      <c r="O1308" s="47">
        <v>1302</v>
      </c>
      <c r="P1308" s="48">
        <v>0.24981570253546512</v>
      </c>
      <c r="Q1308" s="49">
        <v>0.75018429746453485</v>
      </c>
      <c r="R1308" s="21">
        <v>2.0452335061623538E-2</v>
      </c>
      <c r="S1308" s="22">
        <v>6.5795241179206925E-4</v>
      </c>
      <c r="T1308" s="23">
        <f t="shared" si="81"/>
        <v>0.32467075382173666</v>
      </c>
      <c r="U1308" s="24">
        <f t="shared" si="82"/>
        <v>0.18027738880710054</v>
      </c>
    </row>
    <row r="1309" spans="2:21" x14ac:dyDescent="0.25">
      <c r="B1309" s="51" vm="3466">
        <f ca="1"/>
        <v>41334</v>
      </c>
      <c r="C1309" s="51" vm="3467">
        <f ca="1"/>
        <v>27.052800000000001</v>
      </c>
      <c r="D1309" s="51" vm="3453">
        <f ca="1"/>
        <v>48.91</v>
      </c>
      <c r="E1309" s="28">
        <f t="shared" ca="1" si="79"/>
        <v>6.8359152205276228E-3</v>
      </c>
      <c r="F1309" s="29">
        <f t="shared" ca="1" si="80"/>
        <v>-2.044362677058902E-4</v>
      </c>
      <c r="G1309" s="28"/>
      <c r="H1309" s="5"/>
      <c r="I1309" s="5"/>
      <c r="J1309" s="5"/>
      <c r="K1309" s="5"/>
      <c r="L1309" s="5"/>
      <c r="M1309" s="5"/>
      <c r="N1309" s="5"/>
      <c r="O1309" s="47">
        <v>1303</v>
      </c>
      <c r="P1309" s="48">
        <v>0.89380119962662108</v>
      </c>
      <c r="Q1309" s="49">
        <v>0.10619880037337891</v>
      </c>
      <c r="R1309" s="21">
        <v>2.8957002427767928E-2</v>
      </c>
      <c r="S1309" s="22">
        <v>1.2054695709976379E-3</v>
      </c>
      <c r="T1309" s="23">
        <f t="shared" si="81"/>
        <v>0.45967816282660517</v>
      </c>
      <c r="U1309" s="24">
        <f t="shared" si="82"/>
        <v>0.35472079958956826</v>
      </c>
    </row>
    <row r="1310" spans="2:21" x14ac:dyDescent="0.25">
      <c r="B1310" s="51" vm="3468">
        <f ca="1"/>
        <v>41337</v>
      </c>
      <c r="C1310" s="51" vm="3469">
        <f ca="1"/>
        <v>25.8871</v>
      </c>
      <c r="D1310" s="51" vm="3470">
        <f ca="1"/>
        <v>49.1</v>
      </c>
      <c r="E1310" s="28">
        <f t="shared" ca="1" si="79"/>
        <v>-4.4045736820670228E-2</v>
      </c>
      <c r="F1310" s="29">
        <f t="shared" ca="1" si="80"/>
        <v>3.8771602492092216E-3</v>
      </c>
      <c r="G1310" s="28"/>
      <c r="H1310" s="5"/>
      <c r="I1310" s="5"/>
      <c r="J1310" s="5"/>
      <c r="K1310" s="5"/>
      <c r="L1310" s="5"/>
      <c r="M1310" s="5"/>
      <c r="N1310" s="5"/>
      <c r="O1310" s="47">
        <v>1304</v>
      </c>
      <c r="P1310" s="48">
        <v>0.55750594953341637</v>
      </c>
      <c r="Q1310" s="49">
        <v>0.44249405046658363</v>
      </c>
      <c r="R1310" s="21">
        <v>2.173996357191978E-2</v>
      </c>
      <c r="S1310" s="22">
        <v>9.195509892639649E-4</v>
      </c>
      <c r="T1310" s="23">
        <f t="shared" si="81"/>
        <v>0.34511122273741918</v>
      </c>
      <c r="U1310" s="24">
        <f t="shared" si="82"/>
        <v>0.26064106362959549</v>
      </c>
    </row>
    <row r="1311" spans="2:21" x14ac:dyDescent="0.25">
      <c r="B1311" s="51" vm="3471">
        <f ca="1"/>
        <v>41338</v>
      </c>
      <c r="C1311" s="51" vm="3472">
        <f ca="1"/>
        <v>25.961400000000001</v>
      </c>
      <c r="D1311" s="51" vm="3473">
        <f ca="1"/>
        <v>49.49</v>
      </c>
      <c r="E1311" s="28">
        <f t="shared" ca="1" si="79"/>
        <v>2.8660443738833439E-3</v>
      </c>
      <c r="F1311" s="29">
        <f t="shared" ca="1" si="80"/>
        <v>7.911594163319758E-3</v>
      </c>
      <c r="G1311" s="28"/>
      <c r="H1311" s="5"/>
      <c r="I1311" s="5"/>
      <c r="J1311" s="5"/>
      <c r="K1311" s="5"/>
      <c r="L1311" s="5"/>
      <c r="M1311" s="5"/>
      <c r="N1311" s="5"/>
      <c r="O1311" s="47">
        <v>1305</v>
      </c>
      <c r="P1311" s="48">
        <v>0.40130005162198318</v>
      </c>
      <c r="Q1311" s="49">
        <v>0.59869994837801688</v>
      </c>
      <c r="R1311" s="21">
        <v>2.0286844942746154E-2</v>
      </c>
      <c r="S1311" s="22">
        <v>7.8674456759463213E-4</v>
      </c>
      <c r="T1311" s="23">
        <f t="shared" si="81"/>
        <v>0.32204367962780817</v>
      </c>
      <c r="U1311" s="24">
        <f t="shared" si="82"/>
        <v>0.21918387755334656</v>
      </c>
    </row>
    <row r="1312" spans="2:21" x14ac:dyDescent="0.25">
      <c r="B1312" s="51" vm="3474">
        <f ca="1"/>
        <v>41339</v>
      </c>
      <c r="C1312" s="51" vm="3475">
        <f ca="1"/>
        <v>26.1343</v>
      </c>
      <c r="D1312" s="51" vm="3476">
        <f ca="1"/>
        <v>50.03</v>
      </c>
      <c r="E1312" s="28">
        <f t="shared" ca="1" si="79"/>
        <v>6.6378082965729886E-3</v>
      </c>
      <c r="F1312" s="29">
        <f t="shared" ca="1" si="80"/>
        <v>1.0852196536319072E-2</v>
      </c>
      <c r="G1312" s="28"/>
      <c r="H1312" s="5"/>
      <c r="I1312" s="5"/>
      <c r="J1312" s="5"/>
      <c r="K1312" s="5"/>
      <c r="L1312" s="5"/>
      <c r="M1312" s="5"/>
      <c r="N1312" s="5"/>
      <c r="O1312" s="47">
        <v>1306</v>
      </c>
      <c r="P1312" s="48">
        <v>0.42772649933647261</v>
      </c>
      <c r="Q1312" s="49">
        <v>0.57227350066352733</v>
      </c>
      <c r="R1312" s="21">
        <v>2.0421407766201657E-2</v>
      </c>
      <c r="S1312" s="22">
        <v>8.0921236173889005E-4</v>
      </c>
      <c r="T1312" s="23">
        <f t="shared" si="81"/>
        <v>0.32417979822727588</v>
      </c>
      <c r="U1312" s="24">
        <f t="shared" si="82"/>
        <v>0.22610079878048461</v>
      </c>
    </row>
    <row r="1313" spans="2:21" x14ac:dyDescent="0.25">
      <c r="B1313" s="51" vm="3477">
        <f ca="1"/>
        <v>41340</v>
      </c>
      <c r="C1313" s="51" vm="3478">
        <f ca="1"/>
        <v>25.937100000000001</v>
      </c>
      <c r="D1313" s="51" vm="3479">
        <f ca="1"/>
        <v>50.63</v>
      </c>
      <c r="E1313" s="28">
        <f t="shared" ca="1" si="79"/>
        <v>-7.5742516148105113E-3</v>
      </c>
      <c r="F1313" s="29">
        <f t="shared" ca="1" si="80"/>
        <v>1.1921460481704142E-2</v>
      </c>
      <c r="G1313" s="28"/>
      <c r="H1313" s="5"/>
      <c r="I1313" s="5"/>
      <c r="J1313" s="5"/>
      <c r="K1313" s="5"/>
      <c r="L1313" s="5"/>
      <c r="M1313" s="5"/>
      <c r="N1313" s="5"/>
      <c r="O1313" s="47">
        <v>1307</v>
      </c>
      <c r="P1313" s="48">
        <v>0.22994329212892667</v>
      </c>
      <c r="Q1313" s="49">
        <v>0.77005670787107328</v>
      </c>
      <c r="R1313" s="21">
        <v>2.0591304346876473E-2</v>
      </c>
      <c r="S1313" s="22">
        <v>6.4105686718508403E-4</v>
      </c>
      <c r="T1313" s="23">
        <f t="shared" si="81"/>
        <v>0.32687682283367059</v>
      </c>
      <c r="U1313" s="24">
        <f t="shared" si="82"/>
        <v>0.17526607933398819</v>
      </c>
    </row>
    <row r="1314" spans="2:21" x14ac:dyDescent="0.25">
      <c r="B1314" s="51" vm="3480">
        <f ca="1"/>
        <v>41341</v>
      </c>
      <c r="C1314" s="51" vm="3481">
        <f ca="1"/>
        <v>26.3857</v>
      </c>
      <c r="D1314" s="51" vm="3482">
        <f ca="1"/>
        <v>50.2</v>
      </c>
      <c r="E1314" s="28">
        <f t="shared" ca="1" si="79"/>
        <v>1.7147820545963276E-2</v>
      </c>
      <c r="F1314" s="29">
        <f t="shared" ca="1" si="80"/>
        <v>-8.5292592841343384E-3</v>
      </c>
      <c r="G1314" s="28"/>
      <c r="H1314" s="5"/>
      <c r="I1314" s="5"/>
      <c r="J1314" s="5"/>
      <c r="K1314" s="5"/>
      <c r="L1314" s="5"/>
      <c r="M1314" s="5"/>
      <c r="N1314" s="5"/>
      <c r="O1314" s="47">
        <v>1308</v>
      </c>
      <c r="P1314" s="48">
        <v>0.46554424740440054</v>
      </c>
      <c r="Q1314" s="49">
        <v>0.53445575259559941</v>
      </c>
      <c r="R1314" s="21">
        <v>2.069568683806363E-2</v>
      </c>
      <c r="S1314" s="22">
        <v>8.4136505164142806E-4</v>
      </c>
      <c r="T1314" s="23">
        <f t="shared" si="81"/>
        <v>0.32853384351113424</v>
      </c>
      <c r="U1314" s="24">
        <f t="shared" si="82"/>
        <v>0.23606735047119298</v>
      </c>
    </row>
    <row r="1315" spans="2:21" x14ac:dyDescent="0.25">
      <c r="B1315" s="51" vm="3483">
        <f ca="1"/>
        <v>41344</v>
      </c>
      <c r="C1315" s="51" vm="3484">
        <f ca="1"/>
        <v>25.778500000000001</v>
      </c>
      <c r="D1315" s="51" vm="3485">
        <f ca="1"/>
        <v>50.48</v>
      </c>
      <c r="E1315" s="28">
        <f t="shared" ca="1" si="79"/>
        <v>-2.3281385552223522E-2</v>
      </c>
      <c r="F1315" s="29">
        <f t="shared" ca="1" si="80"/>
        <v>5.5621915352740241E-3</v>
      </c>
      <c r="G1315" s="28"/>
      <c r="H1315" s="5"/>
      <c r="I1315" s="5"/>
      <c r="J1315" s="5"/>
      <c r="K1315" s="5"/>
      <c r="L1315" s="5"/>
      <c r="M1315" s="5"/>
      <c r="N1315" s="5"/>
      <c r="O1315" s="47">
        <v>1309</v>
      </c>
      <c r="P1315" s="48">
        <v>0.5216372911008923</v>
      </c>
      <c r="Q1315" s="49">
        <v>0.47836270889910776</v>
      </c>
      <c r="R1315" s="21">
        <v>2.1271909016596941E-2</v>
      </c>
      <c r="S1315" s="22">
        <v>8.8905541745652934E-4</v>
      </c>
      <c r="T1315" s="23">
        <f t="shared" si="81"/>
        <v>0.3376810870170483</v>
      </c>
      <c r="U1315" s="24">
        <f t="shared" si="82"/>
        <v>0.25099899900341738</v>
      </c>
    </row>
    <row r="1316" spans="2:21" x14ac:dyDescent="0.25">
      <c r="B1316" s="51" vm="3486">
        <f ca="1"/>
        <v>41345</v>
      </c>
      <c r="C1316" s="51" vm="3487">
        <f ca="1"/>
        <v>26.015699999999999</v>
      </c>
      <c r="D1316" s="51" vm="3488">
        <f ca="1"/>
        <v>50.28</v>
      </c>
      <c r="E1316" s="28">
        <f t="shared" ca="1" si="79"/>
        <v>9.1593907546054336E-3</v>
      </c>
      <c r="F1316" s="29">
        <f t="shared" ca="1" si="80"/>
        <v>-3.969834510910931E-3</v>
      </c>
      <c r="G1316" s="28"/>
      <c r="H1316" s="5"/>
      <c r="I1316" s="5"/>
      <c r="J1316" s="5"/>
      <c r="K1316" s="5"/>
      <c r="L1316" s="5"/>
      <c r="M1316" s="5"/>
      <c r="N1316" s="5"/>
      <c r="O1316" s="47">
        <v>1310</v>
      </c>
      <c r="P1316" s="48">
        <v>0.63185182550702312</v>
      </c>
      <c r="Q1316" s="49">
        <v>0.36814817449297688</v>
      </c>
      <c r="R1316" s="21">
        <v>2.2933613110022372E-2</v>
      </c>
      <c r="S1316" s="22">
        <v>9.8275993262617349E-4</v>
      </c>
      <c r="T1316" s="23">
        <f t="shared" si="81"/>
        <v>0.36405982171973866</v>
      </c>
      <c r="U1316" s="24">
        <f t="shared" si="82"/>
        <v>0.28086276975484403</v>
      </c>
    </row>
    <row r="1317" spans="2:21" x14ac:dyDescent="0.25">
      <c r="B1317" s="51" vm="3489">
        <f ca="1"/>
        <v>41346</v>
      </c>
      <c r="C1317" s="51" vm="3490">
        <f ca="1"/>
        <v>27.48</v>
      </c>
      <c r="D1317" s="51" vm="3491">
        <f ca="1"/>
        <v>50.16</v>
      </c>
      <c r="E1317" s="28">
        <f t="shared" ca="1" si="79"/>
        <v>5.4758265420548874E-2</v>
      </c>
      <c r="F1317" s="29">
        <f t="shared" ca="1" si="80"/>
        <v>-2.3894873973814672E-3</v>
      </c>
      <c r="G1317" s="28"/>
      <c r="H1317" s="5"/>
      <c r="I1317" s="5"/>
      <c r="J1317" s="5"/>
      <c r="K1317" s="5"/>
      <c r="L1317" s="5"/>
      <c r="M1317" s="5"/>
      <c r="N1317" s="5"/>
      <c r="O1317" s="47">
        <v>1311</v>
      </c>
      <c r="P1317" s="48">
        <v>4.6357057931472274E-2</v>
      </c>
      <c r="Q1317" s="49">
        <v>0.95364294206852773</v>
      </c>
      <c r="R1317" s="21">
        <v>2.3012133944225091E-2</v>
      </c>
      <c r="S1317" s="22">
        <v>4.8497165428655463E-4</v>
      </c>
      <c r="T1317" s="23">
        <f t="shared" si="81"/>
        <v>0.36530630131996505</v>
      </c>
      <c r="U1317" s="24">
        <f t="shared" si="82"/>
        <v>0.12996112736707777</v>
      </c>
    </row>
    <row r="1318" spans="2:21" x14ac:dyDescent="0.25">
      <c r="B1318" s="51" vm="3492">
        <f ca="1"/>
        <v>41347</v>
      </c>
      <c r="C1318" s="51" vm="3493">
        <f ca="1"/>
        <v>26.91</v>
      </c>
      <c r="D1318" s="51" vm="3494">
        <f ca="1"/>
        <v>51</v>
      </c>
      <c r="E1318" s="28">
        <f t="shared" ca="1" si="79"/>
        <v>-2.0960502615334112E-2</v>
      </c>
      <c r="F1318" s="29">
        <f t="shared" ca="1" si="80"/>
        <v>1.6607736399660546E-2</v>
      </c>
      <c r="G1318" s="28"/>
      <c r="H1318" s="5"/>
      <c r="I1318" s="5"/>
      <c r="J1318" s="5"/>
      <c r="K1318" s="5"/>
      <c r="L1318" s="5"/>
      <c r="M1318" s="5"/>
      <c r="N1318" s="5"/>
      <c r="O1318" s="47">
        <v>1312</v>
      </c>
      <c r="P1318" s="48">
        <v>0.72714196628734606</v>
      </c>
      <c r="Q1318" s="49">
        <v>0.27285803371265394</v>
      </c>
      <c r="R1318" s="21">
        <v>2.4843002207095368E-2</v>
      </c>
      <c r="S1318" s="22">
        <v>1.0637757123541384E-3</v>
      </c>
      <c r="T1318" s="23">
        <f t="shared" si="81"/>
        <v>0.39437043396121857</v>
      </c>
      <c r="U1318" s="24">
        <f t="shared" si="82"/>
        <v>0.30725431720057661</v>
      </c>
    </row>
    <row r="1319" spans="2:21" x14ac:dyDescent="0.25">
      <c r="B1319" s="51" vm="3495">
        <f ca="1"/>
        <v>41348</v>
      </c>
      <c r="C1319" s="51" vm="3496">
        <f ca="1"/>
        <v>26.4071</v>
      </c>
      <c r="D1319" s="51" vm="3497">
        <f ca="1"/>
        <v>50.02</v>
      </c>
      <c r="E1319" s="28">
        <f t="shared" ca="1" si="79"/>
        <v>-1.8865051350320745E-2</v>
      </c>
      <c r="F1319" s="29">
        <f t="shared" ca="1" si="80"/>
        <v>-1.9402707274852729E-2</v>
      </c>
      <c r="G1319" s="28"/>
      <c r="H1319" s="5"/>
      <c r="I1319" s="5"/>
      <c r="J1319" s="5"/>
      <c r="K1319" s="5"/>
      <c r="L1319" s="5"/>
      <c r="M1319" s="5"/>
      <c r="N1319" s="5"/>
      <c r="O1319" s="47">
        <v>1313</v>
      </c>
      <c r="P1319" s="48">
        <v>0.54632693841467184</v>
      </c>
      <c r="Q1319" s="49">
        <v>0.45367306158532822</v>
      </c>
      <c r="R1319" s="21">
        <v>2.1586129378133118E-2</v>
      </c>
      <c r="S1319" s="22">
        <v>9.1004658204034059E-4</v>
      </c>
      <c r="T1319" s="23">
        <f t="shared" si="81"/>
        <v>0.34266918061803342</v>
      </c>
      <c r="U1319" s="24">
        <f t="shared" si="82"/>
        <v>0.25762805481021278</v>
      </c>
    </row>
    <row r="1320" spans="2:21" x14ac:dyDescent="0.25">
      <c r="B1320" s="51" vm="3498">
        <f ca="1"/>
        <v>41351</v>
      </c>
      <c r="C1320" s="51" vm="3499">
        <f ca="1"/>
        <v>26.512799999999999</v>
      </c>
      <c r="D1320" s="51" vm="3500">
        <f ca="1"/>
        <v>49.51</v>
      </c>
      <c r="E1320" s="28">
        <f t="shared" ca="1" si="79"/>
        <v>3.9947218555442801E-3</v>
      </c>
      <c r="F1320" s="29">
        <f t="shared" ca="1" si="80"/>
        <v>-1.0248256076141375E-2</v>
      </c>
      <c r="G1320" s="28"/>
      <c r="H1320" s="5"/>
      <c r="I1320" s="5"/>
      <c r="J1320" s="5"/>
      <c r="K1320" s="5"/>
      <c r="L1320" s="5"/>
      <c r="M1320" s="5"/>
      <c r="N1320" s="5"/>
      <c r="O1320" s="47">
        <v>1314</v>
      </c>
      <c r="P1320" s="48">
        <v>0.13211352275967123</v>
      </c>
      <c r="Q1320" s="49">
        <v>0.86788647724032875</v>
      </c>
      <c r="R1320" s="21">
        <v>2.1642031405883524E-2</v>
      </c>
      <c r="S1320" s="22">
        <v>5.5788189251137837E-4</v>
      </c>
      <c r="T1320" s="23">
        <f t="shared" si="81"/>
        <v>0.3435565977973043</v>
      </c>
      <c r="U1320" s="24">
        <f t="shared" si="82"/>
        <v>0.15090321244432592</v>
      </c>
    </row>
    <row r="1321" spans="2:21" x14ac:dyDescent="0.25">
      <c r="B1321" s="51" vm="3501">
        <f ca="1"/>
        <v>41352</v>
      </c>
      <c r="C1321" s="51" vm="739">
        <f ca="1"/>
        <v>25.91</v>
      </c>
      <c r="D1321" s="51" vm="3502">
        <f ca="1"/>
        <v>49.2</v>
      </c>
      <c r="E1321" s="28">
        <f t="shared" ca="1" si="79"/>
        <v>-2.2998640670019312E-2</v>
      </c>
      <c r="F1321" s="29">
        <f t="shared" ca="1" si="80"/>
        <v>-6.2810458750691299E-3</v>
      </c>
      <c r="G1321" s="28"/>
      <c r="H1321" s="5"/>
      <c r="I1321" s="5"/>
      <c r="J1321" s="5"/>
      <c r="K1321" s="5"/>
      <c r="L1321" s="5"/>
      <c r="M1321" s="5"/>
      <c r="N1321" s="5"/>
      <c r="O1321" s="47">
        <v>1315</v>
      </c>
      <c r="P1321" s="48">
        <v>0.24308868506667736</v>
      </c>
      <c r="Q1321" s="49">
        <v>0.75691131493332264</v>
      </c>
      <c r="R1321" s="21">
        <v>2.0496430318551837E-2</v>
      </c>
      <c r="S1321" s="22">
        <v>6.52233094336826E-4</v>
      </c>
      <c r="T1321" s="23">
        <f t="shared" si="81"/>
        <v>0.3253707443247153</v>
      </c>
      <c r="U1321" s="24">
        <f t="shared" si="82"/>
        <v>0.17857863009868535</v>
      </c>
    </row>
    <row r="1322" spans="2:21" x14ac:dyDescent="0.25">
      <c r="B1322" s="51" vm="3503">
        <f ca="1"/>
        <v>41353</v>
      </c>
      <c r="C1322" s="51" vm="3504">
        <f ca="1"/>
        <v>26.15</v>
      </c>
      <c r="D1322" s="51" vm="3505">
        <f ca="1"/>
        <v>49.12</v>
      </c>
      <c r="E1322" s="28">
        <f t="shared" ca="1" si="79"/>
        <v>9.2201959369131968E-3</v>
      </c>
      <c r="F1322" s="29">
        <f t="shared" ca="1" si="80"/>
        <v>-1.6273396593754824E-3</v>
      </c>
      <c r="G1322" s="28"/>
      <c r="H1322" s="5"/>
      <c r="I1322" s="5"/>
      <c r="J1322" s="5"/>
      <c r="K1322" s="5"/>
      <c r="L1322" s="5"/>
      <c r="M1322" s="5"/>
      <c r="N1322" s="5"/>
      <c r="O1322" s="47">
        <v>1316</v>
      </c>
      <c r="P1322" s="48">
        <v>0.60127167928054415</v>
      </c>
      <c r="Q1322" s="49">
        <v>0.39872832071945585</v>
      </c>
      <c r="R1322" s="21">
        <v>2.2408097970575833E-2</v>
      </c>
      <c r="S1322" s="22">
        <v>9.5676065955924822E-4</v>
      </c>
      <c r="T1322" s="23">
        <f t="shared" si="81"/>
        <v>0.35571752750468882</v>
      </c>
      <c r="U1322" s="24">
        <f t="shared" si="82"/>
        <v>0.27250630018954469</v>
      </c>
    </row>
    <row r="1323" spans="2:21" x14ac:dyDescent="0.25">
      <c r="B1323" s="51" vm="3506">
        <f ca="1"/>
        <v>41354</v>
      </c>
      <c r="C1323" s="51" vm="3507">
        <f ca="1"/>
        <v>25.9985</v>
      </c>
      <c r="D1323" s="51" vm="3508">
        <f ca="1"/>
        <v>48.35</v>
      </c>
      <c r="E1323" s="28">
        <f t="shared" ca="1" si="79"/>
        <v>-5.8103464614072762E-3</v>
      </c>
      <c r="F1323" s="29">
        <f t="shared" ca="1" si="80"/>
        <v>-1.5800061939583613E-2</v>
      </c>
      <c r="G1323" s="28"/>
      <c r="H1323" s="5"/>
      <c r="I1323" s="5"/>
      <c r="J1323" s="5"/>
      <c r="K1323" s="5"/>
      <c r="L1323" s="5"/>
      <c r="M1323" s="5"/>
      <c r="N1323" s="5"/>
      <c r="O1323" s="47">
        <v>1317</v>
      </c>
      <c r="P1323" s="48">
        <v>0.56739272749236969</v>
      </c>
      <c r="Q1323" s="49">
        <v>0.43260727250763031</v>
      </c>
      <c r="R1323" s="21">
        <v>2.1881850248529795E-2</v>
      </c>
      <c r="S1323" s="22">
        <v>9.2795673847141332E-4</v>
      </c>
      <c r="T1323" s="23">
        <f t="shared" si="81"/>
        <v>0.34736360390140048</v>
      </c>
      <c r="U1323" s="24">
        <f t="shared" si="82"/>
        <v>0.26331177558829211</v>
      </c>
    </row>
    <row r="1324" spans="2:21" x14ac:dyDescent="0.25">
      <c r="B1324" s="51" vm="3509">
        <f ca="1"/>
        <v>41355</v>
      </c>
      <c r="C1324" s="51" vm="3510">
        <f ca="1"/>
        <v>25.9</v>
      </c>
      <c r="D1324" s="51" vm="3511">
        <f ca="1"/>
        <v>48.78</v>
      </c>
      <c r="E1324" s="28">
        <f t="shared" ca="1" si="79"/>
        <v>-3.7958753440325566E-3</v>
      </c>
      <c r="F1324" s="29">
        <f t="shared" ca="1" si="80"/>
        <v>8.854170888470991E-3</v>
      </c>
      <c r="G1324" s="28"/>
      <c r="H1324" s="5"/>
      <c r="I1324" s="5"/>
      <c r="J1324" s="5"/>
      <c r="K1324" s="5"/>
      <c r="L1324" s="5"/>
      <c r="M1324" s="5"/>
      <c r="N1324" s="5"/>
      <c r="O1324" s="47">
        <v>1318</v>
      </c>
      <c r="P1324" s="48">
        <v>0.75823666995863692</v>
      </c>
      <c r="Q1324" s="49">
        <v>0.24176333004136305</v>
      </c>
      <c r="R1324" s="21">
        <v>2.5544168007316636E-2</v>
      </c>
      <c r="S1324" s="22">
        <v>1.0902124627116302E-3</v>
      </c>
      <c r="T1324" s="23">
        <f t="shared" si="81"/>
        <v>0.40550109597247297</v>
      </c>
      <c r="U1324" s="24">
        <f t="shared" si="82"/>
        <v>0.31598296777023349</v>
      </c>
    </row>
    <row r="1325" spans="2:21" x14ac:dyDescent="0.25">
      <c r="B1325" s="51" vm="3512">
        <f ca="1"/>
        <v>41358</v>
      </c>
      <c r="C1325" s="51" vm="3513">
        <f ca="1"/>
        <v>25.827100000000002</v>
      </c>
      <c r="D1325" s="51" vm="3514">
        <f ca="1"/>
        <v>48.52</v>
      </c>
      <c r="E1325" s="28">
        <f t="shared" ca="1" si="79"/>
        <v>-2.818640452074386E-3</v>
      </c>
      <c r="F1325" s="29">
        <f t="shared" ca="1" si="80"/>
        <v>-5.3443087119247699E-3</v>
      </c>
      <c r="G1325" s="28"/>
      <c r="H1325" s="5"/>
      <c r="I1325" s="5"/>
      <c r="J1325" s="5"/>
      <c r="K1325" s="5"/>
      <c r="L1325" s="5"/>
      <c r="M1325" s="5"/>
      <c r="N1325" s="5"/>
      <c r="O1325" s="47">
        <v>1319</v>
      </c>
      <c r="P1325" s="48">
        <v>0.67905743045013622</v>
      </c>
      <c r="Q1325" s="49">
        <v>0.32094256954986378</v>
      </c>
      <c r="R1325" s="21">
        <v>2.3831271770342326E-2</v>
      </c>
      <c r="S1325" s="22">
        <v>1.0228941884964965E-3</v>
      </c>
      <c r="T1325" s="23">
        <f t="shared" si="81"/>
        <v>0.37830971118431866</v>
      </c>
      <c r="U1325" s="24">
        <f t="shared" si="82"/>
        <v>0.29386982222694313</v>
      </c>
    </row>
    <row r="1326" spans="2:21" x14ac:dyDescent="0.25">
      <c r="B1326" s="51" vm="3515">
        <f ca="1"/>
        <v>41359</v>
      </c>
      <c r="C1326" s="51" vm="3516">
        <f ca="1"/>
        <v>27.23</v>
      </c>
      <c r="D1326" s="51" vm="3517">
        <f ca="1"/>
        <v>48.64</v>
      </c>
      <c r="E1326" s="28">
        <f t="shared" ca="1" si="79"/>
        <v>5.2894978432250765E-2</v>
      </c>
      <c r="F1326" s="29">
        <f t="shared" ca="1" si="80"/>
        <v>2.4701535820621169E-3</v>
      </c>
      <c r="G1326" s="28"/>
      <c r="H1326" s="5"/>
      <c r="I1326" s="5"/>
      <c r="J1326" s="5"/>
      <c r="K1326" s="5"/>
      <c r="L1326" s="5"/>
      <c r="M1326" s="5"/>
      <c r="N1326" s="5"/>
      <c r="O1326" s="47">
        <v>1320</v>
      </c>
      <c r="P1326" s="48">
        <v>0.52035902636245313</v>
      </c>
      <c r="Q1326" s="49">
        <v>0.47964097363754693</v>
      </c>
      <c r="R1326" s="21">
        <v>2.1256619370185061E-2</v>
      </c>
      <c r="S1326" s="22">
        <v>8.8796863540714448E-4</v>
      </c>
      <c r="T1326" s="23">
        <f t="shared" si="81"/>
        <v>0.33743837140480859</v>
      </c>
      <c r="U1326" s="24">
        <f t="shared" si="82"/>
        <v>0.25065674003334859</v>
      </c>
    </row>
    <row r="1327" spans="2:21" x14ac:dyDescent="0.25">
      <c r="B1327" s="51" vm="3518">
        <f ca="1"/>
        <v>41360</v>
      </c>
      <c r="C1327" s="51" vm="3519">
        <f ca="1"/>
        <v>27.177099999999999</v>
      </c>
      <c r="D1327" s="51" vm="3520">
        <f ca="1"/>
        <v>47.77</v>
      </c>
      <c r="E1327" s="28">
        <f t="shared" ca="1" si="79"/>
        <v>-1.9445997551780011E-3</v>
      </c>
      <c r="F1327" s="29">
        <f t="shared" ca="1" si="80"/>
        <v>-1.8048410256041043E-2</v>
      </c>
      <c r="G1327" s="28"/>
      <c r="H1327" s="5"/>
      <c r="I1327" s="5"/>
      <c r="J1327" s="5"/>
      <c r="K1327" s="5"/>
      <c r="L1327" s="5"/>
      <c r="M1327" s="5"/>
      <c r="N1327" s="5"/>
      <c r="O1327" s="47">
        <v>1321</v>
      </c>
      <c r="P1327" s="48">
        <v>0.63140161052980814</v>
      </c>
      <c r="Q1327" s="49">
        <v>0.36859838947019191</v>
      </c>
      <c r="R1327" s="21">
        <v>2.2925544902719353E-2</v>
      </c>
      <c r="S1327" s="22">
        <v>9.8237715937045584E-4</v>
      </c>
      <c r="T1327" s="23">
        <f t="shared" si="81"/>
        <v>0.36393174289943925</v>
      </c>
      <c r="U1327" s="24">
        <f t="shared" si="82"/>
        <v>0.28073934641631038</v>
      </c>
    </row>
    <row r="1328" spans="2:21" x14ac:dyDescent="0.25">
      <c r="B1328" s="51" vm="3521">
        <f ca="1"/>
        <v>41361</v>
      </c>
      <c r="C1328" s="51" vm="3522">
        <f ca="1"/>
        <v>27.04</v>
      </c>
      <c r="D1328" s="51" vm="3523">
        <f ca="1"/>
        <v>47.46</v>
      </c>
      <c r="E1328" s="28">
        <f t="shared" ca="1" si="79"/>
        <v>-5.0574557557268923E-3</v>
      </c>
      <c r="F1328" s="29">
        <f t="shared" ca="1" si="80"/>
        <v>-6.5105763942530682E-3</v>
      </c>
      <c r="G1328" s="28"/>
      <c r="H1328" s="5"/>
      <c r="I1328" s="5"/>
      <c r="J1328" s="5"/>
      <c r="K1328" s="5"/>
      <c r="L1328" s="5"/>
      <c r="M1328" s="5"/>
      <c r="N1328" s="5"/>
      <c r="O1328" s="47">
        <v>1322</v>
      </c>
      <c r="P1328" s="48">
        <v>0.63709069792519901</v>
      </c>
      <c r="Q1328" s="49">
        <v>0.36290930207480104</v>
      </c>
      <c r="R1328" s="21">
        <v>2.3028205875270456E-2</v>
      </c>
      <c r="S1328" s="22">
        <v>9.872140275658831E-4</v>
      </c>
      <c r="T1328" s="23">
        <f t="shared" si="81"/>
        <v>0.36556143531577273</v>
      </c>
      <c r="U1328" s="24">
        <f t="shared" si="82"/>
        <v>0.28229984187867041</v>
      </c>
    </row>
    <row r="1329" spans="2:21" x14ac:dyDescent="0.25">
      <c r="B1329" s="51" vm="3524">
        <f ca="1"/>
        <v>41365</v>
      </c>
      <c r="C1329" s="51" vm="3525">
        <f ca="1"/>
        <v>26.061399999999999</v>
      </c>
      <c r="D1329" s="51" vm="3526">
        <f ca="1"/>
        <v>47.83</v>
      </c>
      <c r="E1329" s="28">
        <f t="shared" ca="1" si="79"/>
        <v>-3.6861958741463328E-2</v>
      </c>
      <c r="F1329" s="29">
        <f t="shared" ca="1" si="80"/>
        <v>7.7658066845878978E-3</v>
      </c>
      <c r="G1329" s="28"/>
      <c r="H1329" s="5"/>
      <c r="I1329" s="5"/>
      <c r="J1329" s="5"/>
      <c r="K1329" s="5"/>
      <c r="L1329" s="5"/>
      <c r="M1329" s="5"/>
      <c r="N1329" s="5"/>
      <c r="O1329" s="47">
        <v>1323</v>
      </c>
      <c r="P1329" s="48">
        <v>0.54708731868114258</v>
      </c>
      <c r="Q1329" s="49">
        <v>0.45291268131885742</v>
      </c>
      <c r="R1329" s="21">
        <v>2.1596368113326655E-2</v>
      </c>
      <c r="S1329" s="22">
        <v>9.10693058157108E-4</v>
      </c>
      <c r="T1329" s="23">
        <f t="shared" si="81"/>
        <v>0.34283171550040509</v>
      </c>
      <c r="U1329" s="24">
        <f t="shared" si="82"/>
        <v>0.25783276779860942</v>
      </c>
    </row>
    <row r="1330" spans="2:21" x14ac:dyDescent="0.25">
      <c r="B1330" s="51" vm="3527">
        <f ca="1"/>
        <v>41366</v>
      </c>
      <c r="C1330" s="51" vm="3528">
        <f ca="1"/>
        <v>25.241399999999999</v>
      </c>
      <c r="D1330" s="51" vm="3529">
        <f ca="1"/>
        <v>48.28</v>
      </c>
      <c r="E1330" s="28">
        <f t="shared" ca="1" si="79"/>
        <v>-3.1969788786667293E-2</v>
      </c>
      <c r="F1330" s="29">
        <f t="shared" ca="1" si="80"/>
        <v>9.3643385371251931E-3</v>
      </c>
      <c r="G1330" s="28"/>
      <c r="H1330" s="5"/>
      <c r="I1330" s="5"/>
      <c r="J1330" s="5"/>
      <c r="K1330" s="5"/>
      <c r="L1330" s="5"/>
      <c r="M1330" s="5"/>
      <c r="N1330" s="5"/>
      <c r="O1330" s="47">
        <v>1324</v>
      </c>
      <c r="P1330" s="48">
        <v>0.6796853302171324</v>
      </c>
      <c r="Q1330" s="49">
        <v>0.3203146697828676</v>
      </c>
      <c r="R1330" s="21">
        <v>2.3843875495563518E-2</v>
      </c>
      <c r="S1330" s="22">
        <v>1.023428029550751E-3</v>
      </c>
      <c r="T1330" s="23">
        <f t="shared" si="81"/>
        <v>0.37850978911948829</v>
      </c>
      <c r="U1330" s="24">
        <f t="shared" si="82"/>
        <v>0.29404371764969395</v>
      </c>
    </row>
    <row r="1331" spans="2:21" x14ac:dyDescent="0.25">
      <c r="B1331" s="51" vm="3530">
        <f ca="1"/>
        <v>41367</v>
      </c>
      <c r="C1331" s="51" vm="3531">
        <f ca="1"/>
        <v>24.2485</v>
      </c>
      <c r="D1331" s="51" vm="3532">
        <f ca="1"/>
        <v>46.85</v>
      </c>
      <c r="E1331" s="28">
        <f t="shared" ca="1" si="79"/>
        <v>-4.013074384638441E-2</v>
      </c>
      <c r="F1331" s="29">
        <f t="shared" ca="1" si="80"/>
        <v>-3.0066387544899591E-2</v>
      </c>
      <c r="G1331" s="28"/>
      <c r="H1331" s="5"/>
      <c r="I1331" s="5"/>
      <c r="J1331" s="5"/>
      <c r="K1331" s="5"/>
      <c r="L1331" s="5"/>
      <c r="M1331" s="5"/>
      <c r="N1331" s="5"/>
      <c r="O1331" s="47">
        <v>1325</v>
      </c>
      <c r="P1331" s="48">
        <v>0.31361806624893546</v>
      </c>
      <c r="Q1331" s="49">
        <v>0.6863819337510646</v>
      </c>
      <c r="R1331" s="21">
        <v>2.018764430760801E-2</v>
      </c>
      <c r="S1331" s="22">
        <v>7.1219724974073344E-4</v>
      </c>
      <c r="T1331" s="23">
        <f t="shared" si="81"/>
        <v>0.32046891836495706</v>
      </c>
      <c r="U1331" s="24">
        <f t="shared" si="82"/>
        <v>0.19651100612342987</v>
      </c>
    </row>
    <row r="1332" spans="2:21" x14ac:dyDescent="0.25">
      <c r="B1332" s="51" vm="3533">
        <f ca="1"/>
        <v>41368</v>
      </c>
      <c r="C1332" s="51" vm="3534">
        <f ca="1"/>
        <v>23.812799999999999</v>
      </c>
      <c r="D1332" s="51" vm="3535">
        <f ca="1"/>
        <v>47.49</v>
      </c>
      <c r="E1332" s="28">
        <f t="shared" ca="1" si="79"/>
        <v>-1.8131508567491159E-2</v>
      </c>
      <c r="F1332" s="29">
        <f t="shared" ca="1" si="80"/>
        <v>1.3568153876599253E-2</v>
      </c>
      <c r="G1332" s="28"/>
      <c r="H1332" s="5"/>
      <c r="I1332" s="5"/>
      <c r="J1332" s="5"/>
      <c r="K1332" s="5"/>
      <c r="L1332" s="5"/>
      <c r="M1332" s="5"/>
      <c r="N1332" s="5"/>
      <c r="O1332" s="47">
        <v>1326</v>
      </c>
      <c r="P1332" s="48">
        <v>0.65191221227716789</v>
      </c>
      <c r="Q1332" s="49">
        <v>0.34808778772283216</v>
      </c>
      <c r="R1332" s="21">
        <v>2.3302772274231796E-2</v>
      </c>
      <c r="S1332" s="22">
        <v>9.9981529493878155E-4</v>
      </c>
      <c r="T1332" s="23">
        <f t="shared" si="81"/>
        <v>0.36992004177593024</v>
      </c>
      <c r="U1332" s="24">
        <f t="shared" si="82"/>
        <v>0.28637422763806075</v>
      </c>
    </row>
    <row r="1333" spans="2:21" x14ac:dyDescent="0.25">
      <c r="B1333" s="51" vm="3536">
        <f ca="1"/>
        <v>41369</v>
      </c>
      <c r="C1333" s="51" vm="3537">
        <f ca="1"/>
        <v>23.5228</v>
      </c>
      <c r="D1333" s="51" vm="3538">
        <f ca="1"/>
        <v>47.91</v>
      </c>
      <c r="E1333" s="28">
        <f t="shared" ca="1" si="79"/>
        <v>-1.2253087668888758E-2</v>
      </c>
      <c r="F1333" s="29">
        <f t="shared" ca="1" si="80"/>
        <v>8.8050883340001478E-3</v>
      </c>
      <c r="G1333" s="28"/>
      <c r="H1333" s="5"/>
      <c r="I1333" s="5"/>
      <c r="J1333" s="5"/>
      <c r="K1333" s="5"/>
      <c r="L1333" s="5"/>
      <c r="M1333" s="5"/>
      <c r="N1333" s="5"/>
      <c r="O1333" s="47">
        <v>1327</v>
      </c>
      <c r="P1333" s="48">
        <v>5.8961711914310391E-2</v>
      </c>
      <c r="Q1333" s="49">
        <v>0.94103828808568957</v>
      </c>
      <c r="R1333" s="21">
        <v>2.2787296574535813E-2</v>
      </c>
      <c r="S1333" s="22">
        <v>4.9568814459980748E-4</v>
      </c>
      <c r="T1333" s="23">
        <f t="shared" si="81"/>
        <v>0.3617371187261747</v>
      </c>
      <c r="U1333" s="24">
        <f t="shared" si="82"/>
        <v>0.13301527472331931</v>
      </c>
    </row>
    <row r="1334" spans="2:21" x14ac:dyDescent="0.25">
      <c r="B1334" s="51" vm="3539">
        <f ca="1"/>
        <v>41372</v>
      </c>
      <c r="C1334" s="51" vm="3540">
        <f ca="1"/>
        <v>23.2943</v>
      </c>
      <c r="D1334" s="51" vm="3541">
        <f ca="1"/>
        <v>48.58</v>
      </c>
      <c r="E1334" s="28">
        <f t="shared" ca="1" si="79"/>
        <v>-9.7614681134164678E-3</v>
      </c>
      <c r="F1334" s="29">
        <f t="shared" ca="1" si="80"/>
        <v>1.3887672678995724E-2</v>
      </c>
      <c r="G1334" s="28"/>
      <c r="H1334" s="5"/>
      <c r="I1334" s="5"/>
      <c r="J1334" s="5"/>
      <c r="K1334" s="5"/>
      <c r="L1334" s="5"/>
      <c r="M1334" s="5"/>
      <c r="N1334" s="5"/>
      <c r="O1334" s="47">
        <v>1328</v>
      </c>
      <c r="P1334" s="48">
        <v>0.25179964458340665</v>
      </c>
      <c r="Q1334" s="49">
        <v>0.74820035541659335</v>
      </c>
      <c r="R1334" s="21">
        <v>2.0439910573473698E-2</v>
      </c>
      <c r="S1334" s="22">
        <v>6.5963916144563123E-4</v>
      </c>
      <c r="T1334" s="23">
        <f t="shared" si="81"/>
        <v>0.32447352118686618</v>
      </c>
      <c r="U1334" s="24">
        <f t="shared" si="82"/>
        <v>0.18077885479686406</v>
      </c>
    </row>
    <row r="1335" spans="2:21" x14ac:dyDescent="0.25">
      <c r="B1335" s="51" vm="3542">
        <f ca="1"/>
        <v>41373</v>
      </c>
      <c r="C1335" s="51" vm="3543">
        <f ca="1"/>
        <v>24.194299999999998</v>
      </c>
      <c r="D1335" s="51" vm="3437">
        <f ca="1"/>
        <v>48.68</v>
      </c>
      <c r="E1335" s="28">
        <f t="shared" ca="1" si="79"/>
        <v>3.7908372778865725E-2</v>
      </c>
      <c r="F1335" s="29">
        <f t="shared" ca="1" si="80"/>
        <v>2.056344545300084E-3</v>
      </c>
      <c r="G1335" s="28"/>
      <c r="H1335" s="5"/>
      <c r="I1335" s="5"/>
      <c r="J1335" s="5"/>
      <c r="K1335" s="5"/>
      <c r="L1335" s="5"/>
      <c r="M1335" s="5"/>
      <c r="N1335" s="5"/>
      <c r="O1335" s="47">
        <v>1329</v>
      </c>
      <c r="P1335" s="48">
        <v>0.57820081559818892</v>
      </c>
      <c r="Q1335" s="49">
        <v>0.42179918440181108</v>
      </c>
      <c r="R1335" s="21">
        <v>2.2043095100770366E-2</v>
      </c>
      <c r="S1335" s="22">
        <v>9.3714578655226485E-4</v>
      </c>
      <c r="T1335" s="23">
        <f t="shared" si="81"/>
        <v>0.3499232865767079</v>
      </c>
      <c r="U1335" s="24">
        <f t="shared" si="82"/>
        <v>0.26623780885305615</v>
      </c>
    </row>
    <row r="1336" spans="2:21" x14ac:dyDescent="0.25">
      <c r="B1336" s="51" vm="3544">
        <f ca="1"/>
        <v>41374</v>
      </c>
      <c r="C1336" s="51" vm="3545">
        <f ca="1"/>
        <v>23.724299999999999</v>
      </c>
      <c r="D1336" s="51" vm="245">
        <f ca="1"/>
        <v>49.25</v>
      </c>
      <c r="E1336" s="28">
        <f t="shared" ca="1" si="79"/>
        <v>-1.9617228910433045E-2</v>
      </c>
      <c r="F1336" s="29">
        <f t="shared" ca="1" si="80"/>
        <v>1.1641099498771398E-2</v>
      </c>
      <c r="G1336" s="28"/>
      <c r="H1336" s="5"/>
      <c r="I1336" s="5"/>
      <c r="J1336" s="5"/>
      <c r="K1336" s="5"/>
      <c r="L1336" s="5"/>
      <c r="M1336" s="5"/>
      <c r="N1336" s="5"/>
      <c r="O1336" s="47">
        <v>1330</v>
      </c>
      <c r="P1336" s="48">
        <v>0.26559726329310462</v>
      </c>
      <c r="Q1336" s="49">
        <v>0.73440273670689538</v>
      </c>
      <c r="R1336" s="21">
        <v>2.0360861987528622E-2</v>
      </c>
      <c r="S1336" s="22">
        <v>6.7136991164708508E-4</v>
      </c>
      <c r="T1336" s="23">
        <f t="shared" si="81"/>
        <v>0.32321866378745423</v>
      </c>
      <c r="U1336" s="24">
        <f t="shared" si="82"/>
        <v>0.18427224917275886</v>
      </c>
    </row>
    <row r="1337" spans="2:21" x14ac:dyDescent="0.25">
      <c r="B1337" s="51" vm="3546">
        <f ca="1"/>
        <v>41375</v>
      </c>
      <c r="C1337" s="51" vm="3547">
        <f ca="1"/>
        <v>24.715699999999998</v>
      </c>
      <c r="D1337" s="51" vm="3548">
        <f ca="1"/>
        <v>49.31</v>
      </c>
      <c r="E1337" s="22">
        <f t="shared" ca="1" si="79"/>
        <v>4.0938829919794355E-2</v>
      </c>
      <c r="F1337" s="50">
        <f t="shared" ca="1" si="80"/>
        <v>1.2175326179368051E-3</v>
      </c>
      <c r="G1337" s="22"/>
      <c r="H1337" s="5"/>
      <c r="I1337" s="5"/>
      <c r="J1337" s="5"/>
      <c r="K1337" s="5"/>
      <c r="L1337" s="5"/>
      <c r="M1337" s="5"/>
      <c r="N1337" s="5"/>
      <c r="O1337" s="47">
        <v>1331</v>
      </c>
      <c r="P1337" s="48">
        <v>0.62240196629720024</v>
      </c>
      <c r="Q1337" s="49">
        <v>0.37759803370279976</v>
      </c>
      <c r="R1337" s="21">
        <v>2.2766307846889461E-2</v>
      </c>
      <c r="S1337" s="22">
        <v>9.7472565220708767E-4</v>
      </c>
      <c r="T1337" s="23">
        <f t="shared" si="81"/>
        <v>0.36140393300404722</v>
      </c>
      <c r="U1337" s="24">
        <f t="shared" si="82"/>
        <v>0.27827463947720354</v>
      </c>
    </row>
    <row r="1338" spans="2:21" x14ac:dyDescent="0.25">
      <c r="B1338" s="51" vm="3549">
        <f ca="1"/>
        <v>41376</v>
      </c>
      <c r="C1338" s="51" vm="3550">
        <f ca="1"/>
        <v>24.742799999999999</v>
      </c>
      <c r="D1338" s="51" vm="3551">
        <f ca="1"/>
        <v>49.01</v>
      </c>
      <c r="E1338" s="22">
        <f t="shared" ca="1" si="79"/>
        <v>1.0958683628536166E-3</v>
      </c>
      <c r="F1338" s="50">
        <f t="shared" ca="1" si="80"/>
        <v>-6.1025413145786881E-3</v>
      </c>
      <c r="G1338" s="22"/>
      <c r="H1338" s="5"/>
      <c r="I1338" s="5"/>
      <c r="J1338" s="5"/>
      <c r="K1338" s="5"/>
      <c r="L1338" s="5"/>
      <c r="M1338" s="5"/>
      <c r="N1338" s="5"/>
      <c r="O1338" s="47">
        <v>1332</v>
      </c>
      <c r="P1338" s="48">
        <v>0.82036996726014766</v>
      </c>
      <c r="Q1338" s="49">
        <v>0.1796300327398524</v>
      </c>
      <c r="R1338" s="21">
        <v>2.7042527795851281E-2</v>
      </c>
      <c r="S1338" s="22">
        <v>1.1430382586096128E-3</v>
      </c>
      <c r="T1338" s="23">
        <f t="shared" si="81"/>
        <v>0.42928682022224496</v>
      </c>
      <c r="U1338" s="24">
        <f t="shared" si="82"/>
        <v>0.33359878703938373</v>
      </c>
    </row>
    <row r="1339" spans="2:21" x14ac:dyDescent="0.25">
      <c r="B1339" s="51" vm="3552">
        <f ca="1"/>
        <v>41379</v>
      </c>
      <c r="C1339" s="51" vm="3553">
        <f ca="1"/>
        <v>25.214300000000001</v>
      </c>
      <c r="D1339" s="51" vm="3554">
        <f ca="1"/>
        <v>47.93</v>
      </c>
      <c r="E1339" s="22">
        <f t="shared" ca="1" si="79"/>
        <v>1.8876756288583329E-2</v>
      </c>
      <c r="F1339" s="50">
        <f t="shared" ca="1" si="80"/>
        <v>-2.2282745749916181E-2</v>
      </c>
      <c r="G1339" s="22"/>
      <c r="H1339" s="5"/>
      <c r="I1339" s="5"/>
      <c r="J1339" s="5"/>
      <c r="K1339" s="5"/>
      <c r="L1339" s="5"/>
      <c r="M1339" s="5"/>
      <c r="N1339" s="5"/>
      <c r="O1339" s="47">
        <v>1333</v>
      </c>
      <c r="P1339" s="48">
        <v>0.3407598777770382</v>
      </c>
      <c r="Q1339" s="49">
        <v>0.6592401222229618</v>
      </c>
      <c r="R1339" s="21">
        <v>2.0160811613236178E-2</v>
      </c>
      <c r="S1339" s="22">
        <v>7.3527324696533603E-4</v>
      </c>
      <c r="T1339" s="23">
        <f t="shared" si="81"/>
        <v>0.32004296254707504</v>
      </c>
      <c r="U1339" s="24">
        <f t="shared" si="82"/>
        <v>0.20348410716101273</v>
      </c>
    </row>
    <row r="1340" spans="2:21" x14ac:dyDescent="0.25">
      <c r="B1340" s="51" vm="3555">
        <f ca="1"/>
        <v>41380</v>
      </c>
      <c r="C1340" s="51" vm="3556">
        <f ca="1"/>
        <v>25.121400000000001</v>
      </c>
      <c r="D1340" s="51" vm="3557">
        <f ca="1"/>
        <v>48.49</v>
      </c>
      <c r="E1340" s="22">
        <f t="shared" ca="1" si="79"/>
        <v>-3.6912213590384038E-3</v>
      </c>
      <c r="F1340" s="50">
        <f t="shared" ca="1" si="80"/>
        <v>1.161597794572102E-2</v>
      </c>
      <c r="G1340" s="22"/>
      <c r="H1340" s="5"/>
      <c r="I1340" s="5"/>
      <c r="J1340" s="5"/>
      <c r="K1340" s="5"/>
      <c r="L1340" s="5"/>
      <c r="M1340" s="5"/>
      <c r="N1340" s="5"/>
      <c r="O1340" s="47">
        <v>1334</v>
      </c>
      <c r="P1340" s="48">
        <v>0.97418349235640733</v>
      </c>
      <c r="Q1340" s="49">
        <v>2.5816507643592633E-2</v>
      </c>
      <c r="R1340" s="21">
        <v>3.1198788727759788E-2</v>
      </c>
      <c r="S1340" s="22">
        <v>1.273810682349736E-3</v>
      </c>
      <c r="T1340" s="23">
        <f t="shared" si="81"/>
        <v>0.4952654170805858</v>
      </c>
      <c r="U1340" s="24">
        <f t="shared" si="82"/>
        <v>0.37822442007727708</v>
      </c>
    </row>
    <row r="1341" spans="2:21" x14ac:dyDescent="0.25">
      <c r="B1341" s="51" vm="3558">
        <f ca="1"/>
        <v>41381</v>
      </c>
      <c r="C1341" s="51" vm="3543">
        <f ca="1"/>
        <v>24.194299999999998</v>
      </c>
      <c r="D1341" s="51" vm="3559">
        <f ca="1"/>
        <v>46.79</v>
      </c>
      <c r="E1341" s="22">
        <f t="shared" ca="1" si="79"/>
        <v>-3.7603004301759647E-2</v>
      </c>
      <c r="F1341" s="50">
        <f t="shared" ca="1" si="80"/>
        <v>-3.5688086239136038E-2</v>
      </c>
      <c r="G1341" s="22"/>
      <c r="H1341" s="5"/>
      <c r="I1341" s="5"/>
      <c r="J1341" s="5"/>
      <c r="K1341" s="5"/>
      <c r="L1341" s="5"/>
      <c r="M1341" s="5"/>
      <c r="N1341" s="5"/>
      <c r="O1341" s="47">
        <v>1335</v>
      </c>
      <c r="P1341" s="48">
        <v>0.6476977143437328</v>
      </c>
      <c r="Q1341" s="49">
        <v>0.3523022856562672</v>
      </c>
      <c r="R1341" s="21">
        <v>2.3223667496071566E-2</v>
      </c>
      <c r="S1341" s="22">
        <v>9.9623212428289723E-4</v>
      </c>
      <c r="T1341" s="23">
        <f t="shared" si="81"/>
        <v>0.36866429235275677</v>
      </c>
      <c r="U1341" s="24">
        <f t="shared" si="82"/>
        <v>0.28521436574727943</v>
      </c>
    </row>
    <row r="1342" spans="2:21" x14ac:dyDescent="0.25">
      <c r="B1342" s="51" vm="3560">
        <f ca="1"/>
        <v>41382</v>
      </c>
      <c r="C1342" s="51" vm="3561">
        <f ca="1"/>
        <v>23.402799999999999</v>
      </c>
      <c r="D1342" s="51" vm="2273">
        <f ca="1"/>
        <v>46.64</v>
      </c>
      <c r="E1342" s="22">
        <f t="shared" ca="1" si="79"/>
        <v>-3.3261394904465488E-2</v>
      </c>
      <c r="F1342" s="50">
        <f t="shared" ca="1" si="80"/>
        <v>-3.2109628358880007E-3</v>
      </c>
      <c r="G1342" s="22"/>
      <c r="H1342" s="5"/>
      <c r="I1342" s="5"/>
      <c r="J1342" s="5"/>
      <c r="K1342" s="5"/>
      <c r="L1342" s="5"/>
      <c r="M1342" s="5"/>
      <c r="N1342" s="5"/>
      <c r="O1342" s="47">
        <v>1336</v>
      </c>
      <c r="P1342" s="48">
        <v>0.18853192339407104</v>
      </c>
      <c r="Q1342" s="49">
        <v>0.8114680766059289</v>
      </c>
      <c r="R1342" s="21">
        <v>2.0963766065140544E-2</v>
      </c>
      <c r="S1342" s="22">
        <v>6.0584887714348066E-4</v>
      </c>
      <c r="T1342" s="23">
        <f t="shared" si="81"/>
        <v>0.33278946931018183</v>
      </c>
      <c r="U1342" s="24">
        <f t="shared" si="82"/>
        <v>0.16489119411997621</v>
      </c>
    </row>
    <row r="1343" spans="2:21" x14ac:dyDescent="0.25">
      <c r="B1343" s="51" vm="3562">
        <f ca="1"/>
        <v>41383</v>
      </c>
      <c r="C1343" s="51" vm="3563">
        <f ca="1"/>
        <v>23.3385</v>
      </c>
      <c r="D1343" s="51" vm="3564">
        <f ca="1"/>
        <v>47.23</v>
      </c>
      <c r="E1343" s="22">
        <f t="shared" ca="1" si="79"/>
        <v>-2.7513158838620372E-3</v>
      </c>
      <c r="F1343" s="50">
        <f t="shared" ca="1" si="80"/>
        <v>1.2570741865788682E-2</v>
      </c>
      <c r="G1343" s="22"/>
      <c r="H1343" s="5"/>
      <c r="I1343" s="5"/>
      <c r="J1343" s="5"/>
      <c r="K1343" s="5"/>
      <c r="L1343" s="5"/>
      <c r="M1343" s="5"/>
      <c r="N1343" s="5"/>
      <c r="O1343" s="47">
        <v>1337</v>
      </c>
      <c r="P1343" s="48">
        <v>0.54652340906351582</v>
      </c>
      <c r="Q1343" s="49">
        <v>0.45347659093648418</v>
      </c>
      <c r="R1343" s="21">
        <v>2.1588771744679318E-2</v>
      </c>
      <c r="S1343" s="22">
        <v>9.1021362159636812E-4</v>
      </c>
      <c r="T1343" s="23">
        <f t="shared" si="81"/>
        <v>0.34271112688655697</v>
      </c>
      <c r="U1343" s="24">
        <f t="shared" si="82"/>
        <v>0.25768094634046834</v>
      </c>
    </row>
    <row r="1344" spans="2:21" x14ac:dyDescent="0.25">
      <c r="B1344" s="51" vm="3565">
        <f ca="1"/>
        <v>41386</v>
      </c>
      <c r="C1344" s="51" vm="734">
        <f ca="1"/>
        <v>24.91</v>
      </c>
      <c r="D1344" s="51" vm="58">
        <f ca="1"/>
        <v>47.35</v>
      </c>
      <c r="E1344" s="22">
        <f t="shared" ca="1" si="79"/>
        <v>6.5164971833098967E-2</v>
      </c>
      <c r="F1344" s="50">
        <f t="shared" ca="1" si="80"/>
        <v>2.5375357240614992E-3</v>
      </c>
      <c r="G1344" s="22"/>
      <c r="H1344" s="5"/>
      <c r="I1344" s="5"/>
      <c r="J1344" s="5"/>
      <c r="K1344" s="5"/>
      <c r="L1344" s="5"/>
      <c r="M1344" s="5"/>
      <c r="N1344" s="5"/>
      <c r="O1344" s="47">
        <v>1338</v>
      </c>
      <c r="P1344" s="48">
        <v>0.38179021540075925</v>
      </c>
      <c r="Q1344" s="49">
        <v>0.6182097845992407</v>
      </c>
      <c r="R1344" s="21">
        <v>2.0218317148504684E-2</v>
      </c>
      <c r="S1344" s="22">
        <v>7.7015728394824517E-4</v>
      </c>
      <c r="T1344" s="23">
        <f t="shared" si="81"/>
        <v>0.3209558346190558</v>
      </c>
      <c r="U1344" s="24">
        <f t="shared" si="82"/>
        <v>0.21410227815733918</v>
      </c>
    </row>
    <row r="1345" spans="2:21" x14ac:dyDescent="0.25">
      <c r="B1345" s="51" vm="3566">
        <f ca="1"/>
        <v>41387</v>
      </c>
      <c r="C1345" s="51" vm="3567">
        <f ca="1"/>
        <v>30.9985</v>
      </c>
      <c r="D1345" s="51" vm="3568">
        <f ca="1"/>
        <v>48.17</v>
      </c>
      <c r="E1345" s="22">
        <f t="shared" ref="E1345:E1408" ca="1" si="83">LN(C1345/C1344)</f>
        <v>0.21866948694358962</v>
      </c>
      <c r="F1345" s="50">
        <f t="shared" ref="F1345:F1408" ca="1" si="84">LN(D1345/D1344)</f>
        <v>1.7169601010042283E-2</v>
      </c>
      <c r="G1345" s="22"/>
      <c r="H1345" s="5"/>
      <c r="I1345" s="5"/>
      <c r="J1345" s="5"/>
      <c r="K1345" s="5"/>
      <c r="L1345" s="5"/>
      <c r="M1345" s="5"/>
      <c r="N1345" s="5"/>
      <c r="O1345" s="47">
        <v>1339</v>
      </c>
      <c r="P1345" s="48">
        <v>0.98466664662705616</v>
      </c>
      <c r="Q1345" s="49">
        <v>1.5333353372943821E-2</v>
      </c>
      <c r="R1345" s="21">
        <v>3.1500793709819057E-2</v>
      </c>
      <c r="S1345" s="22">
        <v>1.2827234713359867E-3</v>
      </c>
      <c r="T1345" s="23">
        <f t="shared" si="81"/>
        <v>0.50005959754397389</v>
      </c>
      <c r="U1345" s="24">
        <f t="shared" si="82"/>
        <v>0.38131946175990517</v>
      </c>
    </row>
    <row r="1346" spans="2:21" x14ac:dyDescent="0.25">
      <c r="B1346" s="51" vm="3569">
        <f ca="1"/>
        <v>41388</v>
      </c>
      <c r="C1346" s="51" vm="3570">
        <f ca="1"/>
        <v>30.96</v>
      </c>
      <c r="D1346" s="51" vm="3571">
        <f ca="1"/>
        <v>48.72</v>
      </c>
      <c r="E1346" s="22">
        <f t="shared" ca="1" si="83"/>
        <v>-1.2427674961522975E-3</v>
      </c>
      <c r="F1346" s="50">
        <f t="shared" ca="1" si="84"/>
        <v>1.1353202759512022E-2</v>
      </c>
      <c r="G1346" s="22"/>
      <c r="H1346" s="5"/>
      <c r="I1346" s="5"/>
      <c r="J1346" s="5"/>
      <c r="K1346" s="5"/>
      <c r="L1346" s="5"/>
      <c r="M1346" s="5"/>
      <c r="N1346" s="5"/>
      <c r="O1346" s="47">
        <v>1340</v>
      </c>
      <c r="P1346" s="48">
        <v>0.29758054123267669</v>
      </c>
      <c r="Q1346" s="49">
        <v>0.70241945876732337</v>
      </c>
      <c r="R1346" s="21">
        <v>2.0227722559961428E-2</v>
      </c>
      <c r="S1346" s="22">
        <v>6.985621287989535E-4</v>
      </c>
      <c r="T1346" s="23">
        <f t="shared" si="81"/>
        <v>0.32110514089721248</v>
      </c>
      <c r="U1346" s="24">
        <f t="shared" si="82"/>
        <v>0.19240967712286872</v>
      </c>
    </row>
    <row r="1347" spans="2:21" x14ac:dyDescent="0.25">
      <c r="B1347" s="51" vm="3572">
        <f ca="1"/>
        <v>41389</v>
      </c>
      <c r="C1347" s="51" vm="3573">
        <f ca="1"/>
        <v>30.535699999999999</v>
      </c>
      <c r="D1347" s="51" vm="3574">
        <f ca="1"/>
        <v>49</v>
      </c>
      <c r="E1347" s="22">
        <f t="shared" ca="1" si="83"/>
        <v>-1.3799557796336865E-2</v>
      </c>
      <c r="F1347" s="50">
        <f t="shared" ca="1" si="84"/>
        <v>5.7306747089850745E-3</v>
      </c>
      <c r="G1347" s="22"/>
      <c r="H1347" s="5"/>
      <c r="I1347" s="5"/>
      <c r="J1347" s="5"/>
      <c r="K1347" s="5"/>
      <c r="L1347" s="5"/>
      <c r="M1347" s="5"/>
      <c r="N1347" s="5"/>
      <c r="O1347" s="47">
        <v>1341</v>
      </c>
      <c r="P1347" s="48">
        <v>0.42397188967709343</v>
      </c>
      <c r="Q1347" s="49">
        <v>0.57602811032290657</v>
      </c>
      <c r="R1347" s="21">
        <v>2.0399390831003804E-2</v>
      </c>
      <c r="S1347" s="22">
        <v>8.060201885860558E-4</v>
      </c>
      <c r="T1347" s="23">
        <f t="shared" si="81"/>
        <v>0.32383029021628384</v>
      </c>
      <c r="U1347" s="24">
        <f t="shared" si="82"/>
        <v>0.22511568129311743</v>
      </c>
    </row>
    <row r="1348" spans="2:21" x14ac:dyDescent="0.25">
      <c r="B1348" s="51" vm="3575">
        <f ca="1"/>
        <v>41390</v>
      </c>
      <c r="C1348" s="51" vm="3576">
        <f ca="1"/>
        <v>30.7928</v>
      </c>
      <c r="D1348" s="51" vm="3443">
        <f ca="1"/>
        <v>48.88</v>
      </c>
      <c r="E1348" s="22">
        <f t="shared" ca="1" si="83"/>
        <v>8.3844054929881826E-3</v>
      </c>
      <c r="F1348" s="50">
        <f t="shared" ca="1" si="84"/>
        <v>-2.4519832472866452E-3</v>
      </c>
      <c r="G1348" s="22"/>
      <c r="H1348" s="5"/>
      <c r="I1348" s="5"/>
      <c r="J1348" s="5"/>
      <c r="K1348" s="5"/>
      <c r="L1348" s="5"/>
      <c r="M1348" s="5"/>
      <c r="N1348" s="5"/>
      <c r="O1348" s="47">
        <v>1342</v>
      </c>
      <c r="P1348" s="48">
        <v>0.20538057674334717</v>
      </c>
      <c r="Q1348" s="49">
        <v>0.7946194232566528</v>
      </c>
      <c r="R1348" s="21">
        <v>2.0798954936881421E-2</v>
      </c>
      <c r="S1348" s="22">
        <v>6.2017362026254696E-4</v>
      </c>
      <c r="T1348" s="23">
        <f t="shared" si="81"/>
        <v>0.33017317375816418</v>
      </c>
      <c r="U1348" s="24">
        <f t="shared" si="82"/>
        <v>0.16910127288444898</v>
      </c>
    </row>
    <row r="1349" spans="2:21" x14ac:dyDescent="0.25">
      <c r="B1349" s="51" vm="3577">
        <f ca="1"/>
        <v>41393</v>
      </c>
      <c r="C1349" s="51" vm="3578">
        <f ca="1"/>
        <v>30.716100000000001</v>
      </c>
      <c r="D1349" s="51" vm="3465">
        <f ca="1"/>
        <v>48.92</v>
      </c>
      <c r="E1349" s="22">
        <f t="shared" ca="1" si="83"/>
        <v>-2.4939493229362416E-3</v>
      </c>
      <c r="F1349" s="50">
        <f t="shared" ca="1" si="84"/>
        <v>8.179959556317626E-4</v>
      </c>
      <c r="G1349" s="22"/>
      <c r="H1349" s="5"/>
      <c r="I1349" s="5"/>
      <c r="J1349" s="5"/>
      <c r="K1349" s="5"/>
      <c r="L1349" s="5"/>
      <c r="M1349" s="5"/>
      <c r="N1349" s="5"/>
      <c r="O1349" s="47">
        <v>1343</v>
      </c>
      <c r="P1349" s="48">
        <v>0.18918603686683524</v>
      </c>
      <c r="Q1349" s="49">
        <v>0.81081396313316478</v>
      </c>
      <c r="R1349" s="21">
        <v>2.0957034121077949E-2</v>
      </c>
      <c r="S1349" s="22">
        <v>6.0640500511844849E-4</v>
      </c>
      <c r="T1349" s="23">
        <f t="shared" si="81"/>
        <v>0.33268260301120406</v>
      </c>
      <c r="U1349" s="24">
        <f t="shared" si="82"/>
        <v>0.16505435945651836</v>
      </c>
    </row>
    <row r="1350" spans="2:21" x14ac:dyDescent="0.25">
      <c r="B1350" s="51" vm="3579">
        <f ca="1"/>
        <v>41394</v>
      </c>
      <c r="C1350" s="51" vm="3580">
        <f ca="1"/>
        <v>30.867100000000001</v>
      </c>
      <c r="D1350" s="51" vm="3551">
        <f ca="1"/>
        <v>49.01</v>
      </c>
      <c r="E1350" s="22">
        <f t="shared" ca="1" si="83"/>
        <v>4.9039446671283486E-3</v>
      </c>
      <c r="F1350" s="50">
        <f t="shared" ca="1" si="84"/>
        <v>1.8380481024844698E-3</v>
      </c>
      <c r="G1350" s="22"/>
      <c r="H1350" s="5"/>
      <c r="I1350" s="5"/>
      <c r="J1350" s="5"/>
      <c r="K1350" s="5"/>
      <c r="L1350" s="5"/>
      <c r="M1350" s="5"/>
      <c r="N1350" s="5"/>
      <c r="O1350" s="47">
        <v>1344</v>
      </c>
      <c r="P1350" s="48">
        <v>0.1581903517511867</v>
      </c>
      <c r="Q1350" s="49">
        <v>0.84180964824881332</v>
      </c>
      <c r="R1350" s="21">
        <v>2.1304951307714717E-2</v>
      </c>
      <c r="S1350" s="22">
        <v>5.800524404429928E-4</v>
      </c>
      <c r="T1350" s="23">
        <f t="shared" si="81"/>
        <v>0.33820561712732089</v>
      </c>
      <c r="U1350" s="24">
        <f t="shared" si="82"/>
        <v>0.15734760239609469</v>
      </c>
    </row>
    <row r="1351" spans="2:21" x14ac:dyDescent="0.25">
      <c r="B1351" s="51" vm="3581">
        <f ca="1"/>
        <v>41395</v>
      </c>
      <c r="C1351" s="51" vm="3582">
        <f ca="1"/>
        <v>30.415700000000001</v>
      </c>
      <c r="D1351" s="51" vm="3583">
        <f ca="1"/>
        <v>48.01</v>
      </c>
      <c r="E1351" s="22">
        <f t="shared" ca="1" si="83"/>
        <v>-1.4731969294817364E-2</v>
      </c>
      <c r="F1351" s="50">
        <f t="shared" ca="1" si="84"/>
        <v>-2.0615036378607177E-2</v>
      </c>
      <c r="G1351" s="22"/>
      <c r="H1351" s="5"/>
      <c r="I1351" s="5"/>
      <c r="J1351" s="5"/>
      <c r="K1351" s="5"/>
      <c r="L1351" s="5"/>
      <c r="M1351" s="5"/>
      <c r="N1351" s="5"/>
      <c r="O1351" s="47">
        <v>1345</v>
      </c>
      <c r="P1351" s="48">
        <v>0.15521858704207614</v>
      </c>
      <c r="Q1351" s="49">
        <v>0.84478141295792386</v>
      </c>
      <c r="R1351" s="21">
        <v>2.1341357774594553E-2</v>
      </c>
      <c r="S1351" s="22">
        <v>5.7752584290514592E-4</v>
      </c>
      <c r="T1351" s="23">
        <f t="shared" si="81"/>
        <v>0.33878355187219222</v>
      </c>
      <c r="U1351" s="24">
        <f t="shared" si="82"/>
        <v>0.15661137671491088</v>
      </c>
    </row>
    <row r="1352" spans="2:21" x14ac:dyDescent="0.25">
      <c r="B1352" s="51" vm="3584">
        <f ca="1"/>
        <v>41396</v>
      </c>
      <c r="C1352" s="51" vm="3585">
        <f ca="1"/>
        <v>30.641400000000001</v>
      </c>
      <c r="D1352" s="51" vm="3586">
        <f ca="1"/>
        <v>48.08</v>
      </c>
      <c r="E1352" s="22">
        <f t="shared" ca="1" si="83"/>
        <v>7.3931132670000607E-3</v>
      </c>
      <c r="F1352" s="50">
        <f t="shared" ca="1" si="84"/>
        <v>1.4569676841030706E-3</v>
      </c>
      <c r="G1352" s="22"/>
      <c r="H1352" s="5"/>
      <c r="I1352" s="5"/>
      <c r="J1352" s="5"/>
      <c r="K1352" s="5"/>
      <c r="L1352" s="5"/>
      <c r="M1352" s="5"/>
      <c r="N1352" s="5"/>
      <c r="O1352" s="47">
        <v>1346</v>
      </c>
      <c r="P1352" s="48">
        <v>0.62341653620685766</v>
      </c>
      <c r="Q1352" s="49">
        <v>0.37658346379314234</v>
      </c>
      <c r="R1352" s="21">
        <v>2.2784063392427681E-2</v>
      </c>
      <c r="S1352" s="22">
        <v>9.7558824063067825E-4</v>
      </c>
      <c r="T1352" s="23">
        <f t="shared" si="81"/>
        <v>0.36168579355136571</v>
      </c>
      <c r="U1352" s="24">
        <f t="shared" si="82"/>
        <v>0.27855226040206849</v>
      </c>
    </row>
    <row r="1353" spans="2:21" x14ac:dyDescent="0.25">
      <c r="B1353" s="51" vm="3587">
        <f ca="1"/>
        <v>41397</v>
      </c>
      <c r="C1353" s="51" vm="3588">
        <f ca="1"/>
        <v>30.492799999999999</v>
      </c>
      <c r="D1353" s="51" vm="3589">
        <f ca="1"/>
        <v>47.57</v>
      </c>
      <c r="E1353" s="22">
        <f t="shared" ca="1" si="83"/>
        <v>-4.861445562820429E-3</v>
      </c>
      <c r="F1353" s="50">
        <f t="shared" ca="1" si="84"/>
        <v>-1.0663979782762017E-2</v>
      </c>
      <c r="G1353" s="22"/>
      <c r="H1353" s="5"/>
      <c r="I1353" s="5"/>
      <c r="J1353" s="5"/>
      <c r="K1353" s="5"/>
      <c r="L1353" s="5"/>
      <c r="M1353" s="5"/>
      <c r="N1353" s="5"/>
      <c r="O1353" s="47">
        <v>1347</v>
      </c>
      <c r="P1353" s="48">
        <v>0.90011302398452231</v>
      </c>
      <c r="Q1353" s="49">
        <v>9.9886976015477663E-2</v>
      </c>
      <c r="R1353" s="21">
        <v>2.9127917845706269E-2</v>
      </c>
      <c r="S1353" s="22">
        <v>1.2108358908254171E-3</v>
      </c>
      <c r="T1353" s="23">
        <f t="shared" si="81"/>
        <v>0.46239136097315431</v>
      </c>
      <c r="U1353" s="24">
        <f t="shared" si="82"/>
        <v>0.3565518312107645</v>
      </c>
    </row>
    <row r="1354" spans="2:21" x14ac:dyDescent="0.25">
      <c r="B1354" s="51" vm="3590">
        <f ca="1"/>
        <v>41400</v>
      </c>
      <c r="C1354" s="51" vm="3591">
        <f ca="1"/>
        <v>30.098500000000001</v>
      </c>
      <c r="D1354" s="51" vm="3592">
        <f ca="1"/>
        <v>48.18</v>
      </c>
      <c r="E1354" s="22">
        <f t="shared" ca="1" si="83"/>
        <v>-1.3015253545694544E-2</v>
      </c>
      <c r="F1354" s="50">
        <f t="shared" ca="1" si="84"/>
        <v>1.2741686742535192E-2</v>
      </c>
      <c r="G1354" s="22"/>
      <c r="H1354" s="5"/>
      <c r="I1354" s="5"/>
      <c r="J1354" s="5"/>
      <c r="K1354" s="5"/>
      <c r="L1354" s="5"/>
      <c r="M1354" s="5"/>
      <c r="N1354" s="5"/>
      <c r="O1354" s="47">
        <v>1348</v>
      </c>
      <c r="P1354" s="48">
        <v>0.46987852626020099</v>
      </c>
      <c r="Q1354" s="49">
        <v>0.53012147373979901</v>
      </c>
      <c r="R1354" s="21">
        <v>2.0733126585920188E-2</v>
      </c>
      <c r="S1354" s="22">
        <v>8.4505006016576871E-4</v>
      </c>
      <c r="T1354" s="23">
        <f t="shared" si="81"/>
        <v>0.32912818108299874</v>
      </c>
      <c r="U1354" s="24">
        <f t="shared" si="82"/>
        <v>0.23721475515943102</v>
      </c>
    </row>
    <row r="1355" spans="2:21" x14ac:dyDescent="0.25">
      <c r="B1355" s="51" vm="3593">
        <f ca="1"/>
        <v>41401</v>
      </c>
      <c r="C1355" s="51" vm="3594">
        <f ca="1"/>
        <v>29.464300000000001</v>
      </c>
      <c r="D1355" s="51" vm="3434">
        <f ca="1"/>
        <v>49.14</v>
      </c>
      <c r="E1355" s="22">
        <f t="shared" ca="1" si="83"/>
        <v>-2.129597561819304E-2</v>
      </c>
      <c r="F1355" s="50">
        <f t="shared" ca="1" si="84"/>
        <v>1.9729369906307827E-2</v>
      </c>
      <c r="G1355" s="22"/>
      <c r="H1355" s="5"/>
      <c r="I1355" s="5"/>
      <c r="J1355" s="5"/>
      <c r="K1355" s="5"/>
      <c r="L1355" s="5"/>
      <c r="M1355" s="5"/>
      <c r="N1355" s="5"/>
      <c r="O1355" s="47">
        <v>1349</v>
      </c>
      <c r="P1355" s="48">
        <v>0.20282354837781974</v>
      </c>
      <c r="Q1355" s="49">
        <v>0.7971764516221802</v>
      </c>
      <c r="R1355" s="21">
        <v>2.0822809521452667E-2</v>
      </c>
      <c r="S1355" s="22">
        <v>6.1799963200811353E-4</v>
      </c>
      <c r="T1355" s="23">
        <f t="shared" si="81"/>
        <v>0.33055185354858979</v>
      </c>
      <c r="U1355" s="24">
        <f t="shared" si="82"/>
        <v>0.16846135801655882</v>
      </c>
    </row>
    <row r="1356" spans="2:21" x14ac:dyDescent="0.25">
      <c r="B1356" s="51" vm="3595">
        <f ca="1"/>
        <v>41402</v>
      </c>
      <c r="C1356" s="51" vm="3596">
        <f ca="1"/>
        <v>29.801400000000001</v>
      </c>
      <c r="D1356" s="51" vm="3597">
        <f ca="1"/>
        <v>49.76</v>
      </c>
      <c r="E1356" s="22">
        <f t="shared" ca="1" si="83"/>
        <v>1.1376011265766954E-2</v>
      </c>
      <c r="F1356" s="50">
        <f t="shared" ca="1" si="84"/>
        <v>1.2538081337890975E-2</v>
      </c>
      <c r="G1356" s="22"/>
      <c r="H1356" s="5"/>
      <c r="I1356" s="5"/>
      <c r="J1356" s="5"/>
      <c r="K1356" s="5"/>
      <c r="L1356" s="5"/>
      <c r="M1356" s="5"/>
      <c r="N1356" s="5"/>
      <c r="O1356" s="47">
        <v>1350</v>
      </c>
      <c r="P1356" s="48">
        <v>0.99291422513432448</v>
      </c>
      <c r="Q1356" s="49">
        <v>7.0857748656755516E-3</v>
      </c>
      <c r="R1356" s="21">
        <v>3.1739819373722521E-2</v>
      </c>
      <c r="S1356" s="22">
        <v>1.2897355714143607E-3</v>
      </c>
      <c r="T1356" s="23">
        <f t="shared" si="81"/>
        <v>0.5038540123258779</v>
      </c>
      <c r="U1356" s="24">
        <f t="shared" si="82"/>
        <v>0.38375933805279305</v>
      </c>
    </row>
    <row r="1357" spans="2:21" x14ac:dyDescent="0.25">
      <c r="B1357" s="51" vm="3598">
        <f ca="1"/>
        <v>41403</v>
      </c>
      <c r="C1357" s="51" vm="3599">
        <f ca="1"/>
        <v>30.915700000000001</v>
      </c>
      <c r="D1357" s="51" vm="3600">
        <f ca="1"/>
        <v>49.04</v>
      </c>
      <c r="E1357" s="22">
        <f t="shared" ca="1" si="83"/>
        <v>3.6708773210644377E-2</v>
      </c>
      <c r="F1357" s="50">
        <f t="shared" ca="1" si="84"/>
        <v>-1.457515680296801E-2</v>
      </c>
      <c r="G1357" s="22"/>
      <c r="H1357" s="5"/>
      <c r="I1357" s="5"/>
      <c r="J1357" s="5"/>
      <c r="K1357" s="5"/>
      <c r="L1357" s="5"/>
      <c r="M1357" s="5"/>
      <c r="N1357" s="5"/>
      <c r="O1357" s="47">
        <v>1351</v>
      </c>
      <c r="P1357" s="48">
        <v>0.43077635523979568</v>
      </c>
      <c r="Q1357" s="49">
        <v>0.56922364476020437</v>
      </c>
      <c r="R1357" s="21">
        <v>2.0439993056471647E-2</v>
      </c>
      <c r="S1357" s="22">
        <v>8.1180535249367625E-4</v>
      </c>
      <c r="T1357" s="23">
        <f t="shared" si="81"/>
        <v>0.32447483056386595</v>
      </c>
      <c r="U1357" s="24">
        <f t="shared" si="82"/>
        <v>0.22690158688211004</v>
      </c>
    </row>
    <row r="1358" spans="2:21" x14ac:dyDescent="0.25">
      <c r="B1358" s="51" vm="3601">
        <f ca="1"/>
        <v>41404</v>
      </c>
      <c r="C1358" s="51" vm="3602">
        <f ca="1"/>
        <v>31.0991</v>
      </c>
      <c r="D1358" s="51" vm="3603">
        <f ca="1"/>
        <v>48.96</v>
      </c>
      <c r="E1358" s="22">
        <f t="shared" ca="1" si="83"/>
        <v>5.9147343754420503E-3</v>
      </c>
      <c r="F1358" s="50">
        <f t="shared" ca="1" si="84"/>
        <v>-1.6326534238853348E-3</v>
      </c>
      <c r="G1358" s="22"/>
      <c r="H1358" s="5"/>
      <c r="I1358" s="5"/>
      <c r="J1358" s="5"/>
      <c r="K1358" s="5"/>
      <c r="L1358" s="5"/>
      <c r="M1358" s="5"/>
      <c r="N1358" s="5"/>
      <c r="O1358" s="47">
        <v>1352</v>
      </c>
      <c r="P1358" s="48">
        <v>0.9636109099555118</v>
      </c>
      <c r="Q1358" s="49">
        <v>3.638909004448819E-2</v>
      </c>
      <c r="R1358" s="21">
        <v>3.0896316227273356E-2</v>
      </c>
      <c r="S1358" s="22">
        <v>1.2648218614713898E-3</v>
      </c>
      <c r="T1358" s="23">
        <f t="shared" ref="T1358:T1421" si="85">R1358*SQRT(252)</f>
        <v>0.49046381499224806</v>
      </c>
      <c r="U1358" s="24">
        <f t="shared" ref="U1358:U1421" si="86">(1+S1358)^252-1</f>
        <v>0.37510997168939042</v>
      </c>
    </row>
    <row r="1359" spans="2:21" x14ac:dyDescent="0.25">
      <c r="B1359" s="51" vm="3604">
        <f ca="1"/>
        <v>41407</v>
      </c>
      <c r="C1359" s="51" vm="3605">
        <f ca="1"/>
        <v>32.7684</v>
      </c>
      <c r="D1359" s="51" vm="3606">
        <f ca="1"/>
        <v>49.67</v>
      </c>
      <c r="E1359" s="22">
        <f t="shared" ca="1" si="83"/>
        <v>5.2285756514089524E-2</v>
      </c>
      <c r="F1359" s="50">
        <f t="shared" ca="1" si="84"/>
        <v>1.4397490915188556E-2</v>
      </c>
      <c r="G1359" s="22"/>
      <c r="H1359" s="5"/>
      <c r="I1359" s="5"/>
      <c r="J1359" s="5"/>
      <c r="K1359" s="5"/>
      <c r="L1359" s="5"/>
      <c r="M1359" s="5"/>
      <c r="N1359" s="5"/>
      <c r="O1359" s="47">
        <v>1353</v>
      </c>
      <c r="P1359" s="48">
        <v>0.58590505656169711</v>
      </c>
      <c r="Q1359" s="49">
        <v>0.41409494343830289</v>
      </c>
      <c r="R1359" s="21">
        <v>2.2161872087998049E-2</v>
      </c>
      <c r="S1359" s="22">
        <v>9.4369594046912883E-4</v>
      </c>
      <c r="T1359" s="23">
        <f t="shared" si="85"/>
        <v>0.35180881279479959</v>
      </c>
      <c r="U1359" s="24">
        <f t="shared" si="86"/>
        <v>0.26832766907394245</v>
      </c>
    </row>
    <row r="1360" spans="2:21" x14ac:dyDescent="0.25">
      <c r="B1360" s="51" vm="3607">
        <f ca="1"/>
        <v>41408</v>
      </c>
      <c r="C1360" s="51" vm="3608">
        <f ca="1"/>
        <v>33.424300000000002</v>
      </c>
      <c r="D1360" s="51" vm="3609">
        <f ca="1"/>
        <v>50.23</v>
      </c>
      <c r="E1360" s="22">
        <f t="shared" ca="1" si="83"/>
        <v>1.981854398654722E-2</v>
      </c>
      <c r="F1360" s="50">
        <f t="shared" ca="1" si="84"/>
        <v>1.1211328642694146E-2</v>
      </c>
      <c r="G1360" s="22"/>
      <c r="H1360" s="5"/>
      <c r="I1360" s="5"/>
      <c r="J1360" s="5"/>
      <c r="K1360" s="5"/>
      <c r="L1360" s="5"/>
      <c r="M1360" s="5"/>
      <c r="N1360" s="5"/>
      <c r="O1360" s="47">
        <v>1354</v>
      </c>
      <c r="P1360" s="48">
        <v>0.91126353285806216</v>
      </c>
      <c r="Q1360" s="49">
        <v>8.8736467141937808E-2</v>
      </c>
      <c r="R1360" s="21">
        <v>2.9432114195561507E-2</v>
      </c>
      <c r="S1360" s="22">
        <v>1.2203160654096481E-3</v>
      </c>
      <c r="T1360" s="23">
        <f t="shared" si="85"/>
        <v>0.46722032832185767</v>
      </c>
      <c r="U1360" s="24">
        <f t="shared" si="86"/>
        <v>0.35979256912058522</v>
      </c>
    </row>
    <row r="1361" spans="2:21" x14ac:dyDescent="0.25">
      <c r="B1361" s="51" vm="3610">
        <f ca="1"/>
        <v>41409</v>
      </c>
      <c r="C1361" s="51" vm="3611">
        <f ca="1"/>
        <v>34.7714</v>
      </c>
      <c r="D1361" s="51" vm="3612">
        <f ca="1"/>
        <v>51.09</v>
      </c>
      <c r="E1361" s="22">
        <f t="shared" ca="1" si="83"/>
        <v>3.9512029444754224E-2</v>
      </c>
      <c r="F1361" s="50">
        <f t="shared" ca="1" si="84"/>
        <v>1.6976325580753442E-2</v>
      </c>
      <c r="G1361" s="22"/>
      <c r="H1361" s="5"/>
      <c r="I1361" s="5"/>
      <c r="J1361" s="5"/>
      <c r="K1361" s="5"/>
      <c r="L1361" s="5"/>
      <c r="M1361" s="5"/>
      <c r="N1361" s="5"/>
      <c r="O1361" s="47">
        <v>1355</v>
      </c>
      <c r="P1361" s="48">
        <v>0.4063147688881672</v>
      </c>
      <c r="Q1361" s="49">
        <v>0.5936852311118328</v>
      </c>
      <c r="R1361" s="21">
        <v>2.0308707319816266E-2</v>
      </c>
      <c r="S1361" s="22">
        <v>7.9100808558409314E-4</v>
      </c>
      <c r="T1361" s="23">
        <f t="shared" si="85"/>
        <v>0.32239073410458563</v>
      </c>
      <c r="U1361" s="24">
        <f t="shared" si="86"/>
        <v>0.22049344696756479</v>
      </c>
    </row>
    <row r="1362" spans="2:21" x14ac:dyDescent="0.25">
      <c r="B1362" s="51" vm="3613">
        <f ca="1"/>
        <v>41410</v>
      </c>
      <c r="C1362" s="51" vm="3614">
        <f ca="1"/>
        <v>33.861400000000003</v>
      </c>
      <c r="D1362" s="51" vm="3615">
        <f ca="1"/>
        <v>50.97</v>
      </c>
      <c r="E1362" s="22">
        <f t="shared" ca="1" si="83"/>
        <v>-2.6519487233056086E-2</v>
      </c>
      <c r="F1362" s="50">
        <f t="shared" ca="1" si="84"/>
        <v>-2.3515589907563204E-3</v>
      </c>
      <c r="G1362" s="22"/>
      <c r="H1362" s="5"/>
      <c r="I1362" s="5"/>
      <c r="J1362" s="5"/>
      <c r="K1362" s="5"/>
      <c r="L1362" s="5"/>
      <c r="M1362" s="5"/>
      <c r="N1362" s="5"/>
      <c r="O1362" s="47">
        <v>1356</v>
      </c>
      <c r="P1362" s="48">
        <v>0.13939852786206333</v>
      </c>
      <c r="Q1362" s="49">
        <v>0.8606014721379367</v>
      </c>
      <c r="R1362" s="21">
        <v>2.1543897020813454E-2</v>
      </c>
      <c r="S1362" s="22">
        <v>5.6407561165020426E-4</v>
      </c>
      <c r="T1362" s="23">
        <f t="shared" si="85"/>
        <v>0.34199876272954638</v>
      </c>
      <c r="U1362" s="24">
        <f t="shared" si="86"/>
        <v>0.15269995589493801</v>
      </c>
    </row>
    <row r="1363" spans="2:21" x14ac:dyDescent="0.25">
      <c r="B1363" s="51" vm="3616">
        <f ca="1"/>
        <v>41411</v>
      </c>
      <c r="C1363" s="51" vm="3617">
        <f ca="1"/>
        <v>34.142800000000001</v>
      </c>
      <c r="D1363" s="51" vm="3618">
        <f ca="1"/>
        <v>52.3</v>
      </c>
      <c r="E1363" s="22">
        <f t="shared" ca="1" si="83"/>
        <v>8.2760066625967143E-3</v>
      </c>
      <c r="F1363" s="50">
        <f t="shared" ca="1" si="84"/>
        <v>2.575914671892689E-2</v>
      </c>
      <c r="G1363" s="22"/>
      <c r="H1363" s="5"/>
      <c r="I1363" s="5"/>
      <c r="J1363" s="5"/>
      <c r="K1363" s="5"/>
      <c r="L1363" s="5"/>
      <c r="M1363" s="5"/>
      <c r="N1363" s="5"/>
      <c r="O1363" s="47">
        <v>1357</v>
      </c>
      <c r="P1363" s="48">
        <v>0.42451340693888145</v>
      </c>
      <c r="Q1363" s="49">
        <v>0.5754865930611186</v>
      </c>
      <c r="R1363" s="21">
        <v>2.040250739309634E-2</v>
      </c>
      <c r="S1363" s="22">
        <v>8.0648058714188377E-4</v>
      </c>
      <c r="T1363" s="23">
        <f t="shared" si="85"/>
        <v>0.32387976410573788</v>
      </c>
      <c r="U1363" s="24">
        <f t="shared" si="86"/>
        <v>0.2252577134743563</v>
      </c>
    </row>
    <row r="1364" spans="2:21" x14ac:dyDescent="0.25">
      <c r="B1364" s="51" vm="3619">
        <f ca="1"/>
        <v>41414</v>
      </c>
      <c r="C1364" s="51" vm="3620">
        <f ca="1"/>
        <v>34.221400000000003</v>
      </c>
      <c r="D1364" s="51" vm="3621">
        <f ca="1"/>
        <v>52.29</v>
      </c>
      <c r="E1364" s="22">
        <f t="shared" ca="1" si="83"/>
        <v>2.2994501400714316E-3</v>
      </c>
      <c r="F1364" s="50">
        <f t="shared" ca="1" si="84"/>
        <v>-1.9122287083792733E-4</v>
      </c>
      <c r="G1364" s="22"/>
      <c r="H1364" s="5"/>
      <c r="I1364" s="5"/>
      <c r="J1364" s="5"/>
      <c r="K1364" s="5"/>
      <c r="L1364" s="5"/>
      <c r="M1364" s="5"/>
      <c r="N1364" s="5"/>
      <c r="O1364" s="47">
        <v>1358</v>
      </c>
      <c r="P1364" s="48">
        <v>0.34654643669607654</v>
      </c>
      <c r="Q1364" s="49">
        <v>0.65345356330392346</v>
      </c>
      <c r="R1364" s="21">
        <v>2.0161775044566066E-2</v>
      </c>
      <c r="S1364" s="22">
        <v>7.4019298555454062E-4</v>
      </c>
      <c r="T1364" s="23">
        <f t="shared" si="85"/>
        <v>0.32005825654530007</v>
      </c>
      <c r="U1364" s="24">
        <f t="shared" si="86"/>
        <v>0.20497597961405956</v>
      </c>
    </row>
    <row r="1365" spans="2:21" x14ac:dyDescent="0.25">
      <c r="B1365" s="51" vm="3622">
        <f ca="1"/>
        <v>41415</v>
      </c>
      <c r="C1365" s="51" vm="2330">
        <f ca="1"/>
        <v>33.869999999999997</v>
      </c>
      <c r="D1365" s="51" vm="3623">
        <f ca="1"/>
        <v>53.02</v>
      </c>
      <c r="E1365" s="22">
        <f t="shared" ca="1" si="83"/>
        <v>-1.0321512545020554E-2</v>
      </c>
      <c r="F1365" s="50">
        <f t="shared" ca="1" si="84"/>
        <v>1.3864052660840284E-2</v>
      </c>
      <c r="G1365" s="22"/>
      <c r="H1365" s="5"/>
      <c r="I1365" s="5"/>
      <c r="J1365" s="5"/>
      <c r="K1365" s="5"/>
      <c r="L1365" s="5"/>
      <c r="M1365" s="5"/>
      <c r="N1365" s="5"/>
      <c r="O1365" s="47">
        <v>1359</v>
      </c>
      <c r="P1365" s="48">
        <v>0.45928177263329989</v>
      </c>
      <c r="Q1365" s="49">
        <v>0.54071822736670005</v>
      </c>
      <c r="R1365" s="21">
        <v>2.064374618096643E-2</v>
      </c>
      <c r="S1365" s="22">
        <v>8.3604068888519013E-4</v>
      </c>
      <c r="T1365" s="23">
        <f t="shared" si="85"/>
        <v>0.3277093111414594</v>
      </c>
      <c r="U1365" s="24">
        <f t="shared" si="86"/>
        <v>0.23441137025856751</v>
      </c>
    </row>
    <row r="1366" spans="2:21" x14ac:dyDescent="0.25">
      <c r="B1366" s="51" vm="3624">
        <f ca="1"/>
        <v>41416</v>
      </c>
      <c r="C1366" s="51" vm="3625">
        <f ca="1"/>
        <v>32.651400000000002</v>
      </c>
      <c r="D1366" s="51" vm="3626">
        <f ca="1"/>
        <v>53.63</v>
      </c>
      <c r="E1366" s="22">
        <f t="shared" ca="1" si="83"/>
        <v>-3.6641933006610852E-2</v>
      </c>
      <c r="F1366" s="50">
        <f t="shared" ca="1" si="84"/>
        <v>1.1439412133954243E-2</v>
      </c>
      <c r="G1366" s="22"/>
      <c r="H1366" s="5"/>
      <c r="I1366" s="5"/>
      <c r="J1366" s="5"/>
      <c r="K1366" s="5"/>
      <c r="L1366" s="5"/>
      <c r="M1366" s="5"/>
      <c r="N1366" s="5"/>
      <c r="O1366" s="47">
        <v>1360</v>
      </c>
      <c r="P1366" s="48">
        <v>0.36299809286784845</v>
      </c>
      <c r="Q1366" s="49">
        <v>0.63700190713215155</v>
      </c>
      <c r="R1366" s="21">
        <v>2.0177348788585649E-2</v>
      </c>
      <c r="S1366" s="22">
        <v>7.5418020124818892E-4</v>
      </c>
      <c r="T1366" s="23">
        <f t="shared" si="85"/>
        <v>0.32030548206724807</v>
      </c>
      <c r="U1366" s="24">
        <f t="shared" si="86"/>
        <v>0.20922756468673542</v>
      </c>
    </row>
    <row r="1367" spans="2:21" x14ac:dyDescent="0.25">
      <c r="B1367" s="51" vm="3627">
        <f ca="1"/>
        <v>41417</v>
      </c>
      <c r="C1367" s="51" vm="3628">
        <f ca="1"/>
        <v>32.311399999999999</v>
      </c>
      <c r="D1367" s="51" vm="3629">
        <f ca="1"/>
        <v>53.35</v>
      </c>
      <c r="E1367" s="22">
        <f t="shared" ca="1" si="83"/>
        <v>-1.0467624687073834E-2</v>
      </c>
      <c r="F1367" s="50">
        <f t="shared" ca="1" si="84"/>
        <v>-5.2346352470714419E-3</v>
      </c>
      <c r="G1367" s="22"/>
      <c r="H1367" s="5"/>
      <c r="I1367" s="5"/>
      <c r="J1367" s="5"/>
      <c r="K1367" s="5"/>
      <c r="L1367" s="5"/>
      <c r="M1367" s="5"/>
      <c r="N1367" s="5"/>
      <c r="O1367" s="47">
        <v>1361</v>
      </c>
      <c r="P1367" s="48">
        <v>0.54789760457165704</v>
      </c>
      <c r="Q1367" s="49">
        <v>0.45210239542834302</v>
      </c>
      <c r="R1367" s="21">
        <v>2.1607315182301481E-2</v>
      </c>
      <c r="S1367" s="22">
        <v>9.1138196408887628E-4</v>
      </c>
      <c r="T1367" s="23">
        <f t="shared" si="85"/>
        <v>0.34300549483295989</v>
      </c>
      <c r="U1367" s="24">
        <f t="shared" si="86"/>
        <v>0.25805095313265913</v>
      </c>
    </row>
    <row r="1368" spans="2:21" x14ac:dyDescent="0.25">
      <c r="B1368" s="51" vm="3630">
        <f ca="1"/>
        <v>41418</v>
      </c>
      <c r="C1368" s="51" vm="3631">
        <f ca="1"/>
        <v>32.677100000000003</v>
      </c>
      <c r="D1368" s="51" vm="3632">
        <f ca="1"/>
        <v>53.66</v>
      </c>
      <c r="E1368" s="22">
        <f t="shared" ca="1" si="83"/>
        <v>1.1254417628157303E-2</v>
      </c>
      <c r="F1368" s="50">
        <f t="shared" ca="1" si="84"/>
        <v>5.7938672497156469E-3</v>
      </c>
      <c r="G1368" s="22"/>
      <c r="H1368" s="5"/>
      <c r="I1368" s="5"/>
      <c r="J1368" s="5"/>
      <c r="K1368" s="5"/>
      <c r="L1368" s="5"/>
      <c r="M1368" s="5"/>
      <c r="N1368" s="5"/>
      <c r="O1368" s="47">
        <v>1362</v>
      </c>
      <c r="P1368" s="48">
        <v>0.56452509997663358</v>
      </c>
      <c r="Q1368" s="49">
        <v>0.43547490002336636</v>
      </c>
      <c r="R1368" s="21">
        <v>2.18401392278979E-2</v>
      </c>
      <c r="S1368" s="22">
        <v>9.255186784868835E-4</v>
      </c>
      <c r="T1368" s="23">
        <f t="shared" si="85"/>
        <v>0.34670146197626439</v>
      </c>
      <c r="U1368" s="24">
        <f t="shared" si="86"/>
        <v>0.26253656463941688</v>
      </c>
    </row>
    <row r="1369" spans="2:21" x14ac:dyDescent="0.25">
      <c r="B1369" s="51" vm="3633">
        <f ca="1"/>
        <v>41422</v>
      </c>
      <c r="C1369" s="51" vm="3634">
        <f ca="1"/>
        <v>30.598500000000001</v>
      </c>
      <c r="D1369" s="51" vm="3635">
        <f ca="1"/>
        <v>54.6</v>
      </c>
      <c r="E1369" s="22">
        <f t="shared" ca="1" si="83"/>
        <v>-6.5723538615161073E-2</v>
      </c>
      <c r="F1369" s="50">
        <f t="shared" ca="1" si="84"/>
        <v>1.7366037753381459E-2</v>
      </c>
      <c r="G1369" s="22"/>
      <c r="H1369" s="5"/>
      <c r="I1369" s="5"/>
      <c r="J1369" s="5"/>
      <c r="K1369" s="5"/>
      <c r="L1369" s="5"/>
      <c r="M1369" s="5"/>
      <c r="N1369" s="5"/>
      <c r="O1369" s="47">
        <v>1363</v>
      </c>
      <c r="P1369" s="48">
        <v>0.4473652193058571</v>
      </c>
      <c r="Q1369" s="49">
        <v>0.55263478069414285</v>
      </c>
      <c r="R1369" s="21">
        <v>2.0552008466665252E-2</v>
      </c>
      <c r="S1369" s="22">
        <v>8.2590922248597148E-4</v>
      </c>
      <c r="T1369" s="23">
        <f t="shared" si="85"/>
        <v>0.32625302007414098</v>
      </c>
      <c r="U1369" s="24">
        <f t="shared" si="86"/>
        <v>0.23126638801571509</v>
      </c>
    </row>
    <row r="1370" spans="2:21" x14ac:dyDescent="0.25">
      <c r="B1370" s="51" vm="3636">
        <f ca="1"/>
        <v>41423</v>
      </c>
      <c r="C1370" s="51" vm="3637">
        <f ca="1"/>
        <v>30.762799999999999</v>
      </c>
      <c r="D1370" s="51" vm="3638">
        <f ca="1"/>
        <v>54.67</v>
      </c>
      <c r="E1370" s="22">
        <f t="shared" ca="1" si="83"/>
        <v>5.3551796539098567E-3</v>
      </c>
      <c r="F1370" s="50">
        <f t="shared" ca="1" si="84"/>
        <v>1.2812301560485399E-3</v>
      </c>
      <c r="G1370" s="22"/>
      <c r="H1370" s="5"/>
      <c r="I1370" s="5"/>
      <c r="J1370" s="5"/>
      <c r="K1370" s="5"/>
      <c r="L1370" s="5"/>
      <c r="M1370" s="5"/>
      <c r="N1370" s="5"/>
      <c r="O1370" s="47">
        <v>1364</v>
      </c>
      <c r="P1370" s="48">
        <v>0.65393508168740289</v>
      </c>
      <c r="Q1370" s="49">
        <v>0.34606491831259706</v>
      </c>
      <c r="R1370" s="21">
        <v>2.3341028189678731E-2</v>
      </c>
      <c r="S1370" s="22">
        <v>1.0015351406774489E-3</v>
      </c>
      <c r="T1370" s="23">
        <f t="shared" si="85"/>
        <v>0.37052733560662843</v>
      </c>
      <c r="U1370" s="24">
        <f t="shared" si="86"/>
        <v>0.28693130693214131</v>
      </c>
    </row>
    <row r="1371" spans="2:21" x14ac:dyDescent="0.25">
      <c r="B1371" s="51" vm="3639">
        <f ca="1"/>
        <v>41424</v>
      </c>
      <c r="C1371" s="51" vm="3640">
        <f ca="1"/>
        <v>31.808499999999999</v>
      </c>
      <c r="D1371" s="51" vm="3641">
        <f ca="1"/>
        <v>55.62</v>
      </c>
      <c r="E1371" s="22">
        <f t="shared" ca="1" si="83"/>
        <v>3.3427381863609995E-2</v>
      </c>
      <c r="F1371" s="50">
        <f t="shared" ca="1" si="84"/>
        <v>1.7227735898910905E-2</v>
      </c>
      <c r="G1371" s="22"/>
      <c r="H1371" s="5"/>
      <c r="I1371" s="5"/>
      <c r="J1371" s="5"/>
      <c r="K1371" s="5"/>
      <c r="L1371" s="5"/>
      <c r="M1371" s="5"/>
      <c r="N1371" s="5"/>
      <c r="O1371" s="47">
        <v>1365</v>
      </c>
      <c r="P1371" s="48">
        <v>0.68675982552377401</v>
      </c>
      <c r="Q1371" s="49">
        <v>0.31324017447622604</v>
      </c>
      <c r="R1371" s="21">
        <v>2.3987030523312997E-2</v>
      </c>
      <c r="S1371" s="22">
        <v>1.0294427730358161E-3</v>
      </c>
      <c r="T1371" s="23">
        <f t="shared" si="85"/>
        <v>0.3807823047336103</v>
      </c>
      <c r="U1371" s="24">
        <f t="shared" si="86"/>
        <v>0.29600459256441769</v>
      </c>
    </row>
    <row r="1372" spans="2:21" x14ac:dyDescent="0.25">
      <c r="B1372" s="51" vm="3642">
        <f ca="1"/>
        <v>41425</v>
      </c>
      <c r="C1372" s="51" vm="3643">
        <f ca="1"/>
        <v>32.321399999999997</v>
      </c>
      <c r="D1372" s="51" vm="3644">
        <f ca="1"/>
        <v>54.59</v>
      </c>
      <c r="E1372" s="22">
        <f t="shared" ca="1" si="83"/>
        <v>1.5995999879919058E-2</v>
      </c>
      <c r="F1372" s="50">
        <f t="shared" ca="1" si="84"/>
        <v>-1.8692133012152407E-2</v>
      </c>
      <c r="G1372" s="22"/>
      <c r="H1372" s="5"/>
      <c r="I1372" s="5"/>
      <c r="J1372" s="5"/>
      <c r="K1372" s="5"/>
      <c r="L1372" s="5"/>
      <c r="M1372" s="5"/>
      <c r="N1372" s="5"/>
      <c r="O1372" s="47">
        <v>1366</v>
      </c>
      <c r="P1372" s="48">
        <v>0.43499657174073864</v>
      </c>
      <c r="Q1372" s="49">
        <v>0.56500342825926131</v>
      </c>
      <c r="R1372" s="21">
        <v>2.0466743311119286E-2</v>
      </c>
      <c r="S1372" s="22">
        <v>8.1539338508177927E-4</v>
      </c>
      <c r="T1372" s="23">
        <f t="shared" si="85"/>
        <v>0.32489947769169775</v>
      </c>
      <c r="U1372" s="24">
        <f t="shared" si="86"/>
        <v>0.22801053096010637</v>
      </c>
    </row>
    <row r="1373" spans="2:21" x14ac:dyDescent="0.25">
      <c r="B1373" s="51" vm="3645">
        <f ca="1"/>
        <v>41428</v>
      </c>
      <c r="C1373" s="51" vm="3646">
        <f ca="1"/>
        <v>31.71</v>
      </c>
      <c r="D1373" s="51" vm="3647">
        <f ca="1"/>
        <v>54.49</v>
      </c>
      <c r="E1373" s="22">
        <f t="shared" ca="1" si="83"/>
        <v>-1.9097460996174861E-2</v>
      </c>
      <c r="F1373" s="50">
        <f t="shared" ca="1" si="84"/>
        <v>-1.833517198659283E-3</v>
      </c>
      <c r="G1373" s="22"/>
      <c r="H1373" s="5"/>
      <c r="I1373" s="5"/>
      <c r="J1373" s="5"/>
      <c r="K1373" s="5"/>
      <c r="L1373" s="5"/>
      <c r="M1373" s="5"/>
      <c r="N1373" s="5"/>
      <c r="O1373" s="47">
        <v>1367</v>
      </c>
      <c r="P1373" s="48">
        <v>0.68492129495391874</v>
      </c>
      <c r="Q1373" s="49">
        <v>0.31507870504608126</v>
      </c>
      <c r="R1373" s="21">
        <v>2.3949625039970234E-2</v>
      </c>
      <c r="S1373" s="22">
        <v>1.0278796523766295E-3</v>
      </c>
      <c r="T1373" s="23">
        <f t="shared" si="85"/>
        <v>0.38018851109403956</v>
      </c>
      <c r="U1373" s="24">
        <f t="shared" si="86"/>
        <v>0.2954947129754375</v>
      </c>
    </row>
    <row r="1374" spans="2:21" x14ac:dyDescent="0.25">
      <c r="B1374" s="51" vm="3648">
        <f ca="1"/>
        <v>41429</v>
      </c>
      <c r="C1374" s="51" vm="3649">
        <f ca="1"/>
        <v>32.187100000000001</v>
      </c>
      <c r="D1374" s="51" vm="3650">
        <f ca="1"/>
        <v>54.04</v>
      </c>
      <c r="E1374" s="22">
        <f t="shared" ca="1" si="83"/>
        <v>1.4933662612014774E-2</v>
      </c>
      <c r="F1374" s="50">
        <f t="shared" ca="1" si="84"/>
        <v>-8.2926855030089723E-3</v>
      </c>
      <c r="G1374" s="22"/>
      <c r="H1374" s="5"/>
      <c r="I1374" s="5"/>
      <c r="J1374" s="5"/>
      <c r="K1374" s="5"/>
      <c r="L1374" s="5"/>
      <c r="M1374" s="5"/>
      <c r="N1374" s="5"/>
      <c r="O1374" s="47">
        <v>1368</v>
      </c>
      <c r="P1374" s="48">
        <v>0.55423277156778505</v>
      </c>
      <c r="Q1374" s="49">
        <v>0.44576722843221489</v>
      </c>
      <c r="R1374" s="21">
        <v>2.1694190296072176E-2</v>
      </c>
      <c r="S1374" s="22">
        <v>9.1676812985267125E-4</v>
      </c>
      <c r="T1374" s="23">
        <f t="shared" si="85"/>
        <v>0.34438459450990611</v>
      </c>
      <c r="U1374" s="24">
        <f t="shared" si="86"/>
        <v>0.25975812085771532</v>
      </c>
    </row>
    <row r="1375" spans="2:21" x14ac:dyDescent="0.25">
      <c r="B1375" s="51" vm="3651">
        <f ca="1"/>
        <v>41430</v>
      </c>
      <c r="C1375" s="51" vm="3652">
        <f ca="1"/>
        <v>31.922799999999999</v>
      </c>
      <c r="D1375" s="51" vm="3653">
        <f ca="1"/>
        <v>53.03</v>
      </c>
      <c r="E1375" s="22">
        <f t="shared" ca="1" si="83"/>
        <v>-8.2452631295298583E-3</v>
      </c>
      <c r="F1375" s="50">
        <f t="shared" ca="1" si="84"/>
        <v>-1.886672194295947E-2</v>
      </c>
      <c r="G1375" s="22"/>
      <c r="H1375" s="5"/>
      <c r="I1375" s="5"/>
      <c r="J1375" s="5"/>
      <c r="K1375" s="5"/>
      <c r="L1375" s="5"/>
      <c r="M1375" s="5"/>
      <c r="N1375" s="5"/>
      <c r="O1375" s="47">
        <v>1369</v>
      </c>
      <c r="P1375" s="48">
        <v>0.8808322838339061</v>
      </c>
      <c r="Q1375" s="49">
        <v>0.11916771616609394</v>
      </c>
      <c r="R1375" s="21">
        <v>2.8608802915284514E-2</v>
      </c>
      <c r="S1375" s="22">
        <v>1.1944433849035766E-3</v>
      </c>
      <c r="T1375" s="23">
        <f t="shared" si="85"/>
        <v>0.45415066692661493</v>
      </c>
      <c r="U1375" s="24">
        <f t="shared" si="86"/>
        <v>0.35096629765092757</v>
      </c>
    </row>
    <row r="1376" spans="2:21" x14ac:dyDescent="0.25">
      <c r="B1376" s="51" vm="3654">
        <f ca="1"/>
        <v>41431</v>
      </c>
      <c r="C1376" s="51" vm="3655">
        <f ca="1"/>
        <v>31.105699999999999</v>
      </c>
      <c r="D1376" s="51" vm="3656">
        <f ca="1"/>
        <v>53.5</v>
      </c>
      <c r="E1376" s="22">
        <f t="shared" ca="1" si="83"/>
        <v>-2.5929405898467348E-2</v>
      </c>
      <c r="F1376" s="50">
        <f t="shared" ca="1" si="84"/>
        <v>8.823862752922176E-3</v>
      </c>
      <c r="G1376" s="22"/>
      <c r="H1376" s="5"/>
      <c r="I1376" s="5"/>
      <c r="J1376" s="5"/>
      <c r="K1376" s="5"/>
      <c r="L1376" s="5"/>
      <c r="M1376" s="5"/>
      <c r="N1376" s="5"/>
      <c r="O1376" s="47">
        <v>1370</v>
      </c>
      <c r="P1376" s="48">
        <v>0.50050906618206159</v>
      </c>
      <c r="Q1376" s="49">
        <v>0.49949093381793841</v>
      </c>
      <c r="R1376" s="21">
        <v>2.1031877179194396E-2</v>
      </c>
      <c r="S1376" s="22">
        <v>8.7109217800646912E-4</v>
      </c>
      <c r="T1376" s="23">
        <f t="shared" si="85"/>
        <v>0.33387069972601813</v>
      </c>
      <c r="U1376" s="24">
        <f t="shared" si="86"/>
        <v>0.24535381132258127</v>
      </c>
    </row>
    <row r="1377" spans="2:21" x14ac:dyDescent="0.25">
      <c r="B1377" s="51" vm="3657">
        <f ca="1"/>
        <v>41432</v>
      </c>
      <c r="C1377" s="51" vm="3658">
        <f ca="1"/>
        <v>31.46</v>
      </c>
      <c r="D1377" s="51" vm="3659">
        <f ca="1"/>
        <v>54.27</v>
      </c>
      <c r="E1377" s="22">
        <f t="shared" ca="1" si="83"/>
        <v>1.1325815495858182E-2</v>
      </c>
      <c r="F1377" s="50">
        <f t="shared" ca="1" si="84"/>
        <v>1.4289934173352545E-2</v>
      </c>
      <c r="G1377" s="22"/>
      <c r="H1377" s="5"/>
      <c r="I1377" s="5"/>
      <c r="J1377" s="5"/>
      <c r="K1377" s="5"/>
      <c r="L1377" s="5"/>
      <c r="M1377" s="5"/>
      <c r="N1377" s="5"/>
      <c r="O1377" s="47">
        <v>1371</v>
      </c>
      <c r="P1377" s="48">
        <v>0.63418244391366752</v>
      </c>
      <c r="Q1377" s="49">
        <v>0.36581755608633254</v>
      </c>
      <c r="R1377" s="21">
        <v>2.2975533946134091E-2</v>
      </c>
      <c r="S1377" s="22">
        <v>9.8474142689112523E-4</v>
      </c>
      <c r="T1377" s="23">
        <f t="shared" si="85"/>
        <v>0.36472529436235968</v>
      </c>
      <c r="U1377" s="24">
        <f t="shared" si="86"/>
        <v>0.28150188218292649</v>
      </c>
    </row>
    <row r="1378" spans="2:21" x14ac:dyDescent="0.25">
      <c r="B1378" s="51" vm="3660">
        <f ca="1"/>
        <v>41435</v>
      </c>
      <c r="C1378" s="51" vm="3661">
        <f ca="1"/>
        <v>31.561399999999999</v>
      </c>
      <c r="D1378" s="51" vm="3662">
        <f ca="1"/>
        <v>54.36</v>
      </c>
      <c r="E1378" s="22">
        <f t="shared" ca="1" si="83"/>
        <v>3.2179573129712236E-3</v>
      </c>
      <c r="F1378" s="50">
        <f t="shared" ca="1" si="84"/>
        <v>1.6570012076293867E-3</v>
      </c>
      <c r="G1378" s="22"/>
      <c r="H1378" s="5"/>
      <c r="I1378" s="5"/>
      <c r="J1378" s="5"/>
      <c r="K1378" s="5"/>
      <c r="L1378" s="5"/>
      <c r="M1378" s="5"/>
      <c r="N1378" s="5"/>
      <c r="O1378" s="47">
        <v>1372</v>
      </c>
      <c r="P1378" s="48">
        <v>0.56312326467255669</v>
      </c>
      <c r="Q1378" s="49">
        <v>0.43687673532744331</v>
      </c>
      <c r="R1378" s="21">
        <v>2.1819913943775086E-2</v>
      </c>
      <c r="S1378" s="22">
        <v>9.2432683661027428E-4</v>
      </c>
      <c r="T1378" s="23">
        <f t="shared" si="85"/>
        <v>0.34638039554435684</v>
      </c>
      <c r="U1378" s="24">
        <f t="shared" si="86"/>
        <v>0.26215777640055027</v>
      </c>
    </row>
    <row r="1379" spans="2:21" x14ac:dyDescent="0.25">
      <c r="B1379" s="51" vm="3663">
        <f ca="1"/>
        <v>41436</v>
      </c>
      <c r="C1379" s="51" vm="3664">
        <f ca="1"/>
        <v>30.6371</v>
      </c>
      <c r="D1379" s="51" vm="3665">
        <f ca="1"/>
        <v>53.49</v>
      </c>
      <c r="E1379" s="22">
        <f t="shared" ca="1" si="83"/>
        <v>-2.9723162069653693E-2</v>
      </c>
      <c r="F1379" s="50">
        <f t="shared" ca="1" si="84"/>
        <v>-1.6133868739784146E-2</v>
      </c>
      <c r="G1379" s="22"/>
      <c r="H1379" s="5"/>
      <c r="I1379" s="5"/>
      <c r="J1379" s="5"/>
      <c r="K1379" s="5"/>
      <c r="L1379" s="5"/>
      <c r="M1379" s="5"/>
      <c r="N1379" s="5"/>
      <c r="O1379" s="47">
        <v>1373</v>
      </c>
      <c r="P1379" s="48">
        <v>0.74554711749867209</v>
      </c>
      <c r="Q1379" s="49">
        <v>0.25445288250132786</v>
      </c>
      <c r="R1379" s="21">
        <v>2.5253833902403801E-2</v>
      </c>
      <c r="S1379" s="22">
        <v>1.0794237916222152E-3</v>
      </c>
      <c r="T1379" s="23">
        <f t="shared" si="85"/>
        <v>0.40089218494015361</v>
      </c>
      <c r="U1379" s="24">
        <f t="shared" si="86"/>
        <v>0.31241387125428743</v>
      </c>
    </row>
    <row r="1380" spans="2:21" x14ac:dyDescent="0.25">
      <c r="B1380" s="51" vm="3666">
        <f ca="1"/>
        <v>41437</v>
      </c>
      <c r="C1380" s="51" vm="3667">
        <f ca="1"/>
        <v>29.662800000000001</v>
      </c>
      <c r="D1380" s="51" vm="3668">
        <f ca="1"/>
        <v>53.18</v>
      </c>
      <c r="E1380" s="22">
        <f t="shared" ca="1" si="83"/>
        <v>-3.2317957382685891E-2</v>
      </c>
      <c r="F1380" s="50">
        <f t="shared" ca="1" si="84"/>
        <v>-5.8123347282849893E-3</v>
      </c>
      <c r="G1380" s="22"/>
      <c r="H1380" s="5"/>
      <c r="I1380" s="5"/>
      <c r="J1380" s="5"/>
      <c r="K1380" s="5"/>
      <c r="L1380" s="5"/>
      <c r="M1380" s="5"/>
      <c r="N1380" s="5"/>
      <c r="O1380" s="47">
        <v>1374</v>
      </c>
      <c r="P1380" s="48">
        <v>0.36722764754841947</v>
      </c>
      <c r="Q1380" s="49">
        <v>0.63277235245158048</v>
      </c>
      <c r="R1380" s="21">
        <v>2.0184417570973733E-2</v>
      </c>
      <c r="S1380" s="22">
        <v>7.5777617316661098E-4</v>
      </c>
      <c r="T1380" s="23">
        <f t="shared" si="85"/>
        <v>0.3204176955088735</v>
      </c>
      <c r="U1380" s="24">
        <f t="shared" si="86"/>
        <v>0.21032301660314801</v>
      </c>
    </row>
    <row r="1381" spans="2:21" x14ac:dyDescent="0.25">
      <c r="B1381" s="51" vm="3669">
        <f ca="1"/>
        <v>41438</v>
      </c>
      <c r="C1381" s="51" vm="3670">
        <f ca="1"/>
        <v>30.77</v>
      </c>
      <c r="D1381" s="51" vm="3671">
        <f ca="1"/>
        <v>54.17</v>
      </c>
      <c r="E1381" s="22">
        <f t="shared" ca="1" si="83"/>
        <v>3.6646453843187037E-2</v>
      </c>
      <c r="F1381" s="50">
        <f t="shared" ca="1" si="84"/>
        <v>1.8444863854933716E-2</v>
      </c>
      <c r="G1381" s="22"/>
      <c r="H1381" s="5"/>
      <c r="I1381" s="5"/>
      <c r="J1381" s="5"/>
      <c r="K1381" s="5"/>
      <c r="L1381" s="5"/>
      <c r="M1381" s="5"/>
      <c r="N1381" s="5"/>
      <c r="O1381" s="47">
        <v>1375</v>
      </c>
      <c r="P1381" s="48">
        <v>0.42189919382122798</v>
      </c>
      <c r="Q1381" s="49">
        <v>0.57810080617877202</v>
      </c>
      <c r="R1381" s="21">
        <v>2.0387645636320596E-2</v>
      </c>
      <c r="S1381" s="22">
        <v>8.0425798034995948E-4</v>
      </c>
      <c r="T1381" s="23">
        <f t="shared" si="85"/>
        <v>0.323643841030893</v>
      </c>
      <c r="U1381" s="24">
        <f t="shared" si="86"/>
        <v>0.22457219450555477</v>
      </c>
    </row>
    <row r="1382" spans="2:21" x14ac:dyDescent="0.25">
      <c r="B1382" s="51" vm="3672">
        <f ca="1"/>
        <v>41439</v>
      </c>
      <c r="C1382" s="51" vm="3673">
        <f ca="1"/>
        <v>30.57</v>
      </c>
      <c r="D1382" s="51" vm="3674">
        <f ca="1"/>
        <v>53.13</v>
      </c>
      <c r="E1382" s="22">
        <f t="shared" ca="1" si="83"/>
        <v>-6.5210534312072788E-3</v>
      </c>
      <c r="F1382" s="50">
        <f t="shared" ca="1" si="84"/>
        <v>-1.9385509206955576E-2</v>
      </c>
      <c r="G1382" s="22"/>
      <c r="H1382" s="5"/>
      <c r="I1382" s="5"/>
      <c r="J1382" s="5"/>
      <c r="K1382" s="5"/>
      <c r="L1382" s="5"/>
      <c r="M1382" s="5"/>
      <c r="N1382" s="5"/>
      <c r="O1382" s="47">
        <v>1376</v>
      </c>
      <c r="P1382" s="48">
        <v>0.76228464625703307</v>
      </c>
      <c r="Q1382" s="49">
        <v>0.23771535374296693</v>
      </c>
      <c r="R1382" s="21">
        <v>2.5637963172475176E-2</v>
      </c>
      <c r="S1382" s="22">
        <v>1.0936540564950934E-3</v>
      </c>
      <c r="T1382" s="23">
        <f t="shared" si="85"/>
        <v>0.40699004805961136</v>
      </c>
      <c r="U1382" s="24">
        <f t="shared" si="86"/>
        <v>0.31712354472350057</v>
      </c>
    </row>
    <row r="1383" spans="2:21" x14ac:dyDescent="0.25">
      <c r="B1383" s="51" vm="3675">
        <f ca="1"/>
        <v>41442</v>
      </c>
      <c r="C1383" s="51" vm="3676">
        <f ca="1"/>
        <v>32.747100000000003</v>
      </c>
      <c r="D1383" s="51" vm="3677">
        <f ca="1"/>
        <v>53.85</v>
      </c>
      <c r="E1383" s="22">
        <f t="shared" ca="1" si="83"/>
        <v>6.8795272639448457E-2</v>
      </c>
      <c r="F1383" s="50">
        <f t="shared" ca="1" si="84"/>
        <v>1.3460663139545694E-2</v>
      </c>
      <c r="G1383" s="22"/>
      <c r="H1383" s="5"/>
      <c r="I1383" s="5"/>
      <c r="J1383" s="5"/>
      <c r="K1383" s="5"/>
      <c r="L1383" s="5"/>
      <c r="M1383" s="5"/>
      <c r="N1383" s="5"/>
      <c r="O1383" s="47">
        <v>1377</v>
      </c>
      <c r="P1383" s="48">
        <v>0.50316743902087824</v>
      </c>
      <c r="Q1383" s="49">
        <v>0.49683256097912176</v>
      </c>
      <c r="R1383" s="21">
        <v>2.1060578963485056E-2</v>
      </c>
      <c r="S1383" s="22">
        <v>8.7335232944061258E-4</v>
      </c>
      <c r="T1383" s="23">
        <f t="shared" si="85"/>
        <v>0.33432632642651955</v>
      </c>
      <c r="U1383" s="24">
        <f t="shared" si="86"/>
        <v>0.24606269630088073</v>
      </c>
    </row>
    <row r="1384" spans="2:21" x14ac:dyDescent="0.25">
      <c r="B1384" s="51" vm="3678">
        <f ca="1"/>
        <v>41443</v>
      </c>
      <c r="C1384" s="51" vm="3679">
        <f ca="1"/>
        <v>32.69</v>
      </c>
      <c r="D1384" s="51" vm="3680">
        <f ca="1"/>
        <v>54.11</v>
      </c>
      <c r="E1384" s="22">
        <f t="shared" ca="1" si="83"/>
        <v>-1.7451878060723235E-3</v>
      </c>
      <c r="F1384" s="50">
        <f t="shared" ca="1" si="84"/>
        <v>4.8166080522462256E-3</v>
      </c>
      <c r="G1384" s="22"/>
      <c r="H1384" s="5"/>
      <c r="I1384" s="5"/>
      <c r="J1384" s="5"/>
      <c r="K1384" s="5"/>
      <c r="L1384" s="5"/>
      <c r="M1384" s="5"/>
      <c r="N1384" s="5"/>
      <c r="O1384" s="47">
        <v>1378</v>
      </c>
      <c r="P1384" s="48">
        <v>0.41347799797936813</v>
      </c>
      <c r="Q1384" s="49">
        <v>0.58652200202063187</v>
      </c>
      <c r="R1384" s="21">
        <v>2.0342930344290112E-2</v>
      </c>
      <c r="S1384" s="22">
        <v>7.9709827062780672E-4</v>
      </c>
      <c r="T1384" s="23">
        <f t="shared" si="85"/>
        <v>0.32293400777580727</v>
      </c>
      <c r="U1384" s="24">
        <f t="shared" si="86"/>
        <v>0.2223665204041394</v>
      </c>
    </row>
    <row r="1385" spans="2:21" x14ac:dyDescent="0.25">
      <c r="B1385" s="51" vm="3681">
        <f ca="1"/>
        <v>41444</v>
      </c>
      <c r="C1385" s="51" vm="3682">
        <f ca="1"/>
        <v>33.187100000000001</v>
      </c>
      <c r="D1385" s="51" vm="3683">
        <f ca="1"/>
        <v>53.55</v>
      </c>
      <c r="E1385" s="22">
        <f t="shared" ca="1" si="83"/>
        <v>1.509202546270683E-2</v>
      </c>
      <c r="F1385" s="50">
        <f t="shared" ca="1" si="84"/>
        <v>-1.0403214760886152E-2</v>
      </c>
      <c r="G1385" s="22"/>
      <c r="H1385" s="5"/>
      <c r="I1385" s="5"/>
      <c r="J1385" s="5"/>
      <c r="K1385" s="5"/>
      <c r="L1385" s="5"/>
      <c r="M1385" s="5"/>
      <c r="N1385" s="5"/>
      <c r="O1385" s="47">
        <v>1379</v>
      </c>
      <c r="P1385" s="48">
        <v>0.33299188848024142</v>
      </c>
      <c r="Q1385" s="49">
        <v>0.66700811151975858</v>
      </c>
      <c r="R1385" s="21">
        <v>2.0163213786670259E-2</v>
      </c>
      <c r="S1385" s="22">
        <v>7.2866889414724845E-4</v>
      </c>
      <c r="T1385" s="23">
        <f t="shared" si="85"/>
        <v>0.32008109586815081</v>
      </c>
      <c r="U1385" s="24">
        <f t="shared" si="86"/>
        <v>0.20148428070885771</v>
      </c>
    </row>
    <row r="1386" spans="2:21" x14ac:dyDescent="0.25">
      <c r="B1386" s="51" vm="3684">
        <f ca="1"/>
        <v>41445</v>
      </c>
      <c r="C1386" s="51" vm="3685">
        <f ca="1"/>
        <v>31.9314</v>
      </c>
      <c r="D1386" s="51" vm="3686">
        <f ca="1"/>
        <v>52.48</v>
      </c>
      <c r="E1386" s="22">
        <f t="shared" ca="1" si="83"/>
        <v>-3.8571394520404874E-2</v>
      </c>
      <c r="F1386" s="50">
        <f t="shared" ca="1" si="84"/>
        <v>-2.0183652257924213E-2</v>
      </c>
      <c r="G1386" s="22"/>
      <c r="H1386" s="5"/>
      <c r="I1386" s="5"/>
      <c r="J1386" s="5"/>
      <c r="K1386" s="5"/>
      <c r="L1386" s="5"/>
      <c r="M1386" s="5"/>
      <c r="N1386" s="5"/>
      <c r="O1386" s="47">
        <v>1380</v>
      </c>
      <c r="P1386" s="48">
        <v>0.69642618895869013</v>
      </c>
      <c r="Q1386" s="49">
        <v>0.30357381104130987</v>
      </c>
      <c r="R1386" s="21">
        <v>2.4185997977061603E-2</v>
      </c>
      <c r="S1386" s="22">
        <v>1.0376611255789087E-3</v>
      </c>
      <c r="T1386" s="23">
        <f t="shared" si="85"/>
        <v>0.38394081514329764</v>
      </c>
      <c r="U1386" s="24">
        <f t="shared" si="86"/>
        <v>0.2986886545731926</v>
      </c>
    </row>
    <row r="1387" spans="2:21" x14ac:dyDescent="0.25">
      <c r="B1387" s="51" vm="3687">
        <f ca="1"/>
        <v>41446</v>
      </c>
      <c r="C1387" s="51" vm="3688">
        <f ca="1"/>
        <v>30.985700000000001</v>
      </c>
      <c r="D1387" s="51" vm="3689">
        <f ca="1"/>
        <v>51.96</v>
      </c>
      <c r="E1387" s="22">
        <f t="shared" ca="1" si="83"/>
        <v>-3.006404394296687E-2</v>
      </c>
      <c r="F1387" s="50">
        <f t="shared" ca="1" si="84"/>
        <v>-9.9579528334346815E-3</v>
      </c>
      <c r="G1387" s="22"/>
      <c r="H1387" s="5"/>
      <c r="I1387" s="5"/>
      <c r="J1387" s="5"/>
      <c r="K1387" s="5"/>
      <c r="L1387" s="5"/>
      <c r="M1387" s="5"/>
      <c r="N1387" s="5"/>
      <c r="O1387" s="47">
        <v>1381</v>
      </c>
      <c r="P1387" s="48">
        <v>0.55928280880503967</v>
      </c>
      <c r="Q1387" s="49">
        <v>0.44071719119496039</v>
      </c>
      <c r="R1387" s="21">
        <v>2.1765063227758411E-2</v>
      </c>
      <c r="S1387" s="22">
        <v>9.2106167691935708E-4</v>
      </c>
      <c r="T1387" s="23">
        <f t="shared" si="85"/>
        <v>0.34550966742147315</v>
      </c>
      <c r="U1387" s="24">
        <f t="shared" si="86"/>
        <v>0.26112063115183859</v>
      </c>
    </row>
    <row r="1388" spans="2:21" x14ac:dyDescent="0.25">
      <c r="B1388" s="51" vm="3690">
        <f ca="1"/>
        <v>41449</v>
      </c>
      <c r="C1388" s="51" vm="3691">
        <f ca="1"/>
        <v>30.8</v>
      </c>
      <c r="D1388" s="51" vm="3692">
        <f ca="1"/>
        <v>50.92</v>
      </c>
      <c r="E1388" s="22">
        <f t="shared" ca="1" si="83"/>
        <v>-6.0111177559255269E-3</v>
      </c>
      <c r="F1388" s="50">
        <f t="shared" ca="1" si="84"/>
        <v>-2.0218418113192995E-2</v>
      </c>
      <c r="G1388" s="22"/>
      <c r="H1388" s="5"/>
      <c r="I1388" s="5"/>
      <c r="J1388" s="5"/>
      <c r="K1388" s="5"/>
      <c r="L1388" s="5"/>
      <c r="M1388" s="5"/>
      <c r="N1388" s="5"/>
      <c r="O1388" s="47">
        <v>1382</v>
      </c>
      <c r="P1388" s="48">
        <v>0.84205748947321157</v>
      </c>
      <c r="Q1388" s="49">
        <v>0.1579425105267884</v>
      </c>
      <c r="R1388" s="21">
        <v>2.7593004796716485E-2</v>
      </c>
      <c r="S1388" s="22">
        <v>1.1614770132181247E-3</v>
      </c>
      <c r="T1388" s="23">
        <f t="shared" si="85"/>
        <v>0.43802537170274508</v>
      </c>
      <c r="U1388" s="24">
        <f t="shared" si="86"/>
        <v>0.33980269582203371</v>
      </c>
    </row>
    <row r="1389" spans="2:21" x14ac:dyDescent="0.25">
      <c r="B1389" s="51" vm="3693">
        <f ca="1"/>
        <v>41450</v>
      </c>
      <c r="C1389" s="51" vm="2137">
        <f ca="1"/>
        <v>30.414300000000001</v>
      </c>
      <c r="D1389" s="51" vm="3694">
        <f ca="1"/>
        <v>52.08</v>
      </c>
      <c r="E1389" s="22">
        <f t="shared" ca="1" si="83"/>
        <v>-1.2601797431432213E-2</v>
      </c>
      <c r="F1389" s="50">
        <f t="shared" ca="1" si="84"/>
        <v>2.2525224211107892E-2</v>
      </c>
      <c r="G1389" s="22"/>
      <c r="H1389" s="5"/>
      <c r="I1389" s="5"/>
      <c r="J1389" s="5"/>
      <c r="K1389" s="5"/>
      <c r="L1389" s="5"/>
      <c r="M1389" s="5"/>
      <c r="N1389" s="5"/>
      <c r="O1389" s="47">
        <v>1383</v>
      </c>
      <c r="P1389" s="48">
        <v>0.86795490397717201</v>
      </c>
      <c r="Q1389" s="49">
        <v>0.13204509602282793</v>
      </c>
      <c r="R1389" s="21">
        <v>2.8267149503513299E-2</v>
      </c>
      <c r="S1389" s="22">
        <v>1.1834950227603031E-3</v>
      </c>
      <c r="T1389" s="23">
        <f t="shared" si="85"/>
        <v>0.4487270871538746</v>
      </c>
      <c r="U1389" s="24">
        <f t="shared" si="86"/>
        <v>0.34724855009873079</v>
      </c>
    </row>
    <row r="1390" spans="2:21" x14ac:dyDescent="0.25">
      <c r="B1390" s="51" vm="3695">
        <f ca="1"/>
        <v>41451</v>
      </c>
      <c r="C1390" s="51" vm="3696">
        <f ca="1"/>
        <v>30.3</v>
      </c>
      <c r="D1390" s="51" vm="3697">
        <f ca="1"/>
        <v>52.5</v>
      </c>
      <c r="E1390" s="22">
        <f t="shared" ca="1" si="83"/>
        <v>-3.7651800327731001E-3</v>
      </c>
      <c r="F1390" s="50">
        <f t="shared" ca="1" si="84"/>
        <v>8.0321716972642527E-3</v>
      </c>
      <c r="G1390" s="22"/>
      <c r="H1390" s="5"/>
      <c r="I1390" s="5"/>
      <c r="J1390" s="5"/>
      <c r="K1390" s="5"/>
      <c r="L1390" s="5"/>
      <c r="M1390" s="5"/>
      <c r="N1390" s="5"/>
      <c r="O1390" s="47">
        <v>1384</v>
      </c>
      <c r="P1390" s="48">
        <v>5.9527617372913094E-2</v>
      </c>
      <c r="Q1390" s="49">
        <v>0.94047238262708688</v>
      </c>
      <c r="R1390" s="21">
        <v>2.2777381649300911E-2</v>
      </c>
      <c r="S1390" s="22">
        <v>4.9616927802668216E-4</v>
      </c>
      <c r="T1390" s="23">
        <f t="shared" si="85"/>
        <v>0.36157972416753859</v>
      </c>
      <c r="U1390" s="24">
        <f t="shared" si="86"/>
        <v>0.13315258809333641</v>
      </c>
    </row>
    <row r="1391" spans="2:21" x14ac:dyDescent="0.25">
      <c r="B1391" s="51" vm="3698">
        <f ca="1"/>
        <v>41452</v>
      </c>
      <c r="C1391" s="51" vm="3699">
        <f ca="1"/>
        <v>30.71</v>
      </c>
      <c r="D1391" s="51" vm="3700">
        <f ca="1"/>
        <v>53.15</v>
      </c>
      <c r="E1391" s="22">
        <f t="shared" ca="1" si="83"/>
        <v>1.3440621937407627E-2</v>
      </c>
      <c r="F1391" s="50">
        <f t="shared" ca="1" si="84"/>
        <v>1.2304935190378874E-2</v>
      </c>
      <c r="G1391" s="22"/>
      <c r="H1391" s="5"/>
      <c r="I1391" s="5"/>
      <c r="J1391" s="5"/>
      <c r="K1391" s="5"/>
      <c r="L1391" s="5"/>
      <c r="M1391" s="5"/>
      <c r="N1391" s="5"/>
      <c r="O1391" s="47">
        <v>1385</v>
      </c>
      <c r="P1391" s="48">
        <v>0.11396480447827995</v>
      </c>
      <c r="Q1391" s="49">
        <v>0.88603519552172005</v>
      </c>
      <c r="R1391" s="21">
        <v>2.1899514714000239E-2</v>
      </c>
      <c r="S1391" s="22">
        <v>5.4245183279492027E-4</v>
      </c>
      <c r="T1391" s="23">
        <f t="shared" si="85"/>
        <v>0.34764401859746658</v>
      </c>
      <c r="U1391" s="24">
        <f t="shared" si="86"/>
        <v>0.14643920953627432</v>
      </c>
    </row>
    <row r="1392" spans="2:21" x14ac:dyDescent="0.25">
      <c r="B1392" s="51" vm="3701">
        <f ca="1"/>
        <v>41453</v>
      </c>
      <c r="C1392" s="51" vm="3702">
        <f ca="1"/>
        <v>30.1557</v>
      </c>
      <c r="D1392" s="51" vm="3703">
        <f ca="1"/>
        <v>52.79</v>
      </c>
      <c r="E1392" s="22">
        <f t="shared" ca="1" si="83"/>
        <v>-1.8214374421761104E-2</v>
      </c>
      <c r="F1392" s="50">
        <f t="shared" ca="1" si="84"/>
        <v>-6.7963259524320462E-3</v>
      </c>
      <c r="G1392" s="22"/>
      <c r="H1392" s="5"/>
      <c r="I1392" s="5"/>
      <c r="J1392" s="5"/>
      <c r="K1392" s="5"/>
      <c r="L1392" s="5"/>
      <c r="M1392" s="5"/>
      <c r="N1392" s="5"/>
      <c r="O1392" s="47">
        <v>1386</v>
      </c>
      <c r="P1392" s="48">
        <v>0.42588962324635854</v>
      </c>
      <c r="Q1392" s="49">
        <v>0.57411037675364152</v>
      </c>
      <c r="R1392" s="21">
        <v>2.0410517209380245E-2</v>
      </c>
      <c r="S1392" s="22">
        <v>8.076506477201511E-4</v>
      </c>
      <c r="T1392" s="23">
        <f t="shared" si="85"/>
        <v>0.32400691599734505</v>
      </c>
      <c r="U1392" s="24">
        <f t="shared" si="86"/>
        <v>0.22561874900768331</v>
      </c>
    </row>
    <row r="1393" spans="2:21" x14ac:dyDescent="0.25">
      <c r="B1393" s="51" vm="3704">
        <f ca="1"/>
        <v>41456</v>
      </c>
      <c r="C1393" s="51" vm="2711">
        <f ca="1"/>
        <v>32.04</v>
      </c>
      <c r="D1393" s="51" vm="3705">
        <f ca="1"/>
        <v>52.49</v>
      </c>
      <c r="E1393" s="22">
        <f t="shared" ca="1" si="83"/>
        <v>6.0611162169188548E-2</v>
      </c>
      <c r="F1393" s="50">
        <f t="shared" ca="1" si="84"/>
        <v>-5.6991035713164044E-3</v>
      </c>
      <c r="G1393" s="22"/>
      <c r="H1393" s="5"/>
      <c r="I1393" s="5"/>
      <c r="J1393" s="5"/>
      <c r="K1393" s="5"/>
      <c r="L1393" s="5"/>
      <c r="M1393" s="5"/>
      <c r="N1393" s="5"/>
      <c r="O1393" s="47">
        <v>1387</v>
      </c>
      <c r="P1393" s="48">
        <v>0.74152031060142309</v>
      </c>
      <c r="Q1393" s="49">
        <v>0.25847968939857691</v>
      </c>
      <c r="R1393" s="21">
        <v>2.5162894303930768E-2</v>
      </c>
      <c r="S1393" s="22">
        <v>1.0760001960862756E-3</v>
      </c>
      <c r="T1393" s="23">
        <f t="shared" si="85"/>
        <v>0.3994485635688273</v>
      </c>
      <c r="U1393" s="24">
        <f t="shared" si="86"/>
        <v>0.31128329753993</v>
      </c>
    </row>
    <row r="1394" spans="2:21" x14ac:dyDescent="0.25">
      <c r="B1394" s="51" vm="3706">
        <f ca="1"/>
        <v>41457</v>
      </c>
      <c r="C1394" s="51" vm="3707">
        <f ca="1"/>
        <v>31.6371</v>
      </c>
      <c r="D1394" s="51" vm="3708">
        <f ca="1"/>
        <v>52.8</v>
      </c>
      <c r="E1394" s="22">
        <f t="shared" ca="1" si="83"/>
        <v>-1.265463963286436E-2</v>
      </c>
      <c r="F1394" s="50">
        <f t="shared" ca="1" si="84"/>
        <v>5.8885154480073339E-3</v>
      </c>
      <c r="G1394" s="22"/>
      <c r="H1394" s="5"/>
      <c r="I1394" s="5"/>
      <c r="J1394" s="5"/>
      <c r="K1394" s="5"/>
      <c r="L1394" s="5"/>
      <c r="M1394" s="5"/>
      <c r="N1394" s="5"/>
      <c r="O1394" s="47">
        <v>1388</v>
      </c>
      <c r="P1394" s="48">
        <v>0.89409156326182515</v>
      </c>
      <c r="Q1394" s="49">
        <v>0.10590843673817482</v>
      </c>
      <c r="R1394" s="21">
        <v>2.8964844486494629E-2</v>
      </c>
      <c r="S1394" s="22">
        <v>1.2057164384712093E-3</v>
      </c>
      <c r="T1394" s="23">
        <f t="shared" si="85"/>
        <v>0.45980265164955086</v>
      </c>
      <c r="U1394" s="24">
        <f t="shared" si="86"/>
        <v>0.3548049787204921</v>
      </c>
    </row>
    <row r="1395" spans="2:21" x14ac:dyDescent="0.25">
      <c r="B1395" s="51" vm="3709">
        <f ca="1"/>
        <v>41458</v>
      </c>
      <c r="C1395" s="51" vm="3710">
        <f ca="1"/>
        <v>31.558499999999999</v>
      </c>
      <c r="D1395" s="51" vm="3711">
        <f ca="1"/>
        <v>52.77</v>
      </c>
      <c r="E1395" s="22">
        <f t="shared" ca="1" si="83"/>
        <v>-2.4875162362466576E-3</v>
      </c>
      <c r="F1395" s="50">
        <f t="shared" ca="1" si="84"/>
        <v>-5.6834329463922341E-4</v>
      </c>
      <c r="G1395" s="22"/>
      <c r="H1395" s="5"/>
      <c r="I1395" s="5"/>
      <c r="J1395" s="5"/>
      <c r="K1395" s="5"/>
      <c r="L1395" s="5"/>
      <c r="M1395" s="5"/>
      <c r="N1395" s="5"/>
      <c r="O1395" s="47">
        <v>1389</v>
      </c>
      <c r="P1395" s="48">
        <v>0.52918042806724996</v>
      </c>
      <c r="Q1395" s="49">
        <v>0.47081957193275009</v>
      </c>
      <c r="R1395" s="21">
        <v>2.1364115669523662E-2</v>
      </c>
      <c r="S1395" s="22">
        <v>8.9546860058250589E-4</v>
      </c>
      <c r="T1395" s="23">
        <f t="shared" si="85"/>
        <v>0.33914482225426679</v>
      </c>
      <c r="U1395" s="24">
        <f t="shared" si="86"/>
        <v>0.25302059553253664</v>
      </c>
    </row>
    <row r="1396" spans="2:21" x14ac:dyDescent="0.25">
      <c r="B1396" s="51" vm="3712">
        <f ca="1"/>
        <v>41460</v>
      </c>
      <c r="C1396" s="51" vm="3713">
        <f ca="1"/>
        <v>32.1571</v>
      </c>
      <c r="D1396" s="51" vm="3714">
        <f ca="1"/>
        <v>53.99</v>
      </c>
      <c r="E1396" s="22">
        <f t="shared" ca="1" si="83"/>
        <v>1.8790299784433754E-2</v>
      </c>
      <c r="F1396" s="50">
        <f t="shared" ca="1" si="84"/>
        <v>2.2855996812619052E-2</v>
      </c>
      <c r="G1396" s="22"/>
      <c r="H1396" s="5"/>
      <c r="I1396" s="5"/>
      <c r="J1396" s="5"/>
      <c r="K1396" s="5"/>
      <c r="L1396" s="5"/>
      <c r="M1396" s="5"/>
      <c r="N1396" s="5"/>
      <c r="O1396" s="47">
        <v>1390</v>
      </c>
      <c r="P1396" s="48">
        <v>0.32747702083733832</v>
      </c>
      <c r="Q1396" s="49">
        <v>0.67252297916266168</v>
      </c>
      <c r="R1396" s="21">
        <v>2.0167489490124379E-2</v>
      </c>
      <c r="S1396" s="22">
        <v>7.2398014777194056E-4</v>
      </c>
      <c r="T1396" s="23">
        <f t="shared" si="85"/>
        <v>0.32014897055626756</v>
      </c>
      <c r="U1396" s="24">
        <f t="shared" si="86"/>
        <v>0.20006651754214633</v>
      </c>
    </row>
    <row r="1397" spans="2:21" x14ac:dyDescent="0.25">
      <c r="B1397" s="51" vm="3715">
        <f ca="1"/>
        <v>41463</v>
      </c>
      <c r="C1397" s="51" vm="3716">
        <f ca="1"/>
        <v>33.299999999999997</v>
      </c>
      <c r="D1397" s="51" vm="3717">
        <f ca="1"/>
        <v>54.7</v>
      </c>
      <c r="E1397" s="22">
        <f t="shared" ca="1" si="83"/>
        <v>3.4924130870916892E-2</v>
      </c>
      <c r="F1397" s="50">
        <f t="shared" ca="1" si="84"/>
        <v>1.306486519773997E-2</v>
      </c>
      <c r="G1397" s="22"/>
      <c r="H1397" s="5"/>
      <c r="I1397" s="5"/>
      <c r="J1397" s="5"/>
      <c r="K1397" s="5"/>
      <c r="L1397" s="5"/>
      <c r="M1397" s="5"/>
      <c r="N1397" s="5"/>
      <c r="O1397" s="47">
        <v>1391</v>
      </c>
      <c r="P1397" s="48">
        <v>0.94161911643222529</v>
      </c>
      <c r="Q1397" s="49">
        <v>5.8380883567774697E-2</v>
      </c>
      <c r="R1397" s="21">
        <v>3.0274209312707061E-2</v>
      </c>
      <c r="S1397" s="22">
        <v>1.2461244150691133E-3</v>
      </c>
      <c r="T1397" s="23">
        <f t="shared" si="85"/>
        <v>0.48058817388323127</v>
      </c>
      <c r="U1397" s="24">
        <f t="shared" si="86"/>
        <v>0.36865411464796782</v>
      </c>
    </row>
    <row r="1398" spans="2:21" x14ac:dyDescent="0.25">
      <c r="B1398" s="51" vm="3718">
        <f ca="1"/>
        <v>41464</v>
      </c>
      <c r="C1398" s="51" vm="3719">
        <f ca="1"/>
        <v>35.340299999999999</v>
      </c>
      <c r="D1398" s="51" vm="3720">
        <f ca="1"/>
        <v>54.89</v>
      </c>
      <c r="E1398" s="22">
        <f t="shared" ca="1" si="83"/>
        <v>5.9466558833467541E-2</v>
      </c>
      <c r="F1398" s="50">
        <f t="shared" ca="1" si="84"/>
        <v>3.4674731338623847E-3</v>
      </c>
      <c r="G1398" s="22"/>
      <c r="H1398" s="5"/>
      <c r="I1398" s="5"/>
      <c r="J1398" s="5"/>
      <c r="K1398" s="5"/>
      <c r="L1398" s="5"/>
      <c r="M1398" s="5"/>
      <c r="N1398" s="5"/>
      <c r="O1398" s="47">
        <v>1392</v>
      </c>
      <c r="P1398" s="48">
        <v>0.61521383196189083</v>
      </c>
      <c r="Q1398" s="49">
        <v>0.38478616803810917</v>
      </c>
      <c r="R1398" s="21">
        <v>2.2641955463598231E-2</v>
      </c>
      <c r="S1398" s="22">
        <v>9.6861429269816455E-4</v>
      </c>
      <c r="T1398" s="23">
        <f t="shared" si="85"/>
        <v>0.35942990011728654</v>
      </c>
      <c r="U1398" s="24">
        <f t="shared" si="86"/>
        <v>0.27630943969623045</v>
      </c>
    </row>
    <row r="1399" spans="2:21" x14ac:dyDescent="0.25">
      <c r="B1399" s="51" vm="3721">
        <f ca="1"/>
        <v>41465</v>
      </c>
      <c r="C1399" s="51" vm="3722">
        <f ca="1"/>
        <v>34.831400000000002</v>
      </c>
      <c r="D1399" s="51" vm="3723">
        <f ca="1"/>
        <v>54.83</v>
      </c>
      <c r="E1399" s="22">
        <f t="shared" ca="1" si="83"/>
        <v>-1.4504677015768856E-2</v>
      </c>
      <c r="F1399" s="50">
        <f t="shared" ca="1" si="84"/>
        <v>-1.093693145840768E-3</v>
      </c>
      <c r="G1399" s="22"/>
      <c r="H1399" s="5"/>
      <c r="I1399" s="5"/>
      <c r="J1399" s="5"/>
      <c r="K1399" s="5"/>
      <c r="L1399" s="5"/>
      <c r="M1399" s="5"/>
      <c r="N1399" s="5"/>
      <c r="O1399" s="47">
        <v>1393</v>
      </c>
      <c r="P1399" s="48">
        <v>0.24477858856605816</v>
      </c>
      <c r="Q1399" s="49">
        <v>0.75522141143394184</v>
      </c>
      <c r="R1399" s="21">
        <v>2.0485067970836837E-2</v>
      </c>
      <c r="S1399" s="22">
        <v>6.5366985210154563E-4</v>
      </c>
      <c r="T1399" s="23">
        <f t="shared" si="85"/>
        <v>0.32519037264653289</v>
      </c>
      <c r="U1399" s="24">
        <f t="shared" si="86"/>
        <v>0.17900514847503368</v>
      </c>
    </row>
    <row r="1400" spans="2:21" x14ac:dyDescent="0.25">
      <c r="B1400" s="51" vm="3724">
        <f ca="1"/>
        <v>41466</v>
      </c>
      <c r="C1400" s="51" vm="3725">
        <f ca="1"/>
        <v>34.881399999999999</v>
      </c>
      <c r="D1400" s="51" vm="3726">
        <f ca="1"/>
        <v>55.14</v>
      </c>
      <c r="E1400" s="22">
        <f t="shared" ca="1" si="83"/>
        <v>1.4344570458684211E-3</v>
      </c>
      <c r="F1400" s="50">
        <f t="shared" ca="1" si="84"/>
        <v>5.637916179693594E-3</v>
      </c>
      <c r="G1400" s="22"/>
      <c r="H1400" s="5"/>
      <c r="I1400" s="5"/>
      <c r="J1400" s="5"/>
      <c r="K1400" s="5"/>
      <c r="L1400" s="5"/>
      <c r="M1400" s="5"/>
      <c r="N1400" s="5"/>
      <c r="O1400" s="47">
        <v>1394</v>
      </c>
      <c r="P1400" s="48">
        <v>0.71283376082866201</v>
      </c>
      <c r="Q1400" s="49">
        <v>0.28716623917133799</v>
      </c>
      <c r="R1400" s="21">
        <v>2.4532370460539511E-2</v>
      </c>
      <c r="S1400" s="22">
        <v>1.0516108607519612E-3</v>
      </c>
      <c r="T1400" s="23">
        <f t="shared" si="85"/>
        <v>0.3894393078569679</v>
      </c>
      <c r="U1400" s="24">
        <f t="shared" si="86"/>
        <v>0.30325723083477141</v>
      </c>
    </row>
    <row r="1401" spans="2:21" x14ac:dyDescent="0.25">
      <c r="B1401" s="51" vm="3727">
        <f ca="1"/>
        <v>41467</v>
      </c>
      <c r="C1401" s="51" vm="3728">
        <f ca="1"/>
        <v>36.7515</v>
      </c>
      <c r="D1401" s="51" vm="3729">
        <f ca="1"/>
        <v>54.97</v>
      </c>
      <c r="E1401" s="22">
        <f t="shared" ca="1" si="83"/>
        <v>5.2225305302447421E-2</v>
      </c>
      <c r="F1401" s="50">
        <f t="shared" ca="1" si="84"/>
        <v>-3.0878237230816956E-3</v>
      </c>
      <c r="G1401" s="22"/>
      <c r="H1401" s="5"/>
      <c r="I1401" s="5"/>
      <c r="J1401" s="5"/>
      <c r="K1401" s="5"/>
      <c r="L1401" s="5"/>
      <c r="M1401" s="5"/>
      <c r="N1401" s="5"/>
      <c r="O1401" s="47">
        <v>1395</v>
      </c>
      <c r="P1401" s="48">
        <v>0.65338930079268764</v>
      </c>
      <c r="Q1401" s="49">
        <v>0.34661069920731241</v>
      </c>
      <c r="R1401" s="21">
        <v>2.3330688268463282E-2</v>
      </c>
      <c r="S1401" s="22">
        <v>1.0010711171763405E-3</v>
      </c>
      <c r="T1401" s="23">
        <f t="shared" si="85"/>
        <v>0.37036319444595595</v>
      </c>
      <c r="U1401" s="24">
        <f t="shared" si="86"/>
        <v>0.28678098031859256</v>
      </c>
    </row>
    <row r="1402" spans="2:21" x14ac:dyDescent="0.25">
      <c r="B1402" s="51" vm="3730">
        <f ca="1"/>
        <v>41470</v>
      </c>
      <c r="C1402" s="51" vm="3731">
        <f ca="1"/>
        <v>36.854199999999999</v>
      </c>
      <c r="D1402" s="51" vm="3720">
        <f ca="1"/>
        <v>54.89</v>
      </c>
      <c r="E1402" s="22">
        <f t="shared" ca="1" si="83"/>
        <v>2.7905465648724159E-3</v>
      </c>
      <c r="F1402" s="50">
        <f t="shared" ca="1" si="84"/>
        <v>-1.4563993107710748E-3</v>
      </c>
      <c r="G1402" s="22"/>
      <c r="H1402" s="5"/>
      <c r="I1402" s="5"/>
      <c r="J1402" s="5"/>
      <c r="K1402" s="5"/>
      <c r="L1402" s="5"/>
      <c r="M1402" s="5"/>
      <c r="N1402" s="5"/>
      <c r="O1402" s="47">
        <v>1396</v>
      </c>
      <c r="P1402" s="48">
        <v>0.35619669598482451</v>
      </c>
      <c r="Q1402" s="49">
        <v>0.64380330401517549</v>
      </c>
      <c r="R1402" s="21">
        <v>2.0168609054994728E-2</v>
      </c>
      <c r="S1402" s="22">
        <v>7.4839764633531669E-4</v>
      </c>
      <c r="T1402" s="23">
        <f t="shared" si="85"/>
        <v>0.32016674309760884</v>
      </c>
      <c r="U1402" s="24">
        <f t="shared" si="86"/>
        <v>0.20746807779804888</v>
      </c>
    </row>
    <row r="1403" spans="2:21" x14ac:dyDescent="0.25">
      <c r="B1403" s="51" vm="3732">
        <f ca="1"/>
        <v>41471</v>
      </c>
      <c r="C1403" s="51" vm="3733">
        <f ca="1"/>
        <v>37.211399999999998</v>
      </c>
      <c r="D1403" s="51" vm="3734">
        <f ca="1"/>
        <v>55.01</v>
      </c>
      <c r="E1403" s="22">
        <f t="shared" ca="1" si="83"/>
        <v>9.6455782280143072E-3</v>
      </c>
      <c r="F1403" s="50">
        <f t="shared" ca="1" si="84"/>
        <v>2.1838043255689148E-3</v>
      </c>
      <c r="G1403" s="22"/>
      <c r="H1403" s="5"/>
      <c r="I1403" s="5"/>
      <c r="J1403" s="5"/>
      <c r="K1403" s="5"/>
      <c r="L1403" s="5"/>
      <c r="M1403" s="5"/>
      <c r="N1403" s="5"/>
      <c r="O1403" s="47">
        <v>1397</v>
      </c>
      <c r="P1403" s="48">
        <v>2.8758652372067713E-2</v>
      </c>
      <c r="Q1403" s="49">
        <v>0.97124134762793224</v>
      </c>
      <c r="R1403" s="21">
        <v>2.3338544266436754E-2</v>
      </c>
      <c r="S1403" s="22">
        <v>4.7000947103560355E-4</v>
      </c>
      <c r="T1403" s="23">
        <f t="shared" si="85"/>
        <v>0.37048790454758418</v>
      </c>
      <c r="U1403" s="24">
        <f t="shared" si="86"/>
        <v>0.12571069028243032</v>
      </c>
    </row>
    <row r="1404" spans="2:21" x14ac:dyDescent="0.25">
      <c r="B1404" s="51" vm="3735">
        <f ca="1"/>
        <v>41472</v>
      </c>
      <c r="C1404" s="51" vm="3736">
        <f ca="1"/>
        <v>38.2742</v>
      </c>
      <c r="D1404" s="51" vm="3737">
        <f ca="1"/>
        <v>55.27</v>
      </c>
      <c r="E1404" s="22">
        <f t="shared" ca="1" si="83"/>
        <v>2.8160874008358722E-2</v>
      </c>
      <c r="F1404" s="50">
        <f t="shared" ca="1" si="84"/>
        <v>4.7152789578049229E-3</v>
      </c>
      <c r="G1404" s="22"/>
      <c r="H1404" s="5"/>
      <c r="I1404" s="5"/>
      <c r="J1404" s="5"/>
      <c r="K1404" s="5"/>
      <c r="L1404" s="5"/>
      <c r="M1404" s="5"/>
      <c r="N1404" s="5"/>
      <c r="O1404" s="47">
        <v>1398</v>
      </c>
      <c r="P1404" s="48">
        <v>0.49301237937068609</v>
      </c>
      <c r="Q1404" s="49">
        <v>0.50698762062931391</v>
      </c>
      <c r="R1404" s="21">
        <v>2.0953296734241345E-2</v>
      </c>
      <c r="S1404" s="22">
        <v>8.6471848685199708E-4</v>
      </c>
      <c r="T1404" s="23">
        <f t="shared" si="85"/>
        <v>0.33262327383446666</v>
      </c>
      <c r="U1404" s="24">
        <f t="shared" si="86"/>
        <v>0.24335689842980379</v>
      </c>
    </row>
    <row r="1405" spans="2:21" x14ac:dyDescent="0.25">
      <c r="B1405" s="51" vm="3738">
        <f ca="1"/>
        <v>41473</v>
      </c>
      <c r="C1405" s="51" vm="3739">
        <f ca="1"/>
        <v>38.058500000000002</v>
      </c>
      <c r="D1405" s="51" vm="3740">
        <f ca="1"/>
        <v>56.37</v>
      </c>
      <c r="E1405" s="22">
        <f t="shared" ca="1" si="83"/>
        <v>-5.6515903179029745E-3</v>
      </c>
      <c r="F1405" s="50">
        <f t="shared" ca="1" si="84"/>
        <v>1.9706836248311856E-2</v>
      </c>
      <c r="G1405" s="22"/>
      <c r="H1405" s="5"/>
      <c r="I1405" s="5"/>
      <c r="J1405" s="5"/>
      <c r="K1405" s="5"/>
      <c r="L1405" s="5"/>
      <c r="M1405" s="5"/>
      <c r="N1405" s="5"/>
      <c r="O1405" s="47">
        <v>1399</v>
      </c>
      <c r="P1405" s="48">
        <v>0.94105243704419395</v>
      </c>
      <c r="Q1405" s="49">
        <v>5.8947562955806096E-2</v>
      </c>
      <c r="R1405" s="21">
        <v>3.0258308929228504E-2</v>
      </c>
      <c r="S1405" s="22">
        <v>1.2456426236466095E-3</v>
      </c>
      <c r="T1405" s="23">
        <f t="shared" si="85"/>
        <v>0.48033576312062237</v>
      </c>
      <c r="U1405" s="24">
        <f t="shared" si="86"/>
        <v>0.36848816121629535</v>
      </c>
    </row>
    <row r="1406" spans="2:21" x14ac:dyDescent="0.25">
      <c r="B1406" s="51" vm="3741">
        <f ca="1"/>
        <v>41474</v>
      </c>
      <c r="C1406" s="51" vm="3742">
        <f ca="1"/>
        <v>37.796500000000002</v>
      </c>
      <c r="D1406" s="51" vm="3743">
        <f ca="1"/>
        <v>56.16</v>
      </c>
      <c r="E1406" s="22">
        <f t="shared" ca="1" si="83"/>
        <v>-6.9079438897645248E-3</v>
      </c>
      <c r="F1406" s="50">
        <f t="shared" ca="1" si="84"/>
        <v>-3.7323423759279325E-3</v>
      </c>
      <c r="G1406" s="22"/>
      <c r="H1406" s="5"/>
      <c r="I1406" s="5"/>
      <c r="J1406" s="5"/>
      <c r="K1406" s="5"/>
      <c r="L1406" s="5"/>
      <c r="M1406" s="5"/>
      <c r="N1406" s="5"/>
      <c r="O1406" s="47">
        <v>1400</v>
      </c>
      <c r="P1406" s="48">
        <v>0.3673227627214854</v>
      </c>
      <c r="Q1406" s="49">
        <v>0.63267723727851466</v>
      </c>
      <c r="R1406" s="21">
        <v>2.0184590927737195E-2</v>
      </c>
      <c r="S1406" s="22">
        <v>7.5785704018860073E-4</v>
      </c>
      <c r="T1406" s="23">
        <f t="shared" si="85"/>
        <v>0.32042044746217874</v>
      </c>
      <c r="U1406" s="24">
        <f t="shared" si="86"/>
        <v>0.21034766273194228</v>
      </c>
    </row>
    <row r="1407" spans="2:21" x14ac:dyDescent="0.25">
      <c r="B1407" s="51" vm="3744">
        <f ca="1"/>
        <v>41477</v>
      </c>
      <c r="C1407" s="51" vm="3745">
        <f ca="1"/>
        <v>37.422800000000002</v>
      </c>
      <c r="D1407" s="51" vm="3746">
        <f ca="1"/>
        <v>56.56</v>
      </c>
      <c r="E1407" s="22">
        <f t="shared" ca="1" si="83"/>
        <v>-9.9363614032964634E-3</v>
      </c>
      <c r="F1407" s="50">
        <f t="shared" ca="1" si="84"/>
        <v>7.0972618707616847E-3</v>
      </c>
      <c r="G1407" s="22"/>
      <c r="H1407" s="5"/>
      <c r="I1407" s="5"/>
      <c r="J1407" s="5"/>
      <c r="K1407" s="5"/>
      <c r="L1407" s="5"/>
      <c r="M1407" s="5"/>
      <c r="N1407" s="5"/>
      <c r="O1407" s="47">
        <v>1401</v>
      </c>
      <c r="P1407" s="48">
        <v>0.56129132939934268</v>
      </c>
      <c r="Q1407" s="49">
        <v>0.43870867060065738</v>
      </c>
      <c r="R1407" s="21">
        <v>2.1793647360325054E-2</v>
      </c>
      <c r="S1407" s="22">
        <v>9.2276932327935428E-4</v>
      </c>
      <c r="T1407" s="23">
        <f t="shared" si="85"/>
        <v>0.34596342645875622</v>
      </c>
      <c r="U1407" s="24">
        <f t="shared" si="86"/>
        <v>0.26166294197413587</v>
      </c>
    </row>
    <row r="1408" spans="2:21" x14ac:dyDescent="0.25">
      <c r="B1408" s="51" vm="3747">
        <f ca="1"/>
        <v>41478</v>
      </c>
      <c r="C1408" s="51" vm="3748">
        <f ca="1"/>
        <v>35.751399999999997</v>
      </c>
      <c r="D1408" s="51" vm="3749">
        <f ca="1"/>
        <v>56.67</v>
      </c>
      <c r="E1408" s="22">
        <f t="shared" ca="1" si="83"/>
        <v>-4.5690715130282521E-2</v>
      </c>
      <c r="F1408" s="50">
        <f t="shared" ca="1" si="84"/>
        <v>1.9429485932106402E-3</v>
      </c>
      <c r="G1408" s="22"/>
      <c r="H1408" s="5"/>
      <c r="I1408" s="5"/>
      <c r="J1408" s="5"/>
      <c r="K1408" s="5"/>
      <c r="L1408" s="5"/>
      <c r="M1408" s="5"/>
      <c r="N1408" s="5"/>
      <c r="O1408" s="47">
        <v>1402</v>
      </c>
      <c r="P1408" s="48">
        <v>0.6244474427745319</v>
      </c>
      <c r="Q1408" s="49">
        <v>0.37555255722546804</v>
      </c>
      <c r="R1408" s="21">
        <v>2.2802156117595812E-2</v>
      </c>
      <c r="S1408" s="22">
        <v>9.7646471849840804E-4</v>
      </c>
      <c r="T1408" s="23">
        <f t="shared" si="85"/>
        <v>0.3619730066593716</v>
      </c>
      <c r="U1408" s="24">
        <f t="shared" si="86"/>
        <v>0.27883441310757462</v>
      </c>
    </row>
    <row r="1409" spans="2:21" x14ac:dyDescent="0.25">
      <c r="B1409" s="51" vm="3750">
        <f ca="1"/>
        <v>41479</v>
      </c>
      <c r="C1409" s="51" vm="3751">
        <f ca="1"/>
        <v>34.471400000000003</v>
      </c>
      <c r="D1409" s="51" vm="3752">
        <f ca="1"/>
        <v>56.63</v>
      </c>
      <c r="E1409" s="22">
        <f t="shared" ref="E1409:E1472" ca="1" si="87">LN(C1409/C1408)</f>
        <v>-3.6459434480845439E-2</v>
      </c>
      <c r="F1409" s="50">
        <f t="shared" ref="F1409:F1472" ca="1" si="88">LN(D1409/D1408)</f>
        <v>-7.0609005581422351E-4</v>
      </c>
      <c r="G1409" s="22"/>
      <c r="H1409" s="5"/>
      <c r="I1409" s="5"/>
      <c r="J1409" s="5"/>
      <c r="K1409" s="5"/>
      <c r="L1409" s="5"/>
      <c r="M1409" s="5"/>
      <c r="N1409" s="5"/>
      <c r="O1409" s="47">
        <v>1403</v>
      </c>
      <c r="P1409" s="48">
        <v>0.46905604411251545</v>
      </c>
      <c r="Q1409" s="49">
        <v>0.53094395588748455</v>
      </c>
      <c r="R1409" s="21">
        <v>2.0725928521113015E-2</v>
      </c>
      <c r="S1409" s="22">
        <v>8.4435078496309388E-4</v>
      </c>
      <c r="T1409" s="23">
        <f t="shared" si="85"/>
        <v>0.32901391534659452</v>
      </c>
      <c r="U1409" s="24">
        <f t="shared" si="86"/>
        <v>0.23699693963345858</v>
      </c>
    </row>
    <row r="1410" spans="2:21" x14ac:dyDescent="0.25">
      <c r="B1410" s="51" vm="3753">
        <f ca="1"/>
        <v>41480</v>
      </c>
      <c r="C1410" s="51" vm="3754">
        <f ca="1"/>
        <v>35.2485</v>
      </c>
      <c r="D1410" s="51" vm="3755">
        <f ca="1"/>
        <v>56.5</v>
      </c>
      <c r="E1410" s="22">
        <f t="shared" ca="1" si="87"/>
        <v>2.2292980429809206E-2</v>
      </c>
      <c r="F1410" s="50">
        <f t="shared" ca="1" si="88"/>
        <v>-2.2982419733183612E-3</v>
      </c>
      <c r="G1410" s="22"/>
      <c r="H1410" s="5"/>
      <c r="I1410" s="5"/>
      <c r="J1410" s="5"/>
      <c r="K1410" s="5"/>
      <c r="L1410" s="5"/>
      <c r="M1410" s="5"/>
      <c r="N1410" s="5"/>
      <c r="O1410" s="47">
        <v>1404</v>
      </c>
      <c r="P1410" s="48">
        <v>0.51712796518934689</v>
      </c>
      <c r="Q1410" s="49">
        <v>0.48287203481065311</v>
      </c>
      <c r="R1410" s="21">
        <v>2.1218408623400832E-2</v>
      </c>
      <c r="S1410" s="22">
        <v>8.852215837379543E-4</v>
      </c>
      <c r="T1410" s="23">
        <f t="shared" si="85"/>
        <v>0.33683179460440182</v>
      </c>
      <c r="U1410" s="24">
        <f t="shared" si="86"/>
        <v>0.24979203010755557</v>
      </c>
    </row>
    <row r="1411" spans="2:21" x14ac:dyDescent="0.25">
      <c r="B1411" s="51" vm="3756">
        <f ca="1"/>
        <v>41481</v>
      </c>
      <c r="C1411" s="51" vm="3757">
        <f ca="1"/>
        <v>35.187100000000001</v>
      </c>
      <c r="D1411" s="51" vm="3758">
        <f ca="1"/>
        <v>56.05</v>
      </c>
      <c r="E1411" s="22">
        <f t="shared" ca="1" si="87"/>
        <v>-1.7434369992582856E-3</v>
      </c>
      <c r="F1411" s="50">
        <f t="shared" ca="1" si="88"/>
        <v>-7.9964886342263775E-3</v>
      </c>
      <c r="G1411" s="22"/>
      <c r="H1411" s="5"/>
      <c r="I1411" s="5"/>
      <c r="J1411" s="5"/>
      <c r="K1411" s="5"/>
      <c r="L1411" s="5"/>
      <c r="M1411" s="5"/>
      <c r="N1411" s="5"/>
      <c r="O1411" s="47">
        <v>1405</v>
      </c>
      <c r="P1411" s="48">
        <v>0.3292289033120091</v>
      </c>
      <c r="Q1411" s="49">
        <v>0.67077109668799095</v>
      </c>
      <c r="R1411" s="21">
        <v>2.0165900018806068E-2</v>
      </c>
      <c r="S1411" s="22">
        <v>7.2546960012781871E-4</v>
      </c>
      <c r="T1411" s="23">
        <f t="shared" si="85"/>
        <v>0.32012373848132164</v>
      </c>
      <c r="U1411" s="24">
        <f t="shared" si="86"/>
        <v>0.20051671111791203</v>
      </c>
    </row>
    <row r="1412" spans="2:21" x14ac:dyDescent="0.25">
      <c r="B1412" s="51" vm="3759">
        <f ca="1"/>
        <v>41484</v>
      </c>
      <c r="C1412" s="51" vm="3760">
        <f ca="1"/>
        <v>34.994300000000003</v>
      </c>
      <c r="D1412" s="51" vm="3761">
        <f ca="1"/>
        <v>55.69</v>
      </c>
      <c r="E1412" s="22">
        <f t="shared" ca="1" si="87"/>
        <v>-5.4943470782251721E-3</v>
      </c>
      <c r="F1412" s="50">
        <f t="shared" ca="1" si="88"/>
        <v>-6.4435519165917127E-3</v>
      </c>
      <c r="G1412" s="22"/>
      <c r="H1412" s="5"/>
      <c r="I1412" s="5"/>
      <c r="J1412" s="5"/>
      <c r="K1412" s="5"/>
      <c r="L1412" s="5"/>
      <c r="M1412" s="5"/>
      <c r="N1412" s="5"/>
      <c r="O1412" s="47">
        <v>1406</v>
      </c>
      <c r="P1412" s="48">
        <v>0.88199102758376513</v>
      </c>
      <c r="Q1412" s="49">
        <v>0.11800897241623486</v>
      </c>
      <c r="R1412" s="21">
        <v>2.8639747861578586E-2</v>
      </c>
      <c r="S1412" s="22">
        <v>1.1954285500804878E-3</v>
      </c>
      <c r="T1412" s="23">
        <f t="shared" si="85"/>
        <v>0.45464190271998511</v>
      </c>
      <c r="U1412" s="24">
        <f t="shared" si="86"/>
        <v>0.35130133198056401</v>
      </c>
    </row>
    <row r="1413" spans="2:21" x14ac:dyDescent="0.25">
      <c r="B1413" s="51" vm="3762">
        <f ca="1"/>
        <v>41485</v>
      </c>
      <c r="C1413" s="51" vm="3763">
        <f ca="1"/>
        <v>34.822800000000001</v>
      </c>
      <c r="D1413" s="51" vm="3764">
        <f ca="1"/>
        <v>55.33</v>
      </c>
      <c r="E1413" s="22">
        <f t="shared" ca="1" si="87"/>
        <v>-4.9128464214178783E-3</v>
      </c>
      <c r="F1413" s="50">
        <f t="shared" ca="1" si="88"/>
        <v>-6.4853406915588857E-3</v>
      </c>
      <c r="G1413" s="22"/>
      <c r="H1413" s="5"/>
      <c r="I1413" s="5"/>
      <c r="J1413" s="5"/>
      <c r="K1413" s="5"/>
      <c r="L1413" s="5"/>
      <c r="M1413" s="5"/>
      <c r="N1413" s="5"/>
      <c r="O1413" s="47">
        <v>1407</v>
      </c>
      <c r="P1413" s="48">
        <v>0.62005175728112905</v>
      </c>
      <c r="Q1413" s="49">
        <v>0.37994824271887095</v>
      </c>
      <c r="R1413" s="21">
        <v>2.272537081801913E-2</v>
      </c>
      <c r="S1413" s="22">
        <v>9.727275019850237E-4</v>
      </c>
      <c r="T1413" s="23">
        <f t="shared" si="85"/>
        <v>0.36075407781721863</v>
      </c>
      <c r="U1413" s="24">
        <f t="shared" si="86"/>
        <v>0.27763177276160889</v>
      </c>
    </row>
    <row r="1414" spans="2:21" x14ac:dyDescent="0.25">
      <c r="B1414" s="51" vm="3765">
        <f ca="1"/>
        <v>41486</v>
      </c>
      <c r="C1414" s="51" vm="3766">
        <f ca="1"/>
        <v>34.926299999999998</v>
      </c>
      <c r="D1414" s="51" vm="3767">
        <f ca="1"/>
        <v>55.73</v>
      </c>
      <c r="E1414" s="22">
        <f t="shared" ca="1" si="87"/>
        <v>2.9677824077063344E-3</v>
      </c>
      <c r="F1414" s="50">
        <f t="shared" ca="1" si="88"/>
        <v>7.203344671426597E-3</v>
      </c>
      <c r="G1414" s="22"/>
      <c r="H1414" s="5"/>
      <c r="I1414" s="5"/>
      <c r="J1414" s="5"/>
      <c r="K1414" s="5"/>
      <c r="L1414" s="5"/>
      <c r="M1414" s="5"/>
      <c r="N1414" s="5"/>
      <c r="O1414" s="47">
        <v>1408</v>
      </c>
      <c r="P1414" s="48">
        <v>0.38534917502248811</v>
      </c>
      <c r="Q1414" s="49">
        <v>0.61465082497751189</v>
      </c>
      <c r="R1414" s="21">
        <v>2.0228849467040056E-2</v>
      </c>
      <c r="S1414" s="22">
        <v>7.7318311522956763E-4</v>
      </c>
      <c r="T1414" s="23">
        <f t="shared" si="85"/>
        <v>0.32112302999249687</v>
      </c>
      <c r="U1414" s="24">
        <f t="shared" si="86"/>
        <v>0.21502768132111694</v>
      </c>
    </row>
    <row r="1415" spans="2:21" x14ac:dyDescent="0.25">
      <c r="B1415" s="51" vm="3768">
        <f ca="1"/>
        <v>41487</v>
      </c>
      <c r="C1415" s="51" vm="3769">
        <f ca="1"/>
        <v>35.588500000000003</v>
      </c>
      <c r="D1415" s="51" vm="3770">
        <f ca="1"/>
        <v>56.54</v>
      </c>
      <c r="E1415" s="22">
        <f t="shared" ca="1" si="87"/>
        <v>1.8782424893311781E-2</v>
      </c>
      <c r="F1415" s="50">
        <f t="shared" ca="1" si="88"/>
        <v>1.4429750683999229E-2</v>
      </c>
      <c r="G1415" s="22"/>
      <c r="H1415" s="5"/>
      <c r="I1415" s="5"/>
      <c r="J1415" s="5"/>
      <c r="K1415" s="5"/>
      <c r="L1415" s="5"/>
      <c r="M1415" s="5"/>
      <c r="N1415" s="5"/>
      <c r="O1415" s="47">
        <v>1409</v>
      </c>
      <c r="P1415" s="48">
        <v>0.36343147724044161</v>
      </c>
      <c r="Q1415" s="49">
        <v>0.63656852275955844</v>
      </c>
      <c r="R1415" s="21">
        <v>2.0178015514019796E-2</v>
      </c>
      <c r="S1415" s="22">
        <v>7.5454866510583495E-4</v>
      </c>
      <c r="T1415" s="23">
        <f t="shared" si="85"/>
        <v>0.32031606600539714</v>
      </c>
      <c r="U1415" s="24">
        <f t="shared" si="86"/>
        <v>0.20933976553201394</v>
      </c>
    </row>
    <row r="1416" spans="2:21" x14ac:dyDescent="0.25">
      <c r="B1416" s="51" vm="3771">
        <f ca="1"/>
        <v>41488</v>
      </c>
      <c r="C1416" s="51" vm="3772">
        <f ca="1"/>
        <v>35.168500000000002</v>
      </c>
      <c r="D1416" s="51" vm="3773">
        <f ca="1"/>
        <v>56.49</v>
      </c>
      <c r="E1416" s="22">
        <f t="shared" ca="1" si="87"/>
        <v>-1.1871756372921208E-2</v>
      </c>
      <c r="F1416" s="50">
        <f t="shared" ca="1" si="88"/>
        <v>-8.847209282734752E-4</v>
      </c>
      <c r="G1416" s="22"/>
      <c r="H1416" s="5"/>
      <c r="I1416" s="5"/>
      <c r="J1416" s="5"/>
      <c r="K1416" s="5"/>
      <c r="L1416" s="5"/>
      <c r="M1416" s="5"/>
      <c r="N1416" s="5"/>
      <c r="O1416" s="47">
        <v>1410</v>
      </c>
      <c r="P1416" s="48">
        <v>6.1772114062775343E-2</v>
      </c>
      <c r="Q1416" s="49">
        <v>0.93822788593722461</v>
      </c>
      <c r="R1416" s="21">
        <v>2.2738210760215521E-2</v>
      </c>
      <c r="S1416" s="22">
        <v>4.9807755151580653E-4</v>
      </c>
      <c r="T1416" s="23">
        <f t="shared" si="85"/>
        <v>0.36095790558061919</v>
      </c>
      <c r="U1416" s="24">
        <f t="shared" si="86"/>
        <v>0.13369736423997547</v>
      </c>
    </row>
    <row r="1417" spans="2:21" x14ac:dyDescent="0.25">
      <c r="B1417" s="51" vm="3774">
        <f ca="1"/>
        <v>41491</v>
      </c>
      <c r="C1417" s="51" vm="3775">
        <f ca="1"/>
        <v>36.262799999999999</v>
      </c>
      <c r="D1417" s="51" vm="3776">
        <f ca="1"/>
        <v>56.1</v>
      </c>
      <c r="E1417" s="22">
        <f t="shared" ca="1" si="87"/>
        <v>3.0641626832036958E-2</v>
      </c>
      <c r="F1417" s="50">
        <f t="shared" ca="1" si="88"/>
        <v>-6.9278188085200778E-3</v>
      </c>
      <c r="G1417" s="22"/>
      <c r="H1417" s="5"/>
      <c r="I1417" s="5"/>
      <c r="J1417" s="5"/>
      <c r="K1417" s="5"/>
      <c r="L1417" s="5"/>
      <c r="M1417" s="5"/>
      <c r="N1417" s="5"/>
      <c r="O1417" s="47">
        <v>1411</v>
      </c>
      <c r="P1417" s="48">
        <v>1.571263285769918E-2</v>
      </c>
      <c r="Q1417" s="49">
        <v>0.98428736714230081</v>
      </c>
      <c r="R1417" s="21">
        <v>2.3589597511427078E-2</v>
      </c>
      <c r="S1417" s="22">
        <v>4.5891773127483012E-4</v>
      </c>
      <c r="T1417" s="23">
        <f t="shared" si="85"/>
        <v>0.3744732512600652</v>
      </c>
      <c r="U1417" s="24">
        <f t="shared" si="86"/>
        <v>0.12257004559253604</v>
      </c>
    </row>
    <row r="1418" spans="2:21" x14ac:dyDescent="0.25">
      <c r="B1418" s="51" vm="3777">
        <f ca="1"/>
        <v>41492</v>
      </c>
      <c r="C1418" s="51" vm="3778">
        <f ca="1"/>
        <v>36.557099999999998</v>
      </c>
      <c r="D1418" s="51" vm="3779">
        <f ca="1"/>
        <v>55.49</v>
      </c>
      <c r="E1418" s="22">
        <f t="shared" ca="1" si="87"/>
        <v>8.0829993541916539E-3</v>
      </c>
      <c r="F1418" s="50">
        <f t="shared" ca="1" si="88"/>
        <v>-1.0932988190840749E-2</v>
      </c>
      <c r="G1418" s="22"/>
      <c r="H1418" s="5"/>
      <c r="I1418" s="5"/>
      <c r="J1418" s="5"/>
      <c r="K1418" s="5"/>
      <c r="L1418" s="5"/>
      <c r="M1418" s="5"/>
      <c r="N1418" s="5"/>
      <c r="O1418" s="47">
        <v>1412</v>
      </c>
      <c r="P1418" s="48">
        <v>4.3278893976688437E-2</v>
      </c>
      <c r="Q1418" s="49">
        <v>0.95672110602331151</v>
      </c>
      <c r="R1418" s="21">
        <v>2.3068189097836315E-2</v>
      </c>
      <c r="S1418" s="22">
        <v>4.8235459599610425E-4</v>
      </c>
      <c r="T1418" s="23">
        <f t="shared" si="85"/>
        <v>0.36619614929691796</v>
      </c>
      <c r="U1418" s="24">
        <f t="shared" si="86"/>
        <v>0.12921652518045179</v>
      </c>
    </row>
    <row r="1419" spans="2:21" x14ac:dyDescent="0.25">
      <c r="B1419" s="51" vm="3780">
        <f ca="1"/>
        <v>41493</v>
      </c>
      <c r="C1419" s="51" vm="3781">
        <f ca="1"/>
        <v>35.601399999999998</v>
      </c>
      <c r="D1419" s="51" vm="3782">
        <f ca="1"/>
        <v>55.3</v>
      </c>
      <c r="E1419" s="22">
        <f t="shared" ca="1" si="87"/>
        <v>-2.6490458849359362E-2</v>
      </c>
      <c r="F1419" s="50">
        <f t="shared" ca="1" si="88"/>
        <v>-3.4299158095208362E-3</v>
      </c>
      <c r="G1419" s="22"/>
      <c r="H1419" s="5"/>
      <c r="I1419" s="5"/>
      <c r="J1419" s="5"/>
      <c r="K1419" s="5"/>
      <c r="L1419" s="5"/>
      <c r="M1419" s="5"/>
      <c r="N1419" s="5"/>
      <c r="O1419" s="47">
        <v>1413</v>
      </c>
      <c r="P1419" s="48">
        <v>1.2756314199783594E-2</v>
      </c>
      <c r="Q1419" s="49">
        <v>0.98724368580021638</v>
      </c>
      <c r="R1419" s="21">
        <v>2.3647533177994399E-2</v>
      </c>
      <c r="S1419" s="22">
        <v>4.564042659862488E-4</v>
      </c>
      <c r="T1419" s="23">
        <f t="shared" si="85"/>
        <v>0.3753929514547325</v>
      </c>
      <c r="U1419" s="24">
        <f t="shared" si="86"/>
        <v>0.12185956748783222</v>
      </c>
    </row>
    <row r="1420" spans="2:21" x14ac:dyDescent="0.25">
      <c r="B1420" s="51" vm="3783">
        <f ca="1"/>
        <v>41494</v>
      </c>
      <c r="C1420" s="51" vm="3784">
        <f ca="1"/>
        <v>35.7714</v>
      </c>
      <c r="D1420" s="51" vm="3723">
        <f ca="1"/>
        <v>54.83</v>
      </c>
      <c r="E1420" s="22">
        <f t="shared" ca="1" si="87"/>
        <v>4.7637285208257836E-3</v>
      </c>
      <c r="F1420" s="50">
        <f t="shared" ca="1" si="88"/>
        <v>-8.5354191123319708E-3</v>
      </c>
      <c r="G1420" s="22"/>
      <c r="H1420" s="5"/>
      <c r="I1420" s="5"/>
      <c r="J1420" s="5"/>
      <c r="K1420" s="5"/>
      <c r="L1420" s="5"/>
      <c r="M1420" s="5"/>
      <c r="N1420" s="5"/>
      <c r="O1420" s="47">
        <v>1414</v>
      </c>
      <c r="P1420" s="48">
        <v>0.34287080952367854</v>
      </c>
      <c r="Q1420" s="49">
        <v>0.65712919047632146</v>
      </c>
      <c r="R1420" s="21">
        <v>2.0160890743862746E-2</v>
      </c>
      <c r="S1420" s="22">
        <v>7.370679633967119E-4</v>
      </c>
      <c r="T1420" s="23">
        <f t="shared" si="85"/>
        <v>0.32004421870682898</v>
      </c>
      <c r="U1420" s="24">
        <f t="shared" si="86"/>
        <v>0.20402812768238054</v>
      </c>
    </row>
    <row r="1421" spans="2:21" x14ac:dyDescent="0.25">
      <c r="B1421" s="51" vm="3785">
        <f ca="1"/>
        <v>41495</v>
      </c>
      <c r="C1421" s="51" vm="3786">
        <f ca="1"/>
        <v>36.107100000000003</v>
      </c>
      <c r="D1421" s="51" vm="3787">
        <f ca="1"/>
        <v>54.52</v>
      </c>
      <c r="E1421" s="22">
        <f t="shared" ca="1" si="87"/>
        <v>9.3408304526764307E-3</v>
      </c>
      <c r="F1421" s="50">
        <f t="shared" ca="1" si="88"/>
        <v>-5.6698825876251241E-3</v>
      </c>
      <c r="G1421" s="22"/>
      <c r="H1421" s="5"/>
      <c r="I1421" s="5"/>
      <c r="J1421" s="5"/>
      <c r="K1421" s="5"/>
      <c r="L1421" s="5"/>
      <c r="M1421" s="5"/>
      <c r="N1421" s="5"/>
      <c r="O1421" s="47">
        <v>1415</v>
      </c>
      <c r="P1421" s="48">
        <v>0.58120749168899632</v>
      </c>
      <c r="Q1421" s="49">
        <v>0.41879250831100368</v>
      </c>
      <c r="R1421" s="21">
        <v>2.2089072823743106E-2</v>
      </c>
      <c r="S1421" s="22">
        <v>9.397020657842133E-4</v>
      </c>
      <c r="T1421" s="23">
        <f t="shared" si="85"/>
        <v>0.35065316030171728</v>
      </c>
      <c r="U1421" s="24">
        <f t="shared" si="86"/>
        <v>0.26705299446749398</v>
      </c>
    </row>
    <row r="1422" spans="2:21" x14ac:dyDescent="0.25">
      <c r="B1422" s="51" vm="3788">
        <f ca="1"/>
        <v>41498</v>
      </c>
      <c r="C1422" s="51" vm="3789">
        <f ca="1"/>
        <v>36.6571</v>
      </c>
      <c r="D1422" s="51" vm="3790">
        <f ca="1"/>
        <v>54.09</v>
      </c>
      <c r="E1422" s="22">
        <f t="shared" ca="1" si="87"/>
        <v>1.5117612089756012E-2</v>
      </c>
      <c r="F1422" s="50">
        <f t="shared" ca="1" si="88"/>
        <v>-7.9182809449962737E-3</v>
      </c>
      <c r="G1422" s="22"/>
      <c r="H1422" s="5"/>
      <c r="I1422" s="5"/>
      <c r="J1422" s="5"/>
      <c r="K1422" s="5"/>
      <c r="L1422" s="5"/>
      <c r="M1422" s="5"/>
      <c r="N1422" s="5"/>
      <c r="O1422" s="47">
        <v>1416</v>
      </c>
      <c r="P1422" s="48">
        <v>0.83620054374358543</v>
      </c>
      <c r="Q1422" s="49">
        <v>0.16379945625641454</v>
      </c>
      <c r="R1422" s="21">
        <v>2.7443040201504128E-2</v>
      </c>
      <c r="S1422" s="22">
        <v>1.1564974316871882E-3</v>
      </c>
      <c r="T1422" s="23">
        <f t="shared" ref="T1422:T1485" si="89">R1422*SQRT(252)</f>
        <v>0.43564475755636689</v>
      </c>
      <c r="U1422" s="24">
        <f t="shared" ref="U1422:U1485" si="90">(1+S1422)^252-1</f>
        <v>0.33812443660521252</v>
      </c>
    </row>
    <row r="1423" spans="2:21" x14ac:dyDescent="0.25">
      <c r="B1423" s="51" vm="3791">
        <f ca="1"/>
        <v>41499</v>
      </c>
      <c r="C1423" s="51" vm="3792">
        <f ca="1"/>
        <v>37.027099999999997</v>
      </c>
      <c r="D1423" s="51" vm="3793">
        <f ca="1"/>
        <v>54.29</v>
      </c>
      <c r="E1423" s="22">
        <f t="shared" ca="1" si="87"/>
        <v>1.0042942988224588E-2</v>
      </c>
      <c r="F1423" s="50">
        <f t="shared" ca="1" si="88"/>
        <v>3.6907220340239742E-3</v>
      </c>
      <c r="G1423" s="22"/>
      <c r="H1423" s="5"/>
      <c r="I1423" s="5"/>
      <c r="J1423" s="5"/>
      <c r="K1423" s="5"/>
      <c r="L1423" s="5"/>
      <c r="M1423" s="5"/>
      <c r="N1423" s="5"/>
      <c r="O1423" s="47">
        <v>1417</v>
      </c>
      <c r="P1423" s="48">
        <v>0.45236992903133494</v>
      </c>
      <c r="Q1423" s="49">
        <v>0.54763007096866512</v>
      </c>
      <c r="R1423" s="21">
        <v>2.0589397376030986E-2</v>
      </c>
      <c r="S1423" s="22">
        <v>8.301642320536082E-4</v>
      </c>
      <c r="T1423" s="23">
        <f t="shared" si="89"/>
        <v>0.32684655060998297</v>
      </c>
      <c r="U1423" s="24">
        <f t="shared" si="90"/>
        <v>0.23258624328216904</v>
      </c>
    </row>
    <row r="1424" spans="2:21" x14ac:dyDescent="0.25">
      <c r="B1424" s="51" vm="3794">
        <f ca="1"/>
        <v>41500</v>
      </c>
      <c r="C1424" s="51" vm="3795">
        <f ca="1"/>
        <v>37.401400000000002</v>
      </c>
      <c r="D1424" s="51" vm="3796">
        <f ca="1"/>
        <v>54.15</v>
      </c>
      <c r="E1424" s="22">
        <f t="shared" ca="1" si="87"/>
        <v>1.0058059896039641E-2</v>
      </c>
      <c r="F1424" s="50">
        <f t="shared" ca="1" si="88"/>
        <v>-2.5820744703600965E-3</v>
      </c>
      <c r="G1424" s="22"/>
      <c r="H1424" s="5"/>
      <c r="I1424" s="5"/>
      <c r="J1424" s="5"/>
      <c r="K1424" s="5"/>
      <c r="L1424" s="5"/>
      <c r="M1424" s="5"/>
      <c r="N1424" s="5"/>
      <c r="O1424" s="47">
        <v>1418</v>
      </c>
      <c r="P1424" s="48">
        <v>0.56479638591599957</v>
      </c>
      <c r="Q1424" s="49">
        <v>0.43520361408400038</v>
      </c>
      <c r="R1424" s="21">
        <v>2.1844065806014758E-2</v>
      </c>
      <c r="S1424" s="22">
        <v>9.2574932608302496E-4</v>
      </c>
      <c r="T1424" s="23">
        <f t="shared" si="89"/>
        <v>0.34676379447146843</v>
      </c>
      <c r="U1424" s="24">
        <f t="shared" si="90"/>
        <v>0.26260988156344611</v>
      </c>
    </row>
    <row r="1425" spans="2:21" x14ac:dyDescent="0.25">
      <c r="B1425" s="51" vm="3797">
        <f ca="1"/>
        <v>41501</v>
      </c>
      <c r="C1425" s="51" vm="3798">
        <f ca="1"/>
        <v>36.2014</v>
      </c>
      <c r="D1425" s="51" vm="3799">
        <f ca="1"/>
        <v>53.29</v>
      </c>
      <c r="E1425" s="22">
        <f t="shared" ca="1" si="87"/>
        <v>-3.2610344757910074E-2</v>
      </c>
      <c r="F1425" s="50">
        <f t="shared" ca="1" si="88"/>
        <v>-1.6009277138308756E-2</v>
      </c>
      <c r="G1425" s="22"/>
      <c r="H1425" s="5"/>
      <c r="I1425" s="5"/>
      <c r="J1425" s="5"/>
      <c r="K1425" s="5"/>
      <c r="L1425" s="5"/>
      <c r="M1425" s="5"/>
      <c r="N1425" s="5"/>
      <c r="O1425" s="47">
        <v>1419</v>
      </c>
      <c r="P1425" s="48">
        <v>0.9781806313424849</v>
      </c>
      <c r="Q1425" s="49">
        <v>2.1819368657515128E-2</v>
      </c>
      <c r="R1425" s="21">
        <v>3.1313698394511959E-2</v>
      </c>
      <c r="S1425" s="22">
        <v>1.2772090541958293E-3</v>
      </c>
      <c r="T1425" s="23">
        <f t="shared" si="89"/>
        <v>0.49708955148936712</v>
      </c>
      <c r="U1425" s="24">
        <f t="shared" si="90"/>
        <v>0.37940371797329853</v>
      </c>
    </row>
    <row r="1426" spans="2:21" x14ac:dyDescent="0.25">
      <c r="B1426" s="51" vm="3800">
        <f ca="1"/>
        <v>41502</v>
      </c>
      <c r="C1426" s="51" vm="3801">
        <f ca="1"/>
        <v>36.981400000000001</v>
      </c>
      <c r="D1426" s="51" vm="3799">
        <f ca="1"/>
        <v>53.29</v>
      </c>
      <c r="E1426" s="22">
        <f t="shared" ca="1" si="87"/>
        <v>2.1317291427102744E-2</v>
      </c>
      <c r="F1426" s="50">
        <f t="shared" ca="1" si="88"/>
        <v>0</v>
      </c>
      <c r="G1426" s="22"/>
      <c r="H1426" s="5"/>
      <c r="I1426" s="5"/>
      <c r="J1426" s="5"/>
      <c r="K1426" s="5"/>
      <c r="L1426" s="5"/>
      <c r="M1426" s="5"/>
      <c r="N1426" s="5"/>
      <c r="O1426" s="47">
        <v>1420</v>
      </c>
      <c r="P1426" s="48">
        <v>0.65090529745576364</v>
      </c>
      <c r="Q1426" s="49">
        <v>0.3490947025442363</v>
      </c>
      <c r="R1426" s="21">
        <v>2.3283799081697018E-2</v>
      </c>
      <c r="S1426" s="22">
        <v>9.989592148794209E-4</v>
      </c>
      <c r="T1426" s="23">
        <f t="shared" si="89"/>
        <v>0.36961885168178638</v>
      </c>
      <c r="U1426" s="24">
        <f t="shared" si="90"/>
        <v>0.28609702226572575</v>
      </c>
    </row>
    <row r="1427" spans="2:21" x14ac:dyDescent="0.25">
      <c r="B1427" s="51" vm="3802">
        <f ca="1"/>
        <v>41505</v>
      </c>
      <c r="C1427" s="51" vm="3803">
        <f ca="1"/>
        <v>37.111400000000003</v>
      </c>
      <c r="D1427" s="51" vm="3804">
        <f ca="1"/>
        <v>51.83</v>
      </c>
      <c r="E1427" s="22">
        <f t="shared" ca="1" si="87"/>
        <v>3.5091164971642712E-3</v>
      </c>
      <c r="F1427" s="50">
        <f t="shared" ca="1" si="88"/>
        <v>-2.7779564107075706E-2</v>
      </c>
      <c r="G1427" s="22"/>
      <c r="H1427" s="5"/>
      <c r="I1427" s="5"/>
      <c r="J1427" s="5"/>
      <c r="K1427" s="5"/>
      <c r="L1427" s="5"/>
      <c r="M1427" s="5"/>
      <c r="N1427" s="5"/>
      <c r="O1427" s="47">
        <v>1421</v>
      </c>
      <c r="P1427" s="48">
        <v>0.32413638440275194</v>
      </c>
      <c r="Q1427" s="49">
        <v>0.67586361559724806</v>
      </c>
      <c r="R1427" s="21">
        <v>2.0171116904677579E-2</v>
      </c>
      <c r="S1427" s="22">
        <v>7.21139935098107E-4</v>
      </c>
      <c r="T1427" s="23">
        <f t="shared" si="89"/>
        <v>0.320206553977127</v>
      </c>
      <c r="U1427" s="24">
        <f t="shared" si="90"/>
        <v>0.19920851666454586</v>
      </c>
    </row>
    <row r="1428" spans="2:21" x14ac:dyDescent="0.25">
      <c r="B1428" s="51" vm="3805">
        <f ca="1"/>
        <v>41506</v>
      </c>
      <c r="C1428" s="51" vm="3806">
        <f ca="1"/>
        <v>39.041400000000003</v>
      </c>
      <c r="D1428" s="51" vm="3807">
        <f ca="1"/>
        <v>52.12</v>
      </c>
      <c r="E1428" s="22">
        <f t="shared" ca="1" si="87"/>
        <v>5.069842151633127E-2</v>
      </c>
      <c r="F1428" s="50">
        <f t="shared" ca="1" si="88"/>
        <v>5.5796200550292298E-3</v>
      </c>
      <c r="G1428" s="22"/>
      <c r="H1428" s="5"/>
      <c r="I1428" s="5"/>
      <c r="J1428" s="5"/>
      <c r="K1428" s="5"/>
      <c r="L1428" s="5"/>
      <c r="M1428" s="5"/>
      <c r="N1428" s="5"/>
      <c r="O1428" s="47">
        <v>1422</v>
      </c>
      <c r="P1428" s="48">
        <v>0.13457381670449198</v>
      </c>
      <c r="Q1428" s="49">
        <v>0.86542618329550802</v>
      </c>
      <c r="R1428" s="21">
        <v>2.1608550553974423E-2</v>
      </c>
      <c r="S1428" s="22">
        <v>5.5997363705774397E-4</v>
      </c>
      <c r="T1428" s="23">
        <f t="shared" si="89"/>
        <v>0.34302510575029987</v>
      </c>
      <c r="U1428" s="24">
        <f t="shared" si="90"/>
        <v>0.1515096969647749</v>
      </c>
    </row>
    <row r="1429" spans="2:21" x14ac:dyDescent="0.25">
      <c r="B1429" s="51" vm="3808">
        <f ca="1"/>
        <v>41507</v>
      </c>
      <c r="C1429" s="51" vm="3809">
        <f ca="1"/>
        <v>38.624200000000002</v>
      </c>
      <c r="D1429" s="51" vm="3810">
        <f ca="1"/>
        <v>51.63</v>
      </c>
      <c r="E1429" s="22">
        <f t="shared" ca="1" si="87"/>
        <v>-1.0743598528347893E-2</v>
      </c>
      <c r="F1429" s="50">
        <f t="shared" ca="1" si="88"/>
        <v>-9.4458533650864981E-3</v>
      </c>
      <c r="G1429" s="22"/>
      <c r="H1429" s="5"/>
      <c r="I1429" s="5"/>
      <c r="J1429" s="5"/>
      <c r="K1429" s="5"/>
      <c r="L1429" s="5"/>
      <c r="M1429" s="5"/>
      <c r="N1429" s="5"/>
      <c r="O1429" s="47">
        <v>1423</v>
      </c>
      <c r="P1429" s="48">
        <v>0.61678363935569502</v>
      </c>
      <c r="Q1429" s="49">
        <v>0.38321636064430492</v>
      </c>
      <c r="R1429" s="21">
        <v>2.266889552501539E-2</v>
      </c>
      <c r="S1429" s="22">
        <v>9.6994894462532413E-4</v>
      </c>
      <c r="T1429" s="23">
        <f t="shared" si="89"/>
        <v>0.35985756033417421</v>
      </c>
      <c r="U1429" s="24">
        <f t="shared" si="90"/>
        <v>0.27673836014841502</v>
      </c>
    </row>
    <row r="1430" spans="2:21" x14ac:dyDescent="0.25">
      <c r="B1430" s="51" vm="3811">
        <f ca="1"/>
        <v>41508</v>
      </c>
      <c r="C1430" s="51" vm="3812">
        <f ca="1"/>
        <v>38.535699999999999</v>
      </c>
      <c r="D1430" s="51" vm="3813">
        <f ca="1"/>
        <v>52.21</v>
      </c>
      <c r="E1430" s="22">
        <f t="shared" ca="1" si="87"/>
        <v>-2.2939386600653506E-3</v>
      </c>
      <c r="F1430" s="50">
        <f t="shared" ca="1" si="88"/>
        <v>1.1171148530903138E-2</v>
      </c>
      <c r="G1430" s="22"/>
      <c r="H1430" s="5"/>
      <c r="I1430" s="5"/>
      <c r="J1430" s="5"/>
      <c r="K1430" s="5"/>
      <c r="L1430" s="5"/>
      <c r="M1430" s="5"/>
      <c r="N1430" s="5"/>
      <c r="O1430" s="47">
        <v>1424</v>
      </c>
      <c r="P1430" s="48">
        <v>0.65908803369317881</v>
      </c>
      <c r="Q1430" s="49">
        <v>0.34091196630682119</v>
      </c>
      <c r="R1430" s="21">
        <v>2.3439313546668013E-2</v>
      </c>
      <c r="S1430" s="22">
        <v>1.0059161859905326E-3</v>
      </c>
      <c r="T1430" s="23">
        <f t="shared" si="89"/>
        <v>0.37208756727930548</v>
      </c>
      <c r="U1430" s="24">
        <f t="shared" si="90"/>
        <v>0.28835146758305785</v>
      </c>
    </row>
    <row r="1431" spans="2:21" x14ac:dyDescent="0.25">
      <c r="B1431" s="51" vm="3814">
        <f ca="1"/>
        <v>41509</v>
      </c>
      <c r="C1431" s="51" vm="3815">
        <f ca="1"/>
        <v>39.765700000000002</v>
      </c>
      <c r="D1431" s="51" vm="3816">
        <f ca="1"/>
        <v>52.32</v>
      </c>
      <c r="E1431" s="22">
        <f t="shared" ca="1" si="87"/>
        <v>3.1419647305015092E-2</v>
      </c>
      <c r="F1431" s="50">
        <f t="shared" ca="1" si="88"/>
        <v>2.1046597264821449E-3</v>
      </c>
      <c r="G1431" s="22"/>
      <c r="H1431" s="5"/>
      <c r="I1431" s="5"/>
      <c r="J1431" s="5"/>
      <c r="K1431" s="5"/>
      <c r="L1431" s="5"/>
      <c r="M1431" s="5"/>
      <c r="N1431" s="5"/>
      <c r="O1431" s="47">
        <v>1425</v>
      </c>
      <c r="P1431" s="48">
        <v>0.3073909014075763</v>
      </c>
      <c r="Q1431" s="49">
        <v>0.6926090985924237</v>
      </c>
      <c r="R1431" s="21">
        <v>2.0201075756329852E-2</v>
      </c>
      <c r="S1431" s="22">
        <v>7.0690290752457147E-4</v>
      </c>
      <c r="T1431" s="23">
        <f t="shared" si="89"/>
        <v>0.32068213600334894</v>
      </c>
      <c r="U1431" s="24">
        <f t="shared" si="90"/>
        <v>0.1949168467783573</v>
      </c>
    </row>
    <row r="1432" spans="2:21" x14ac:dyDescent="0.25">
      <c r="B1432" s="51" vm="3817">
        <f ca="1"/>
        <v>41512</v>
      </c>
      <c r="C1432" s="51" vm="3818">
        <f ca="1"/>
        <v>40.388500000000001</v>
      </c>
      <c r="D1432" s="51" vm="3819">
        <f ca="1"/>
        <v>51.8</v>
      </c>
      <c r="E1432" s="22">
        <f t="shared" ca="1" si="87"/>
        <v>1.554035930601708E-2</v>
      </c>
      <c r="F1432" s="50">
        <f t="shared" ca="1" si="88"/>
        <v>-9.9885578835059198E-3</v>
      </c>
      <c r="G1432" s="22"/>
      <c r="H1432" s="5"/>
      <c r="I1432" s="5"/>
      <c r="J1432" s="5"/>
      <c r="K1432" s="5"/>
      <c r="L1432" s="5"/>
      <c r="M1432" s="5"/>
      <c r="N1432" s="5"/>
      <c r="O1432" s="47">
        <v>1426</v>
      </c>
      <c r="P1432" s="48">
        <v>0.46942705307009669</v>
      </c>
      <c r="Q1432" s="49">
        <v>0.53057294692990331</v>
      </c>
      <c r="R1432" s="21">
        <v>2.07291700481224E-2</v>
      </c>
      <c r="S1432" s="22">
        <v>8.4466621717610522E-4</v>
      </c>
      <c r="T1432" s="23">
        <f t="shared" si="89"/>
        <v>0.32906537299260413</v>
      </c>
      <c r="U1432" s="24">
        <f t="shared" si="90"/>
        <v>0.23709518811447894</v>
      </c>
    </row>
    <row r="1433" spans="2:21" x14ac:dyDescent="0.25">
      <c r="B1433" s="51" vm="3820">
        <f ca="1"/>
        <v>41513</v>
      </c>
      <c r="C1433" s="51" vm="3821">
        <f ca="1"/>
        <v>39.434199999999997</v>
      </c>
      <c r="D1433" s="51" vm="3822">
        <f ca="1"/>
        <v>50.6</v>
      </c>
      <c r="E1433" s="22">
        <f t="shared" ca="1" si="87"/>
        <v>-2.3911630883574113E-2</v>
      </c>
      <c r="F1433" s="50">
        <f t="shared" ca="1" si="88"/>
        <v>-2.3438572972017468E-2</v>
      </c>
      <c r="G1433" s="22"/>
      <c r="H1433" s="5"/>
      <c r="I1433" s="5"/>
      <c r="J1433" s="5"/>
      <c r="K1433" s="5"/>
      <c r="L1433" s="5"/>
      <c r="M1433" s="5"/>
      <c r="N1433" s="5"/>
      <c r="O1433" s="47">
        <v>1427</v>
      </c>
      <c r="P1433" s="48">
        <v>8.102333858117915E-3</v>
      </c>
      <c r="Q1433" s="49">
        <v>0.99189766614188213</v>
      </c>
      <c r="R1433" s="21">
        <v>2.37395075903853E-2</v>
      </c>
      <c r="S1433" s="22">
        <v>4.5244744691628981E-4</v>
      </c>
      <c r="T1433" s="23">
        <f t="shared" si="89"/>
        <v>0.37685299998773825</v>
      </c>
      <c r="U1433" s="24">
        <f t="shared" si="90"/>
        <v>0.1207420057767139</v>
      </c>
    </row>
    <row r="1434" spans="2:21" x14ac:dyDescent="0.25">
      <c r="B1434" s="51" vm="3823">
        <f ca="1"/>
        <v>41514</v>
      </c>
      <c r="C1434" s="51" vm="1772">
        <f ca="1"/>
        <v>40.479999999999997</v>
      </c>
      <c r="D1434" s="51" vm="3824">
        <f ca="1"/>
        <v>50.58</v>
      </c>
      <c r="E1434" s="22">
        <f t="shared" ca="1" si="87"/>
        <v>2.6174564882513959E-2</v>
      </c>
      <c r="F1434" s="50">
        <f t="shared" ca="1" si="88"/>
        <v>-3.9533505160087979E-4</v>
      </c>
      <c r="G1434" s="22"/>
      <c r="H1434" s="5"/>
      <c r="I1434" s="5"/>
      <c r="J1434" s="5"/>
      <c r="K1434" s="5"/>
      <c r="L1434" s="5"/>
      <c r="M1434" s="5"/>
      <c r="N1434" s="5"/>
      <c r="O1434" s="47">
        <v>1428</v>
      </c>
      <c r="P1434" s="48">
        <v>0.16024202128604745</v>
      </c>
      <c r="Q1434" s="49">
        <v>0.83975797871395252</v>
      </c>
      <c r="R1434" s="21">
        <v>2.1280123114539536E-2</v>
      </c>
      <c r="S1434" s="22">
        <v>5.8179677207845595E-4</v>
      </c>
      <c r="T1434" s="23">
        <f t="shared" si="89"/>
        <v>0.33781148177945325</v>
      </c>
      <c r="U1434" s="24">
        <f t="shared" si="90"/>
        <v>0.1578561558346594</v>
      </c>
    </row>
    <row r="1435" spans="2:21" x14ac:dyDescent="0.25">
      <c r="B1435" s="51" vm="3825">
        <f ca="1"/>
        <v>41515</v>
      </c>
      <c r="C1435" s="51" vm="3826">
        <f ca="1"/>
        <v>41.121400000000001</v>
      </c>
      <c r="D1435" s="51" vm="3827">
        <f ca="1"/>
        <v>50.7</v>
      </c>
      <c r="E1435" s="22">
        <f t="shared" ca="1" si="87"/>
        <v>1.5720642280731285E-2</v>
      </c>
      <c r="F1435" s="50">
        <f t="shared" ca="1" si="88"/>
        <v>2.3696693553183824E-3</v>
      </c>
      <c r="G1435" s="22"/>
      <c r="H1435" s="5"/>
      <c r="I1435" s="5"/>
      <c r="J1435" s="5"/>
      <c r="K1435" s="5"/>
      <c r="L1435" s="5"/>
      <c r="M1435" s="5"/>
      <c r="N1435" s="5"/>
      <c r="O1435" s="47">
        <v>1429</v>
      </c>
      <c r="P1435" s="48">
        <v>0.51237541703744161</v>
      </c>
      <c r="Q1435" s="49">
        <v>0.48762458296255834</v>
      </c>
      <c r="R1435" s="21">
        <v>2.1163348003620578E-2</v>
      </c>
      <c r="S1435" s="22">
        <v>8.8118096221018313E-4</v>
      </c>
      <c r="T1435" s="23">
        <f t="shared" si="89"/>
        <v>0.33595773436257198</v>
      </c>
      <c r="U1435" s="24">
        <f t="shared" si="90"/>
        <v>0.24852121557848905</v>
      </c>
    </row>
    <row r="1436" spans="2:21" x14ac:dyDescent="0.25">
      <c r="B1436" s="51" vm="3828">
        <f ca="1"/>
        <v>41516</v>
      </c>
      <c r="C1436" s="51" vm="3829">
        <f ca="1"/>
        <v>40.558500000000002</v>
      </c>
      <c r="D1436" s="51" vm="3830">
        <f ca="1"/>
        <v>50.53</v>
      </c>
      <c r="E1436" s="22">
        <f t="shared" ca="1" si="87"/>
        <v>-1.378329090939432E-2</v>
      </c>
      <c r="F1436" s="50">
        <f t="shared" ca="1" si="88"/>
        <v>-3.3586912933203069E-3</v>
      </c>
      <c r="G1436" s="22"/>
      <c r="H1436" s="5"/>
      <c r="I1436" s="5"/>
      <c r="J1436" s="5"/>
      <c r="K1436" s="5"/>
      <c r="L1436" s="5"/>
      <c r="M1436" s="5"/>
      <c r="N1436" s="5"/>
      <c r="O1436" s="47">
        <v>1430</v>
      </c>
      <c r="P1436" s="48">
        <v>0.14465531592713693</v>
      </c>
      <c r="Q1436" s="49">
        <v>0.85534468407286302</v>
      </c>
      <c r="R1436" s="21">
        <v>2.1474978228125122E-2</v>
      </c>
      <c r="S1436" s="22">
        <v>5.6854493849209028E-4</v>
      </c>
      <c r="T1436" s="23">
        <f t="shared" si="89"/>
        <v>0.34090471081287349</v>
      </c>
      <c r="U1436" s="24">
        <f t="shared" si="90"/>
        <v>0.15399820343472981</v>
      </c>
    </row>
    <row r="1437" spans="2:21" x14ac:dyDescent="0.25">
      <c r="B1437" s="51" vm="3831">
        <f ca="1"/>
        <v>41520</v>
      </c>
      <c r="C1437" s="51" vm="3832">
        <f ca="1"/>
        <v>41.285699999999999</v>
      </c>
      <c r="D1437" s="51" vm="3833">
        <f ca="1"/>
        <v>51.13</v>
      </c>
      <c r="E1437" s="22">
        <f t="shared" ca="1" si="87"/>
        <v>1.7770816685750878E-2</v>
      </c>
      <c r="F1437" s="50">
        <f t="shared" ca="1" si="88"/>
        <v>1.1804189788090664E-2</v>
      </c>
      <c r="G1437" s="22"/>
      <c r="H1437" s="5"/>
      <c r="I1437" s="5"/>
      <c r="J1437" s="5"/>
      <c r="K1437" s="5"/>
      <c r="L1437" s="5"/>
      <c r="M1437" s="5"/>
      <c r="N1437" s="5"/>
      <c r="O1437" s="47">
        <v>1431</v>
      </c>
      <c r="P1437" s="48">
        <v>0.6981883645451723</v>
      </c>
      <c r="Q1437" s="49">
        <v>0.3018116354548277</v>
      </c>
      <c r="R1437" s="21">
        <v>2.422268190648183E-2</v>
      </c>
      <c r="S1437" s="22">
        <v>1.0391593291494707E-3</v>
      </c>
      <c r="T1437" s="23">
        <f t="shared" si="89"/>
        <v>0.38452315446944907</v>
      </c>
      <c r="U1437" s="24">
        <f t="shared" si="90"/>
        <v>0.29917855472505672</v>
      </c>
    </row>
    <row r="1438" spans="2:21" x14ac:dyDescent="0.25">
      <c r="B1438" s="51" vm="3834">
        <f ca="1"/>
        <v>41521</v>
      </c>
      <c r="C1438" s="51" vm="3835">
        <f ca="1"/>
        <v>41.775700000000001</v>
      </c>
      <c r="D1438" s="51" vm="3836">
        <f ca="1"/>
        <v>51.87</v>
      </c>
      <c r="E1438" s="22">
        <f t="shared" ca="1" si="87"/>
        <v>1.1798637738045676E-2</v>
      </c>
      <c r="F1438" s="50">
        <f t="shared" ca="1" si="88"/>
        <v>1.436917927140096E-2</v>
      </c>
      <c r="G1438" s="22"/>
      <c r="H1438" s="5"/>
      <c r="I1438" s="5"/>
      <c r="J1438" s="5"/>
      <c r="K1438" s="5"/>
      <c r="L1438" s="5"/>
      <c r="M1438" s="5"/>
      <c r="N1438" s="5"/>
      <c r="O1438" s="47">
        <v>1432</v>
      </c>
      <c r="P1438" s="48">
        <v>0.59057711930335866</v>
      </c>
      <c r="Q1438" s="49">
        <v>0.40942288069664134</v>
      </c>
      <c r="R1438" s="21">
        <v>2.2235432897507779E-2</v>
      </c>
      <c r="S1438" s="22">
        <v>9.4766813321492686E-4</v>
      </c>
      <c r="T1438" s="23">
        <f t="shared" si="89"/>
        <v>0.35297655444401965</v>
      </c>
      <c r="U1438" s="24">
        <f t="shared" si="90"/>
        <v>0.26959669059331093</v>
      </c>
    </row>
    <row r="1439" spans="2:21" x14ac:dyDescent="0.25">
      <c r="B1439" s="51" vm="3837">
        <f ca="1"/>
        <v>41522</v>
      </c>
      <c r="C1439" s="51" vm="3838">
        <f ca="1"/>
        <v>42.158499999999997</v>
      </c>
      <c r="D1439" s="51" vm="3839">
        <f ca="1"/>
        <v>52.11</v>
      </c>
      <c r="E1439" s="22">
        <f t="shared" ca="1" si="87"/>
        <v>9.1214940781967208E-3</v>
      </c>
      <c r="F1439" s="50">
        <f t="shared" ca="1" si="88"/>
        <v>4.6162805578143819E-3</v>
      </c>
      <c r="G1439" s="22"/>
      <c r="H1439" s="5"/>
      <c r="I1439" s="5"/>
      <c r="J1439" s="5"/>
      <c r="K1439" s="5"/>
      <c r="L1439" s="5"/>
      <c r="M1439" s="5"/>
      <c r="N1439" s="5"/>
      <c r="O1439" s="47">
        <v>1433</v>
      </c>
      <c r="P1439" s="48">
        <v>0.52800225312806293</v>
      </c>
      <c r="Q1439" s="49">
        <v>0.47199774687193707</v>
      </c>
      <c r="R1439" s="21">
        <v>2.1349491447777404E-2</v>
      </c>
      <c r="S1439" s="22">
        <v>8.9446691498762127E-4</v>
      </c>
      <c r="T1439" s="23">
        <f t="shared" si="89"/>
        <v>0.33891266993111602</v>
      </c>
      <c r="U1439" s="24">
        <f t="shared" si="90"/>
        <v>0.25270462476180033</v>
      </c>
    </row>
    <row r="1440" spans="2:21" x14ac:dyDescent="0.25">
      <c r="B1440" s="51" vm="3840">
        <f ca="1"/>
        <v>41523</v>
      </c>
      <c r="C1440" s="51" vm="3841">
        <f ca="1"/>
        <v>41.648499999999999</v>
      </c>
      <c r="D1440" s="51" vm="3842">
        <f ca="1"/>
        <v>52.56</v>
      </c>
      <c r="E1440" s="22">
        <f t="shared" ca="1" si="87"/>
        <v>-1.2170971293985042E-2</v>
      </c>
      <c r="F1440" s="50">
        <f t="shared" ca="1" si="88"/>
        <v>8.5985052552317708E-3</v>
      </c>
      <c r="G1440" s="22"/>
      <c r="H1440" s="5"/>
      <c r="I1440" s="5"/>
      <c r="J1440" s="5"/>
      <c r="K1440" s="5"/>
      <c r="L1440" s="5"/>
      <c r="M1440" s="5"/>
      <c r="N1440" s="5"/>
      <c r="O1440" s="47">
        <v>1434</v>
      </c>
      <c r="P1440" s="48">
        <v>0.55438199405505484</v>
      </c>
      <c r="Q1440" s="49">
        <v>0.44561800594494516</v>
      </c>
      <c r="R1440" s="21">
        <v>2.1696263972758815E-2</v>
      </c>
      <c r="S1440" s="22">
        <v>9.1689499897113533E-4</v>
      </c>
      <c r="T1440" s="23">
        <f t="shared" si="89"/>
        <v>0.34441751310678048</v>
      </c>
      <c r="U1440" s="24">
        <f t="shared" si="90"/>
        <v>0.25979836035742476</v>
      </c>
    </row>
    <row r="1441" spans="2:21" x14ac:dyDescent="0.25">
      <c r="B1441" s="51" vm="3843">
        <f ca="1"/>
        <v>41526</v>
      </c>
      <c r="C1441" s="51" vm="3844">
        <f ca="1"/>
        <v>42.0214</v>
      </c>
      <c r="D1441" s="51" vm="3845">
        <f ca="1"/>
        <v>52.86</v>
      </c>
      <c r="E1441" s="22">
        <f t="shared" ca="1" si="87"/>
        <v>8.9136587711573182E-3</v>
      </c>
      <c r="F1441" s="50">
        <f t="shared" ca="1" si="88"/>
        <v>5.6915349997880551E-3</v>
      </c>
      <c r="G1441" s="22"/>
      <c r="H1441" s="5"/>
      <c r="I1441" s="5"/>
      <c r="J1441" s="5"/>
      <c r="K1441" s="5"/>
      <c r="L1441" s="5"/>
      <c r="M1441" s="5"/>
      <c r="N1441" s="5"/>
      <c r="O1441" s="47">
        <v>1435</v>
      </c>
      <c r="P1441" s="48">
        <v>0.65538441232207822</v>
      </c>
      <c r="Q1441" s="49">
        <v>0.34461558767792172</v>
      </c>
      <c r="R1441" s="21">
        <v>2.3368551385015104E-2</v>
      </c>
      <c r="S1441" s="22">
        <v>1.0027673631349907E-3</v>
      </c>
      <c r="T1441" s="23">
        <f t="shared" si="89"/>
        <v>0.37096425278750383</v>
      </c>
      <c r="U1441" s="24">
        <f t="shared" si="90"/>
        <v>0.28733058676810175</v>
      </c>
    </row>
    <row r="1442" spans="2:21" x14ac:dyDescent="0.25">
      <c r="B1442" s="51" vm="3846">
        <f ca="1"/>
        <v>41527</v>
      </c>
      <c r="C1442" s="51" vm="3847">
        <f ca="1"/>
        <v>44.722799999999999</v>
      </c>
      <c r="D1442" s="51" vm="3848">
        <f ca="1"/>
        <v>53.67</v>
      </c>
      <c r="E1442" s="22">
        <f t="shared" ca="1" si="87"/>
        <v>6.230442636389192E-2</v>
      </c>
      <c r="F1442" s="50">
        <f t="shared" ca="1" si="88"/>
        <v>1.5207277012594491E-2</v>
      </c>
      <c r="G1442" s="22"/>
      <c r="H1442" s="5"/>
      <c r="I1442" s="5"/>
      <c r="J1442" s="5"/>
      <c r="K1442" s="5"/>
      <c r="L1442" s="5"/>
      <c r="M1442" s="5"/>
      <c r="N1442" s="5"/>
      <c r="O1442" s="47">
        <v>1436</v>
      </c>
      <c r="P1442" s="48">
        <v>0.50777442300647502</v>
      </c>
      <c r="Q1442" s="49">
        <v>0.49222557699352493</v>
      </c>
      <c r="R1442" s="21">
        <v>2.1111348959947689E-2</v>
      </c>
      <c r="S1442" s="22">
        <v>8.7726919215831809E-4</v>
      </c>
      <c r="T1442" s="23">
        <f t="shared" si="89"/>
        <v>0.33513227513474209</v>
      </c>
      <c r="U1442" s="24">
        <f t="shared" si="90"/>
        <v>0.24729215225481682</v>
      </c>
    </row>
    <row r="1443" spans="2:21" x14ac:dyDescent="0.25">
      <c r="B1443" s="51" vm="3849">
        <f ca="1"/>
        <v>41528</v>
      </c>
      <c r="C1443" s="51" vm="3850">
        <f ca="1"/>
        <v>44.0428</v>
      </c>
      <c r="D1443" s="51" vm="3851">
        <f ca="1"/>
        <v>53.26</v>
      </c>
      <c r="E1443" s="22">
        <f t="shared" ca="1" si="87"/>
        <v>-1.5321550295215288E-2</v>
      </c>
      <c r="F1443" s="50">
        <f t="shared" ca="1" si="88"/>
        <v>-7.6686058029513948E-3</v>
      </c>
      <c r="G1443" s="22"/>
      <c r="H1443" s="5"/>
      <c r="I1443" s="5"/>
      <c r="J1443" s="5"/>
      <c r="K1443" s="5"/>
      <c r="L1443" s="5"/>
      <c r="M1443" s="5"/>
      <c r="N1443" s="5"/>
      <c r="O1443" s="47">
        <v>1437</v>
      </c>
      <c r="P1443" s="48">
        <v>0.40550428064702182</v>
      </c>
      <c r="Q1443" s="49">
        <v>0.59449571935297818</v>
      </c>
      <c r="R1443" s="21">
        <v>2.0305056724571082E-2</v>
      </c>
      <c r="S1443" s="22">
        <v>7.9031900761360185E-4</v>
      </c>
      <c r="T1443" s="23">
        <f t="shared" si="89"/>
        <v>0.32233278270164895</v>
      </c>
      <c r="U1443" s="24">
        <f t="shared" si="90"/>
        <v>0.22028169695883459</v>
      </c>
    </row>
    <row r="1444" spans="2:21" x14ac:dyDescent="0.25">
      <c r="B1444" s="51" vm="3852">
        <f ca="1"/>
        <v>41529</v>
      </c>
      <c r="C1444" s="51" vm="3853">
        <f ca="1"/>
        <v>43.058</v>
      </c>
      <c r="D1444" s="51" vm="3854">
        <f ca="1"/>
        <v>52.24</v>
      </c>
      <c r="E1444" s="22">
        <f t="shared" ca="1" si="87"/>
        <v>-2.2613844359251765E-2</v>
      </c>
      <c r="F1444" s="50">
        <f t="shared" ca="1" si="88"/>
        <v>-1.9337095417610434E-2</v>
      </c>
      <c r="G1444" s="22"/>
      <c r="H1444" s="5"/>
      <c r="I1444" s="5"/>
      <c r="J1444" s="5"/>
      <c r="K1444" s="5"/>
      <c r="L1444" s="5"/>
      <c r="M1444" s="5"/>
      <c r="N1444" s="5"/>
      <c r="O1444" s="47">
        <v>1438</v>
      </c>
      <c r="P1444" s="48">
        <v>0.61712437722691882</v>
      </c>
      <c r="Q1444" s="49">
        <v>0.38287562277308118</v>
      </c>
      <c r="R1444" s="21">
        <v>2.2674759145642542E-2</v>
      </c>
      <c r="S1444" s="22">
        <v>9.7023864032830015E-4</v>
      </c>
      <c r="T1444" s="23">
        <f t="shared" si="89"/>
        <v>0.35995064242594543</v>
      </c>
      <c r="U1444" s="24">
        <f t="shared" si="90"/>
        <v>0.27683147934844077</v>
      </c>
    </row>
    <row r="1445" spans="2:21" x14ac:dyDescent="0.25">
      <c r="B1445" s="51" vm="3855">
        <f ca="1"/>
        <v>41530</v>
      </c>
      <c r="C1445" s="51" vm="3856">
        <f ca="1"/>
        <v>43.664200000000001</v>
      </c>
      <c r="D1445" s="51" vm="3857">
        <f ca="1"/>
        <v>52.59</v>
      </c>
      <c r="E1445" s="22">
        <f t="shared" ca="1" si="87"/>
        <v>1.3980500348748207E-2</v>
      </c>
      <c r="F1445" s="50">
        <f t="shared" ca="1" si="88"/>
        <v>6.6775026330771923E-3</v>
      </c>
      <c r="G1445" s="22"/>
      <c r="H1445" s="5"/>
      <c r="I1445" s="5"/>
      <c r="J1445" s="5"/>
      <c r="K1445" s="5"/>
      <c r="L1445" s="5"/>
      <c r="M1445" s="5"/>
      <c r="N1445" s="5"/>
      <c r="O1445" s="47">
        <v>1439</v>
      </c>
      <c r="P1445" s="48">
        <v>0.52391933052454587</v>
      </c>
      <c r="Q1445" s="49">
        <v>0.47608066947545408</v>
      </c>
      <c r="R1445" s="21">
        <v>2.129944770796665E-2</v>
      </c>
      <c r="S1445" s="22">
        <v>8.9099560981812374E-4</v>
      </c>
      <c r="T1445" s="23">
        <f t="shared" si="89"/>
        <v>0.33811825018982672</v>
      </c>
      <c r="U1445" s="24">
        <f t="shared" si="90"/>
        <v>0.25161025342207033</v>
      </c>
    </row>
    <row r="1446" spans="2:21" x14ac:dyDescent="0.25">
      <c r="B1446" s="51" vm="3858">
        <f ca="1"/>
        <v>41533</v>
      </c>
      <c r="C1446" s="51" vm="3859">
        <f ca="1"/>
        <v>43.165700000000001</v>
      </c>
      <c r="D1446" s="51" vm="3860">
        <f ca="1"/>
        <v>53.14</v>
      </c>
      <c r="E1446" s="22">
        <f t="shared" ca="1" si="87"/>
        <v>-1.1482345989541747E-2</v>
      </c>
      <c r="F1446" s="50">
        <f t="shared" ca="1" si="88"/>
        <v>1.0403952730414579E-2</v>
      </c>
      <c r="G1446" s="22"/>
      <c r="H1446" s="5"/>
      <c r="I1446" s="5"/>
      <c r="J1446" s="5"/>
      <c r="K1446" s="5"/>
      <c r="L1446" s="5"/>
      <c r="M1446" s="5"/>
      <c r="N1446" s="5"/>
      <c r="O1446" s="47">
        <v>1440</v>
      </c>
      <c r="P1446" s="48">
        <v>0.62951925062590652</v>
      </c>
      <c r="Q1446" s="49">
        <v>0.37048074937409353</v>
      </c>
      <c r="R1446" s="21">
        <v>2.2891916456744207E-2</v>
      </c>
      <c r="S1446" s="22">
        <v>9.8077677496453074E-4</v>
      </c>
      <c r="T1446" s="23">
        <f t="shared" si="89"/>
        <v>0.3633979078692724</v>
      </c>
      <c r="U1446" s="24">
        <f t="shared" si="90"/>
        <v>0.28022343868835087</v>
      </c>
    </row>
    <row r="1447" spans="2:21" x14ac:dyDescent="0.25">
      <c r="B1447" s="51" vm="3861">
        <f ca="1"/>
        <v>41534</v>
      </c>
      <c r="C1447" s="51" vm="3862">
        <f ca="1"/>
        <v>42.7928</v>
      </c>
      <c r="D1447" s="51" vm="3863">
        <f ca="1"/>
        <v>53.09</v>
      </c>
      <c r="E1447" s="22">
        <f t="shared" ca="1" si="87"/>
        <v>-8.6763342609523873E-3</v>
      </c>
      <c r="F1447" s="50">
        <f t="shared" ca="1" si="88"/>
        <v>-9.4135373608725194E-4</v>
      </c>
      <c r="G1447" s="22"/>
      <c r="H1447" s="5"/>
      <c r="I1447" s="5"/>
      <c r="J1447" s="5"/>
      <c r="K1447" s="5"/>
      <c r="L1447" s="5"/>
      <c r="M1447" s="5"/>
      <c r="N1447" s="5"/>
      <c r="O1447" s="47">
        <v>1441</v>
      </c>
      <c r="P1447" s="48">
        <v>0.47075597103118105</v>
      </c>
      <c r="Q1447" s="49">
        <v>0.52924402896881895</v>
      </c>
      <c r="R1447" s="21">
        <v>2.0740853799545489E-2</v>
      </c>
      <c r="S1447" s="22">
        <v>8.4579606464962247E-4</v>
      </c>
      <c r="T1447" s="23">
        <f t="shared" si="89"/>
        <v>0.32925084679647887</v>
      </c>
      <c r="U1447" s="24">
        <f t="shared" si="90"/>
        <v>0.23744716839147539</v>
      </c>
    </row>
    <row r="1448" spans="2:21" x14ac:dyDescent="0.25">
      <c r="B1448" s="51" vm="3864">
        <f ca="1"/>
        <v>41535</v>
      </c>
      <c r="C1448" s="51" vm="3865">
        <f ca="1"/>
        <v>43.845700000000001</v>
      </c>
      <c r="D1448" s="51" vm="3866">
        <f ca="1"/>
        <v>53.41</v>
      </c>
      <c r="E1448" s="22">
        <f t="shared" ca="1" si="87"/>
        <v>2.4306788298904283E-2</v>
      </c>
      <c r="F1448" s="50">
        <f t="shared" ca="1" si="88"/>
        <v>6.0094077560986364E-3</v>
      </c>
      <c r="G1448" s="22"/>
      <c r="H1448" s="5"/>
      <c r="I1448" s="5"/>
      <c r="J1448" s="5"/>
      <c r="K1448" s="5"/>
      <c r="L1448" s="5"/>
      <c r="M1448" s="5"/>
      <c r="N1448" s="5"/>
      <c r="O1448" s="47">
        <v>1442</v>
      </c>
      <c r="P1448" s="48">
        <v>0.49091343199484511</v>
      </c>
      <c r="Q1448" s="49">
        <v>0.50908656800515484</v>
      </c>
      <c r="R1448" s="21">
        <v>2.0931923554668063E-2</v>
      </c>
      <c r="S1448" s="22">
        <v>8.6293395954550748E-4</v>
      </c>
      <c r="T1448" s="23">
        <f t="shared" si="89"/>
        <v>0.33228398512720092</v>
      </c>
      <c r="U1448" s="24">
        <f t="shared" si="90"/>
        <v>0.24279836780552788</v>
      </c>
    </row>
    <row r="1449" spans="2:21" x14ac:dyDescent="0.25">
      <c r="B1449" s="51" vm="3867">
        <f ca="1"/>
        <v>41536</v>
      </c>
      <c r="C1449" s="51" vm="3868">
        <f ca="1"/>
        <v>43.642499999999998</v>
      </c>
      <c r="D1449" s="51" vm="3869">
        <f ca="1"/>
        <v>52.75</v>
      </c>
      <c r="E1449" s="22">
        <f t="shared" ca="1" si="87"/>
        <v>-4.6452062194978702E-3</v>
      </c>
      <c r="F1449" s="50">
        <f t="shared" ca="1" si="88"/>
        <v>-1.2434221995502972E-2</v>
      </c>
      <c r="G1449" s="22"/>
      <c r="H1449" s="5"/>
      <c r="I1449" s="5"/>
      <c r="J1449" s="5"/>
      <c r="K1449" s="5"/>
      <c r="L1449" s="5"/>
      <c r="M1449" s="5"/>
      <c r="N1449" s="5"/>
      <c r="O1449" s="47">
        <v>1443</v>
      </c>
      <c r="P1449" s="48">
        <v>0.59278165388305948</v>
      </c>
      <c r="Q1449" s="49">
        <v>0.40721834611694052</v>
      </c>
      <c r="R1449" s="21">
        <v>2.2270540228942988E-2</v>
      </c>
      <c r="S1449" s="22">
        <v>9.495424308752008E-4</v>
      </c>
      <c r="T1449" s="23">
        <f t="shared" si="89"/>
        <v>0.3535338660530557</v>
      </c>
      <c r="U1449" s="24">
        <f t="shared" si="90"/>
        <v>0.27019592339336773</v>
      </c>
    </row>
    <row r="1450" spans="2:21" x14ac:dyDescent="0.25">
      <c r="B1450" s="51" vm="3870">
        <f ca="1"/>
        <v>41537</v>
      </c>
      <c r="C1450" s="51" vm="3871">
        <f ca="1"/>
        <v>44.832799999999999</v>
      </c>
      <c r="D1450" s="51" vm="3708">
        <f ca="1"/>
        <v>52.8</v>
      </c>
      <c r="E1450" s="22">
        <f t="shared" ca="1" si="87"/>
        <v>2.6908568175448878E-2</v>
      </c>
      <c r="F1450" s="50">
        <f t="shared" ca="1" si="88"/>
        <v>9.4741835603981102E-4</v>
      </c>
      <c r="G1450" s="22"/>
      <c r="H1450" s="5"/>
      <c r="I1450" s="5"/>
      <c r="J1450" s="5"/>
      <c r="K1450" s="5"/>
      <c r="L1450" s="5"/>
      <c r="M1450" s="5"/>
      <c r="N1450" s="5"/>
      <c r="O1450" s="47">
        <v>1444</v>
      </c>
      <c r="P1450" s="48">
        <v>0.95946209471671928</v>
      </c>
      <c r="Q1450" s="49">
        <v>4.0537905283280697E-2</v>
      </c>
      <c r="R1450" s="21">
        <v>3.0778214322374677E-2</v>
      </c>
      <c r="S1450" s="22">
        <v>1.2612945343128234E-3</v>
      </c>
      <c r="T1450" s="23">
        <f t="shared" si="89"/>
        <v>0.4885890053738986</v>
      </c>
      <c r="U1450" s="24">
        <f t="shared" si="90"/>
        <v>0.37388973870641373</v>
      </c>
    </row>
    <row r="1451" spans="2:21" x14ac:dyDescent="0.25">
      <c r="B1451" s="51" vm="3872">
        <f ca="1"/>
        <v>41540</v>
      </c>
      <c r="C1451" s="51" vm="3873">
        <f ca="1"/>
        <v>43.148499999999999</v>
      </c>
      <c r="D1451" s="51" vm="3874">
        <f ca="1"/>
        <v>51.46</v>
      </c>
      <c r="E1451" s="22">
        <f t="shared" ca="1" si="87"/>
        <v>-3.8292359923584707E-2</v>
      </c>
      <c r="F1451" s="50">
        <f t="shared" ca="1" si="88"/>
        <v>-2.5706383858617576E-2</v>
      </c>
      <c r="G1451" s="22"/>
      <c r="H1451" s="5"/>
      <c r="I1451" s="5"/>
      <c r="J1451" s="5"/>
      <c r="K1451" s="5"/>
      <c r="L1451" s="5"/>
      <c r="M1451" s="5"/>
      <c r="N1451" s="5"/>
      <c r="O1451" s="47">
        <v>1445</v>
      </c>
      <c r="P1451" s="48">
        <v>0.50031751313352424</v>
      </c>
      <c r="Q1451" s="49">
        <v>0.49968248686647571</v>
      </c>
      <c r="R1451" s="21">
        <v>2.1029825885413148E-2</v>
      </c>
      <c r="S1451" s="22">
        <v>8.7092931939948787E-4</v>
      </c>
      <c r="T1451" s="23">
        <f t="shared" si="89"/>
        <v>0.33383813644675142</v>
      </c>
      <c r="U1451" s="24">
        <f t="shared" si="90"/>
        <v>0.24530274706808597</v>
      </c>
    </row>
    <row r="1452" spans="2:21" x14ac:dyDescent="0.25">
      <c r="B1452" s="51" vm="3875">
        <f ca="1"/>
        <v>41541</v>
      </c>
      <c r="C1452" s="51" vm="3876">
        <f ca="1"/>
        <v>43.784199999999998</v>
      </c>
      <c r="D1452" s="51" vm="3877">
        <f ca="1"/>
        <v>50.32</v>
      </c>
      <c r="E1452" s="22">
        <f t="shared" ca="1" si="87"/>
        <v>1.4625367241199684E-2</v>
      </c>
      <c r="F1452" s="50">
        <f t="shared" ca="1" si="88"/>
        <v>-2.2402194461413089E-2</v>
      </c>
      <c r="G1452" s="22"/>
      <c r="H1452" s="5"/>
      <c r="I1452" s="5"/>
      <c r="J1452" s="5"/>
      <c r="K1452" s="5"/>
      <c r="L1452" s="5"/>
      <c r="M1452" s="5"/>
      <c r="N1452" s="5"/>
      <c r="O1452" s="47">
        <v>1446</v>
      </c>
      <c r="P1452" s="48">
        <v>0.88281387024046498</v>
      </c>
      <c r="Q1452" s="49">
        <v>0.11718612975953499</v>
      </c>
      <c r="R1452" s="21">
        <v>2.8661742338073715E-2</v>
      </c>
      <c r="S1452" s="22">
        <v>1.1961281317883125E-3</v>
      </c>
      <c r="T1452" s="23">
        <f t="shared" si="89"/>
        <v>0.45499105421012415</v>
      </c>
      <c r="U1452" s="24">
        <f t="shared" si="90"/>
        <v>0.35153929551887009</v>
      </c>
    </row>
    <row r="1453" spans="2:21" x14ac:dyDescent="0.25">
      <c r="B1453" s="51" vm="3878">
        <f ca="1"/>
        <v>41542</v>
      </c>
      <c r="C1453" s="51" vm="3879">
        <f ca="1"/>
        <v>43.877099999999999</v>
      </c>
      <c r="D1453" s="51" vm="3880">
        <f ca="1"/>
        <v>51.7</v>
      </c>
      <c r="E1453" s="22">
        <f t="shared" ca="1" si="87"/>
        <v>2.1195221786230586E-3</v>
      </c>
      <c r="F1453" s="50">
        <f t="shared" ca="1" si="88"/>
        <v>2.7055169122198339E-2</v>
      </c>
      <c r="G1453" s="22"/>
      <c r="H1453" s="5"/>
      <c r="I1453" s="5"/>
      <c r="J1453" s="5"/>
      <c r="K1453" s="5"/>
      <c r="L1453" s="5"/>
      <c r="M1453" s="5"/>
      <c r="N1453" s="5"/>
      <c r="O1453" s="47">
        <v>1447</v>
      </c>
      <c r="P1453" s="48">
        <v>0.9814986045397025</v>
      </c>
      <c r="Q1453" s="49">
        <v>1.8501395460297502E-2</v>
      </c>
      <c r="R1453" s="21">
        <v>3.1409310922015717E-2</v>
      </c>
      <c r="S1453" s="22">
        <v>1.2800299985609841E-3</v>
      </c>
      <c r="T1453" s="23">
        <f t="shared" si="89"/>
        <v>0.49860735330935069</v>
      </c>
      <c r="U1453" s="24">
        <f t="shared" si="90"/>
        <v>0.38038340123618797</v>
      </c>
    </row>
    <row r="1454" spans="2:21" x14ac:dyDescent="0.25">
      <c r="B1454" s="51" vm="3881">
        <f ca="1"/>
        <v>41543</v>
      </c>
      <c r="C1454" s="51" vm="3882">
        <f ca="1"/>
        <v>44.787100000000002</v>
      </c>
      <c r="D1454" s="51" vm="3883">
        <f ca="1"/>
        <v>51.89</v>
      </c>
      <c r="E1454" s="22">
        <f t="shared" ca="1" si="87"/>
        <v>2.0527607639350895E-2</v>
      </c>
      <c r="F1454" s="50">
        <f t="shared" ca="1" si="88"/>
        <v>3.6683118652647787E-3</v>
      </c>
      <c r="G1454" s="22"/>
      <c r="H1454" s="5"/>
      <c r="I1454" s="5"/>
      <c r="J1454" s="5"/>
      <c r="K1454" s="5"/>
      <c r="L1454" s="5"/>
      <c r="M1454" s="5"/>
      <c r="N1454" s="5"/>
      <c r="O1454" s="47">
        <v>1448</v>
      </c>
      <c r="P1454" s="48">
        <v>0.37163042978281191</v>
      </c>
      <c r="Q1454" s="49">
        <v>0.62836957021718809</v>
      </c>
      <c r="R1454" s="21">
        <v>2.0193105147488354E-2</v>
      </c>
      <c r="S1454" s="22">
        <v>7.6151942333678381E-4</v>
      </c>
      <c r="T1454" s="23">
        <f t="shared" si="89"/>
        <v>0.32055560651059467</v>
      </c>
      <c r="U1454" s="24">
        <f t="shared" si="90"/>
        <v>0.21146438434980563</v>
      </c>
    </row>
    <row r="1455" spans="2:21" x14ac:dyDescent="0.25">
      <c r="B1455" s="51" vm="3884">
        <f ca="1"/>
        <v>41544</v>
      </c>
      <c r="C1455" s="51" vm="3885">
        <f ca="1"/>
        <v>44.628500000000003</v>
      </c>
      <c r="D1455" s="51" vm="3854">
        <f ca="1"/>
        <v>52.24</v>
      </c>
      <c r="E1455" s="22">
        <f t="shared" ca="1" si="87"/>
        <v>-3.5474831310624436E-3</v>
      </c>
      <c r="F1455" s="50">
        <f t="shared" ca="1" si="88"/>
        <v>6.7223915885273426E-3</v>
      </c>
      <c r="G1455" s="22"/>
      <c r="H1455" s="5"/>
      <c r="I1455" s="5"/>
      <c r="J1455" s="5"/>
      <c r="K1455" s="5"/>
      <c r="L1455" s="5"/>
      <c r="M1455" s="5"/>
      <c r="N1455" s="5"/>
      <c r="O1455" s="47">
        <v>1449</v>
      </c>
      <c r="P1455" s="48">
        <v>0.47475052540809254</v>
      </c>
      <c r="Q1455" s="49">
        <v>0.52524947459190752</v>
      </c>
      <c r="R1455" s="21">
        <v>2.0776658351620167E-2</v>
      </c>
      <c r="S1455" s="22">
        <v>8.4919223905823515E-4</v>
      </c>
      <c r="T1455" s="23">
        <f t="shared" si="89"/>
        <v>0.3298192264400408</v>
      </c>
      <c r="U1455" s="24">
        <f t="shared" si="90"/>
        <v>0.2385057759346223</v>
      </c>
    </row>
    <row r="1456" spans="2:21" x14ac:dyDescent="0.25">
      <c r="B1456" s="51" vm="3886">
        <f ca="1"/>
        <v>41547</v>
      </c>
      <c r="C1456" s="51" vm="3887">
        <f ca="1"/>
        <v>44.172800000000002</v>
      </c>
      <c r="D1456" s="51" vm="3888">
        <f ca="1"/>
        <v>51.69</v>
      </c>
      <c r="E1456" s="22">
        <f t="shared" ca="1" si="87"/>
        <v>-1.026345335533504E-2</v>
      </c>
      <c r="F1456" s="50">
        <f t="shared" ca="1" si="88"/>
        <v>-1.0584145760227743E-2</v>
      </c>
      <c r="G1456" s="22"/>
      <c r="H1456" s="5"/>
      <c r="I1456" s="5"/>
      <c r="J1456" s="5"/>
      <c r="K1456" s="5"/>
      <c r="L1456" s="5"/>
      <c r="M1456" s="5"/>
      <c r="N1456" s="5"/>
      <c r="O1456" s="47">
        <v>1450</v>
      </c>
      <c r="P1456" s="48">
        <v>0.70076459242052569</v>
      </c>
      <c r="Q1456" s="49">
        <v>0.29923540757947431</v>
      </c>
      <c r="R1456" s="21">
        <v>2.4276538325958653E-2</v>
      </c>
      <c r="S1456" s="22">
        <v>1.0413496408477169E-3</v>
      </c>
      <c r="T1456" s="23">
        <f t="shared" si="89"/>
        <v>0.38537809862408934</v>
      </c>
      <c r="U1456" s="24">
        <f t="shared" si="90"/>
        <v>0.29989509977788686</v>
      </c>
    </row>
    <row r="1457" spans="2:21" x14ac:dyDescent="0.25">
      <c r="B1457" s="51" vm="3889">
        <f ca="1"/>
        <v>41548</v>
      </c>
      <c r="C1457" s="51" vm="3890">
        <f ca="1"/>
        <v>46.374200000000002</v>
      </c>
      <c r="D1457" s="51" vm="3689">
        <f ca="1"/>
        <v>51.96</v>
      </c>
      <c r="E1457" s="22">
        <f t="shared" ca="1" si="87"/>
        <v>4.8634055063512358E-2</v>
      </c>
      <c r="F1457" s="50">
        <f t="shared" ca="1" si="88"/>
        <v>5.209852594450998E-3</v>
      </c>
      <c r="G1457" s="22"/>
      <c r="H1457" s="5"/>
      <c r="I1457" s="5"/>
      <c r="J1457" s="5"/>
      <c r="K1457" s="5"/>
      <c r="L1457" s="5"/>
      <c r="M1457" s="5"/>
      <c r="N1457" s="5"/>
      <c r="O1457" s="47">
        <v>1451</v>
      </c>
      <c r="P1457" s="48">
        <v>0.42436486235948545</v>
      </c>
      <c r="Q1457" s="49">
        <v>0.57563513764051455</v>
      </c>
      <c r="R1457" s="21">
        <v>2.0401650505991881E-2</v>
      </c>
      <c r="S1457" s="22">
        <v>8.0635429438141986E-4</v>
      </c>
      <c r="T1457" s="23">
        <f t="shared" si="89"/>
        <v>0.32386616144465752</v>
      </c>
      <c r="U1457" s="24">
        <f t="shared" si="90"/>
        <v>0.22521875073752917</v>
      </c>
    </row>
    <row r="1458" spans="2:21" x14ac:dyDescent="0.25">
      <c r="B1458" s="51" vm="3891">
        <f ca="1"/>
        <v>41549</v>
      </c>
      <c r="C1458" s="51" vm="3892">
        <f ca="1"/>
        <v>47.247100000000003</v>
      </c>
      <c r="D1458" s="51" vm="3893">
        <f ca="1"/>
        <v>52.09</v>
      </c>
      <c r="E1458" s="22">
        <f t="shared" ca="1" si="87"/>
        <v>1.8648006289863052E-2</v>
      </c>
      <c r="F1458" s="50">
        <f t="shared" ca="1" si="88"/>
        <v>2.4987999547014493E-3</v>
      </c>
      <c r="G1458" s="22"/>
      <c r="H1458" s="5"/>
      <c r="I1458" s="5"/>
      <c r="J1458" s="5"/>
      <c r="K1458" s="5"/>
      <c r="L1458" s="5"/>
      <c r="M1458" s="5"/>
      <c r="N1458" s="5"/>
      <c r="O1458" s="47">
        <v>1452</v>
      </c>
      <c r="P1458" s="48">
        <v>0.78975704544147918</v>
      </c>
      <c r="Q1458" s="49">
        <v>0.21024295455852085</v>
      </c>
      <c r="R1458" s="21">
        <v>2.6288993317737066E-2</v>
      </c>
      <c r="S1458" s="22">
        <v>1.1170111196991117E-3</v>
      </c>
      <c r="T1458" s="23">
        <f t="shared" si="89"/>
        <v>0.41732483122182662</v>
      </c>
      <c r="U1458" s="24">
        <f t="shared" si="90"/>
        <v>0.32489035781287434</v>
      </c>
    </row>
    <row r="1459" spans="2:21" x14ac:dyDescent="0.25">
      <c r="B1459" s="51" vm="3894">
        <f ca="1"/>
        <v>41550</v>
      </c>
      <c r="C1459" s="51" vm="2180">
        <f ca="1"/>
        <v>45.96</v>
      </c>
      <c r="D1459" s="51" vm="3895">
        <f ca="1"/>
        <v>51.94</v>
      </c>
      <c r="E1459" s="22">
        <f t="shared" ca="1" si="87"/>
        <v>-2.761982341425822E-2</v>
      </c>
      <c r="F1459" s="50">
        <f t="shared" ca="1" si="88"/>
        <v>-2.8837855224978551E-3</v>
      </c>
      <c r="G1459" s="22"/>
      <c r="H1459" s="5"/>
      <c r="I1459" s="5"/>
      <c r="J1459" s="5"/>
      <c r="K1459" s="5"/>
      <c r="L1459" s="5"/>
      <c r="M1459" s="5"/>
      <c r="N1459" s="5"/>
      <c r="O1459" s="47">
        <v>1453</v>
      </c>
      <c r="P1459" s="48">
        <v>0.51369971959733907</v>
      </c>
      <c r="Q1459" s="49">
        <v>0.48630028040266093</v>
      </c>
      <c r="R1459" s="21">
        <v>2.1178553395668182E-2</v>
      </c>
      <c r="S1459" s="22">
        <v>8.8230688566466912E-4</v>
      </c>
      <c r="T1459" s="23">
        <f t="shared" si="89"/>
        <v>0.33619911247824319</v>
      </c>
      <c r="U1459" s="24">
        <f t="shared" si="90"/>
        <v>0.2488751999796539</v>
      </c>
    </row>
    <row r="1460" spans="2:21" x14ac:dyDescent="0.25">
      <c r="B1460" s="51" vm="3896">
        <f ca="1"/>
        <v>41551</v>
      </c>
      <c r="C1460" s="51" vm="3897">
        <f ca="1"/>
        <v>46.751399999999997</v>
      </c>
      <c r="D1460" s="51" vm="3898">
        <f ca="1"/>
        <v>52.67</v>
      </c>
      <c r="E1460" s="22">
        <f t="shared" ca="1" si="87"/>
        <v>1.7072748829816943E-2</v>
      </c>
      <c r="F1460" s="50">
        <f t="shared" ca="1" si="88"/>
        <v>1.3956827260695553E-2</v>
      </c>
      <c r="G1460" s="22"/>
      <c r="H1460" s="5"/>
      <c r="I1460" s="5"/>
      <c r="J1460" s="5"/>
      <c r="K1460" s="5"/>
      <c r="L1460" s="5"/>
      <c r="M1460" s="5"/>
      <c r="N1460" s="5"/>
      <c r="O1460" s="47">
        <v>1454</v>
      </c>
      <c r="P1460" s="48">
        <v>0.45883243454931566</v>
      </c>
      <c r="Q1460" s="49">
        <v>0.54116756545068434</v>
      </c>
      <c r="R1460" s="21">
        <v>2.0640117764906346E-2</v>
      </c>
      <c r="S1460" s="22">
        <v>8.3565866116503621E-4</v>
      </c>
      <c r="T1460" s="23">
        <f t="shared" si="89"/>
        <v>0.32765171182217107</v>
      </c>
      <c r="U1460" s="24">
        <f t="shared" si="90"/>
        <v>0.23429263721779159</v>
      </c>
    </row>
    <row r="1461" spans="2:21" x14ac:dyDescent="0.25">
      <c r="B1461" s="51" vm="3899">
        <f ca="1"/>
        <v>41554</v>
      </c>
      <c r="C1461" s="51" vm="3900">
        <f ca="1"/>
        <v>45.4514</v>
      </c>
      <c r="D1461" s="51" vm="3804">
        <f ca="1"/>
        <v>51.83</v>
      </c>
      <c r="E1461" s="22">
        <f t="shared" ca="1" si="87"/>
        <v>-2.8200578580981236E-2</v>
      </c>
      <c r="F1461" s="50">
        <f t="shared" ca="1" si="88"/>
        <v>-1.6076901293682895E-2</v>
      </c>
      <c r="G1461" s="22"/>
      <c r="H1461" s="5"/>
      <c r="I1461" s="5"/>
      <c r="J1461" s="5"/>
      <c r="K1461" s="5"/>
      <c r="L1461" s="5"/>
      <c r="M1461" s="5"/>
      <c r="N1461" s="5"/>
      <c r="O1461" s="47">
        <v>1455</v>
      </c>
      <c r="P1461" s="48">
        <v>0.20451312859716109</v>
      </c>
      <c r="Q1461" s="49">
        <v>0.79548687140283891</v>
      </c>
      <c r="R1461" s="21">
        <v>2.0807000603630554E-2</v>
      </c>
      <c r="S1461" s="22">
        <v>6.1943611491979754E-4</v>
      </c>
      <c r="T1461" s="23">
        <f t="shared" si="89"/>
        <v>0.33030089475826363</v>
      </c>
      <c r="U1461" s="24">
        <f t="shared" si="90"/>
        <v>0.16888414859059675</v>
      </c>
    </row>
    <row r="1462" spans="2:21" x14ac:dyDescent="0.25">
      <c r="B1462" s="51" vm="3901">
        <f ca="1"/>
        <v>41555</v>
      </c>
      <c r="C1462" s="51" vm="3902">
        <f ca="1"/>
        <v>43.188499999999998</v>
      </c>
      <c r="D1462" s="51" vm="3903">
        <f ca="1"/>
        <v>50.87</v>
      </c>
      <c r="E1462" s="22">
        <f t="shared" ca="1" si="87"/>
        <v>-5.1069367121525142E-2</v>
      </c>
      <c r="F1462" s="50">
        <f t="shared" ca="1" si="88"/>
        <v>-1.8695773366941556E-2</v>
      </c>
      <c r="G1462" s="22"/>
      <c r="H1462" s="5"/>
      <c r="I1462" s="5"/>
      <c r="J1462" s="5"/>
      <c r="K1462" s="5"/>
      <c r="L1462" s="5"/>
      <c r="M1462" s="5"/>
      <c r="N1462" s="5"/>
      <c r="O1462" s="47">
        <v>1456</v>
      </c>
      <c r="P1462" s="48">
        <v>0.33687111212043608</v>
      </c>
      <c r="Q1462" s="49">
        <v>0.66312888787956392</v>
      </c>
      <c r="R1462" s="21">
        <v>2.0161484746842109E-2</v>
      </c>
      <c r="S1462" s="22">
        <v>7.3196701424000862E-4</v>
      </c>
      <c r="T1462" s="23">
        <f t="shared" si="89"/>
        <v>0.32005364821179755</v>
      </c>
      <c r="U1462" s="24">
        <f t="shared" si="90"/>
        <v>0.20248255158162731</v>
      </c>
    </row>
    <row r="1463" spans="2:21" x14ac:dyDescent="0.25">
      <c r="B1463" s="51" vm="3904">
        <f ca="1"/>
        <v>41556</v>
      </c>
      <c r="C1463" s="51" vm="3905">
        <f ca="1"/>
        <v>41.2042</v>
      </c>
      <c r="D1463" s="51" vm="3906">
        <f ca="1"/>
        <v>50.75</v>
      </c>
      <c r="E1463" s="22">
        <f t="shared" ca="1" si="87"/>
        <v>-4.703406320051888E-2</v>
      </c>
      <c r="F1463" s="50">
        <f t="shared" ca="1" si="88"/>
        <v>-2.3617409127768912E-3</v>
      </c>
      <c r="G1463" s="22"/>
      <c r="H1463" s="5"/>
      <c r="I1463" s="5"/>
      <c r="J1463" s="5"/>
      <c r="K1463" s="5"/>
      <c r="L1463" s="5"/>
      <c r="M1463" s="5"/>
      <c r="N1463" s="5"/>
      <c r="O1463" s="47">
        <v>1457</v>
      </c>
      <c r="P1463" s="48">
        <v>0.20987898226276497</v>
      </c>
      <c r="Q1463" s="49">
        <v>0.79012101773723509</v>
      </c>
      <c r="R1463" s="21">
        <v>2.0758004630068792E-2</v>
      </c>
      <c r="S1463" s="22">
        <v>6.2399816945204177E-4</v>
      </c>
      <c r="T1463" s="23">
        <f t="shared" si="89"/>
        <v>0.32952310779053612</v>
      </c>
      <c r="U1463" s="24">
        <f t="shared" si="90"/>
        <v>0.17022787875745715</v>
      </c>
    </row>
    <row r="1464" spans="2:21" x14ac:dyDescent="0.25">
      <c r="B1464" s="51" vm="3907">
        <f ca="1"/>
        <v>41557</v>
      </c>
      <c r="C1464" s="51" vm="3908">
        <f ca="1"/>
        <v>43.427700000000002</v>
      </c>
      <c r="D1464" s="51" vm="3909">
        <f ca="1"/>
        <v>52.52</v>
      </c>
      <c r="E1464" s="22">
        <f t="shared" ca="1" si="87"/>
        <v>5.2557293452767453E-2</v>
      </c>
      <c r="F1464" s="50">
        <f t="shared" ca="1" si="88"/>
        <v>3.4282431512698774E-2</v>
      </c>
      <c r="G1464" s="22"/>
      <c r="H1464" s="5"/>
      <c r="I1464" s="5"/>
      <c r="J1464" s="5"/>
      <c r="K1464" s="5"/>
      <c r="L1464" s="5"/>
      <c r="M1464" s="5"/>
      <c r="N1464" s="5"/>
      <c r="O1464" s="47">
        <v>1458</v>
      </c>
      <c r="P1464" s="48">
        <v>0.64313441243460401</v>
      </c>
      <c r="Q1464" s="49">
        <v>0.35686558756539599</v>
      </c>
      <c r="R1464" s="21">
        <v>2.3138935845776906E-2</v>
      </c>
      <c r="S1464" s="22">
        <v>9.9235240011337923E-4</v>
      </c>
      <c r="T1464" s="23">
        <f t="shared" si="89"/>
        <v>0.3673192191036222</v>
      </c>
      <c r="U1464" s="24">
        <f t="shared" si="90"/>
        <v>0.28395968484752654</v>
      </c>
    </row>
    <row r="1465" spans="2:21" x14ac:dyDescent="0.25">
      <c r="B1465" s="51" vm="3910">
        <f ca="1"/>
        <v>41558</v>
      </c>
      <c r="C1465" s="51" vm="3911">
        <f ca="1"/>
        <v>42.978200000000001</v>
      </c>
      <c r="D1465" s="51" vm="3912">
        <f ca="1"/>
        <v>52.51</v>
      </c>
      <c r="E1465" s="22">
        <f t="shared" ca="1" si="87"/>
        <v>-1.040447596689913E-2</v>
      </c>
      <c r="F1465" s="50">
        <f t="shared" ca="1" si="88"/>
        <v>-1.904217848276195E-4</v>
      </c>
      <c r="G1465" s="22"/>
      <c r="H1465" s="5"/>
      <c r="I1465" s="5"/>
      <c r="J1465" s="5"/>
      <c r="K1465" s="5"/>
      <c r="L1465" s="5"/>
      <c r="M1465" s="5"/>
      <c r="N1465" s="5"/>
      <c r="O1465" s="47">
        <v>1459</v>
      </c>
      <c r="P1465" s="48">
        <v>0.33631136972346515</v>
      </c>
      <c r="Q1465" s="49">
        <v>0.6636886302765348</v>
      </c>
      <c r="R1465" s="21">
        <v>2.0161669029459359E-2</v>
      </c>
      <c r="S1465" s="22">
        <v>7.3149112065473264E-4</v>
      </c>
      <c r="T1465" s="23">
        <f t="shared" si="89"/>
        <v>0.32005657360765472</v>
      </c>
      <c r="U1465" s="24">
        <f t="shared" si="90"/>
        <v>0.20233845771900372</v>
      </c>
    </row>
    <row r="1466" spans="2:21" x14ac:dyDescent="0.25">
      <c r="B1466" s="51" vm="3913">
        <f ca="1"/>
        <v>41561</v>
      </c>
      <c r="C1466" s="51" vm="3914">
        <f ca="1"/>
        <v>46.3371</v>
      </c>
      <c r="D1466" s="51" vm="3915">
        <f ca="1"/>
        <v>52.71</v>
      </c>
      <c r="E1466" s="22">
        <f t="shared" ca="1" si="87"/>
        <v>7.5249925729139369E-2</v>
      </c>
      <c r="F1466" s="50">
        <f t="shared" ca="1" si="88"/>
        <v>3.8015632173476932E-3</v>
      </c>
      <c r="G1466" s="22"/>
      <c r="H1466" s="5"/>
      <c r="I1466" s="5"/>
      <c r="J1466" s="5"/>
      <c r="K1466" s="5"/>
      <c r="L1466" s="5"/>
      <c r="M1466" s="5"/>
      <c r="N1466" s="5"/>
      <c r="O1466" s="47">
        <v>1460</v>
      </c>
      <c r="P1466" s="48">
        <v>0.58286731451671903</v>
      </c>
      <c r="Q1466" s="49">
        <v>0.41713268548328103</v>
      </c>
      <c r="R1466" s="21">
        <v>2.2114661526786848E-2</v>
      </c>
      <c r="S1466" s="22">
        <v>9.4111324892967899E-4</v>
      </c>
      <c r="T1466" s="23">
        <f t="shared" si="89"/>
        <v>0.35105936836947577</v>
      </c>
      <c r="U1466" s="24">
        <f t="shared" si="90"/>
        <v>0.26750323815276644</v>
      </c>
    </row>
    <row r="1467" spans="2:21" x14ac:dyDescent="0.25">
      <c r="B1467" s="51" vm="3916">
        <f ca="1"/>
        <v>41562</v>
      </c>
      <c r="C1467" s="51" vm="3917">
        <f ca="1"/>
        <v>45.9557</v>
      </c>
      <c r="D1467" s="51" vm="3918">
        <f ca="1"/>
        <v>52.31</v>
      </c>
      <c r="E1467" s="22">
        <f t="shared" ca="1" si="87"/>
        <v>-8.2650471358316803E-3</v>
      </c>
      <c r="F1467" s="50">
        <f t="shared" ca="1" si="88"/>
        <v>-7.6176334845957745E-3</v>
      </c>
      <c r="G1467" s="22"/>
      <c r="H1467" s="5"/>
      <c r="I1467" s="5"/>
      <c r="J1467" s="5"/>
      <c r="K1467" s="5"/>
      <c r="L1467" s="5"/>
      <c r="M1467" s="5"/>
      <c r="N1467" s="5"/>
      <c r="O1467" s="47">
        <v>1461</v>
      </c>
      <c r="P1467" s="48">
        <v>0.43780524345400101</v>
      </c>
      <c r="Q1467" s="49">
        <v>0.56219475654599904</v>
      </c>
      <c r="R1467" s="21">
        <v>2.0485208956664992E-2</v>
      </c>
      <c r="S1467" s="22">
        <v>8.1778132077991615E-4</v>
      </c>
      <c r="T1467" s="23">
        <f t="shared" si="89"/>
        <v>0.32519261072717098</v>
      </c>
      <c r="U1467" s="24">
        <f t="shared" si="90"/>
        <v>0.22874911740977422</v>
      </c>
    </row>
    <row r="1468" spans="2:21" x14ac:dyDescent="0.25">
      <c r="B1468" s="51" vm="3919">
        <f ca="1"/>
        <v>41563</v>
      </c>
      <c r="C1468" s="51" vm="3920">
        <f ca="1"/>
        <v>46.125399999999999</v>
      </c>
      <c r="D1468" s="51" vm="3921">
        <f ca="1"/>
        <v>54</v>
      </c>
      <c r="E1468" s="22">
        <f t="shared" ca="1" si="87"/>
        <v>3.6858854232871218E-3</v>
      </c>
      <c r="F1468" s="50">
        <f t="shared" ca="1" si="88"/>
        <v>3.179648918175465E-2</v>
      </c>
      <c r="G1468" s="22"/>
      <c r="H1468" s="5"/>
      <c r="I1468" s="5"/>
      <c r="J1468" s="5"/>
      <c r="K1468" s="5"/>
      <c r="L1468" s="5"/>
      <c r="M1468" s="5"/>
      <c r="N1468" s="5"/>
      <c r="O1468" s="47">
        <v>1462</v>
      </c>
      <c r="P1468" s="48">
        <v>0.47817218967697606</v>
      </c>
      <c r="Q1468" s="49">
        <v>0.52182781032302394</v>
      </c>
      <c r="R1468" s="21">
        <v>2.0808141890020091E-2</v>
      </c>
      <c r="S1468" s="22">
        <v>8.5210134168355284E-4</v>
      </c>
      <c r="T1468" s="23">
        <f t="shared" si="89"/>
        <v>0.33031901211803211</v>
      </c>
      <c r="U1468" s="24">
        <f t="shared" si="90"/>
        <v>0.23941327755444952</v>
      </c>
    </row>
    <row r="1469" spans="2:21" x14ac:dyDescent="0.25">
      <c r="B1469" s="51" vm="3922">
        <f ca="1"/>
        <v>41564</v>
      </c>
      <c r="C1469" s="51" vm="3923">
        <f ca="1"/>
        <v>47.1571</v>
      </c>
      <c r="D1469" s="51" vm="3924">
        <f ca="1"/>
        <v>54.21</v>
      </c>
      <c r="E1469" s="22">
        <f t="shared" ca="1" si="87"/>
        <v>2.2120806578100734E-2</v>
      </c>
      <c r="F1469" s="50">
        <f t="shared" ca="1" si="88"/>
        <v>3.8813467079723751E-3</v>
      </c>
      <c r="G1469" s="22"/>
      <c r="H1469" s="5"/>
      <c r="I1469" s="5"/>
      <c r="J1469" s="5"/>
      <c r="K1469" s="5"/>
      <c r="L1469" s="5"/>
      <c r="M1469" s="5"/>
      <c r="N1469" s="5"/>
      <c r="O1469" s="47">
        <v>1463</v>
      </c>
      <c r="P1469" s="48">
        <v>0.45983707254772077</v>
      </c>
      <c r="Q1469" s="49">
        <v>0.54016292745227923</v>
      </c>
      <c r="R1469" s="21">
        <v>2.064824847941946E-2</v>
      </c>
      <c r="S1469" s="22">
        <v>8.3651280546704503E-4</v>
      </c>
      <c r="T1469" s="23">
        <f t="shared" si="89"/>
        <v>0.32778078291366886</v>
      </c>
      <c r="U1469" s="24">
        <f t="shared" si="90"/>
        <v>0.23455811835722562</v>
      </c>
    </row>
    <row r="1470" spans="2:21" x14ac:dyDescent="0.25">
      <c r="B1470" s="51" vm="3925">
        <f ca="1"/>
        <v>41565</v>
      </c>
      <c r="C1470" s="51" vm="3926">
        <f ca="1"/>
        <v>47.642800000000001</v>
      </c>
      <c r="D1470" s="51" vm="3927">
        <f ca="1"/>
        <v>54.3</v>
      </c>
      <c r="E1470" s="22">
        <f t="shared" ca="1" si="87"/>
        <v>1.024693591143537E-2</v>
      </c>
      <c r="F1470" s="50">
        <f t="shared" ca="1" si="88"/>
        <v>1.6588336676427739E-3</v>
      </c>
      <c r="G1470" s="22"/>
      <c r="H1470" s="5"/>
      <c r="I1470" s="5"/>
      <c r="J1470" s="5"/>
      <c r="K1470" s="5"/>
      <c r="L1470" s="5"/>
      <c r="M1470" s="5"/>
      <c r="N1470" s="5"/>
      <c r="O1470" s="47">
        <v>1464</v>
      </c>
      <c r="P1470" s="48">
        <v>0.13922258841290294</v>
      </c>
      <c r="Q1470" s="49">
        <v>0.86077741158709709</v>
      </c>
      <c r="R1470" s="21">
        <v>2.154623124342591E-2</v>
      </c>
      <c r="S1470" s="22">
        <v>5.6392602774213245E-4</v>
      </c>
      <c r="T1470" s="23">
        <f t="shared" si="89"/>
        <v>0.34203581736476968</v>
      </c>
      <c r="U1470" s="24">
        <f t="shared" si="90"/>
        <v>0.15265653001381052</v>
      </c>
    </row>
    <row r="1471" spans="2:21" x14ac:dyDescent="0.25">
      <c r="B1471" s="51" vm="3928">
        <f ca="1"/>
        <v>41568</v>
      </c>
      <c r="C1471" s="51" vm="3929">
        <f ca="1"/>
        <v>50.712800000000001</v>
      </c>
      <c r="D1471" s="51" vm="3659">
        <f ca="1"/>
        <v>54.27</v>
      </c>
      <c r="E1471" s="22">
        <f t="shared" ca="1" si="87"/>
        <v>6.2446827316979037E-2</v>
      </c>
      <c r="F1471" s="50">
        <f t="shared" ca="1" si="88"/>
        <v>-5.5263886457619562E-4</v>
      </c>
      <c r="G1471" s="22"/>
      <c r="H1471" s="5"/>
      <c r="I1471" s="5"/>
      <c r="J1471" s="5"/>
      <c r="K1471" s="5"/>
      <c r="L1471" s="5"/>
      <c r="M1471" s="5"/>
      <c r="N1471" s="5"/>
      <c r="O1471" s="47">
        <v>1465</v>
      </c>
      <c r="P1471" s="48">
        <v>0.70881284441538384</v>
      </c>
      <c r="Q1471" s="49">
        <v>0.29118715558461616</v>
      </c>
      <c r="R1471" s="21">
        <v>2.4446499104794524E-2</v>
      </c>
      <c r="S1471" s="22">
        <v>1.048192273311801E-3</v>
      </c>
      <c r="T1471" s="23">
        <f t="shared" si="89"/>
        <v>0.38807614234469673</v>
      </c>
      <c r="U1471" s="24">
        <f t="shared" si="90"/>
        <v>0.30213615551930872</v>
      </c>
    </row>
    <row r="1472" spans="2:21" x14ac:dyDescent="0.25">
      <c r="B1472" s="51" vm="3930">
        <f ca="1"/>
        <v>41569</v>
      </c>
      <c r="C1472" s="51" vm="3931">
        <f ca="1"/>
        <v>46.074800000000003</v>
      </c>
      <c r="D1472" s="51" vm="3932">
        <f ca="1"/>
        <v>53.62</v>
      </c>
      <c r="E1472" s="22">
        <f t="shared" ca="1" si="87"/>
        <v>-9.5912181418638193E-2</v>
      </c>
      <c r="F1472" s="50">
        <f t="shared" ca="1" si="88"/>
        <v>-1.2049455267500278E-2</v>
      </c>
      <c r="G1472" s="22"/>
      <c r="H1472" s="5"/>
      <c r="I1472" s="5"/>
      <c r="J1472" s="5"/>
      <c r="K1472" s="5"/>
      <c r="L1472" s="5"/>
      <c r="M1472" s="5"/>
      <c r="N1472" s="5"/>
      <c r="O1472" s="47">
        <v>1466</v>
      </c>
      <c r="P1472" s="48">
        <v>0.67312466460129583</v>
      </c>
      <c r="Q1472" s="49">
        <v>0.32687533539870423</v>
      </c>
      <c r="R1472" s="21">
        <v>2.3713015226749883E-2</v>
      </c>
      <c r="S1472" s="22">
        <v>1.017850144619016E-3</v>
      </c>
      <c r="T1472" s="23">
        <f t="shared" si="89"/>
        <v>0.37643244675280862</v>
      </c>
      <c r="U1472" s="24">
        <f t="shared" si="90"/>
        <v>0.29222790462368797</v>
      </c>
    </row>
    <row r="1473" spans="2:21" x14ac:dyDescent="0.25">
      <c r="B1473" s="51" vm="3933">
        <f ca="1"/>
        <v>41570</v>
      </c>
      <c r="C1473" s="51" vm="3934">
        <f ca="1"/>
        <v>47.177100000000003</v>
      </c>
      <c r="D1473" s="51" vm="3869">
        <f ca="1"/>
        <v>52.75</v>
      </c>
      <c r="E1473" s="22">
        <f t="shared" ref="E1473:E1536" ca="1" si="91">LN(C1473/C1472)</f>
        <v>2.3642442569498091E-2</v>
      </c>
      <c r="F1473" s="50">
        <f t="shared" ref="F1473:F1536" ca="1" si="92">LN(D1473/D1472)</f>
        <v>-1.6358360451637272E-2</v>
      </c>
      <c r="G1473" s="22"/>
      <c r="H1473" s="5"/>
      <c r="I1473" s="5"/>
      <c r="J1473" s="5"/>
      <c r="K1473" s="5"/>
      <c r="L1473" s="5"/>
      <c r="M1473" s="5"/>
      <c r="N1473" s="5"/>
      <c r="O1473" s="47">
        <v>1467</v>
      </c>
      <c r="P1473" s="48">
        <v>0.36994155349255531</v>
      </c>
      <c r="Q1473" s="49">
        <v>0.63005844650744469</v>
      </c>
      <c r="R1473" s="21">
        <v>2.0189612449731272E-2</v>
      </c>
      <c r="S1473" s="22">
        <v>7.6008353890636153E-4</v>
      </c>
      <c r="T1473" s="23">
        <f t="shared" si="89"/>
        <v>0.320500161652575</v>
      </c>
      <c r="U1473" s="24">
        <f t="shared" si="90"/>
        <v>0.21102643702200941</v>
      </c>
    </row>
    <row r="1474" spans="2:21" x14ac:dyDescent="0.25">
      <c r="B1474" s="51" vm="3935">
        <f ca="1"/>
        <v>41571</v>
      </c>
      <c r="C1474" s="51" vm="3936">
        <f ca="1"/>
        <v>47.317100000000003</v>
      </c>
      <c r="D1474" s="51" vm="3686">
        <f ca="1"/>
        <v>52.48</v>
      </c>
      <c r="E1474" s="22">
        <f t="shared" ca="1" si="91"/>
        <v>2.963146996029889E-3</v>
      </c>
      <c r="F1474" s="50">
        <f t="shared" ca="1" si="92"/>
        <v>-5.1316277203423506E-3</v>
      </c>
      <c r="G1474" s="22"/>
      <c r="H1474" s="5"/>
      <c r="I1474" s="5"/>
      <c r="J1474" s="5"/>
      <c r="K1474" s="5"/>
      <c r="L1474" s="5"/>
      <c r="M1474" s="5"/>
      <c r="N1474" s="5"/>
      <c r="O1474" s="47">
        <v>1468</v>
      </c>
      <c r="P1474" s="48">
        <v>0.17860822597804438</v>
      </c>
      <c r="Q1474" s="49">
        <v>0.82139177402195562</v>
      </c>
      <c r="R1474" s="21">
        <v>2.1069159824090994E-2</v>
      </c>
      <c r="S1474" s="22">
        <v>5.9741173897409508E-4</v>
      </c>
      <c r="T1474" s="23">
        <f t="shared" si="89"/>
        <v>0.33446254336570891</v>
      </c>
      <c r="U1474" s="24">
        <f t="shared" si="90"/>
        <v>0.16241856757111561</v>
      </c>
    </row>
    <row r="1475" spans="2:21" x14ac:dyDescent="0.25">
      <c r="B1475" s="51" vm="3937">
        <f ca="1"/>
        <v>41572</v>
      </c>
      <c r="C1475" s="51" vm="3938">
        <f ca="1"/>
        <v>46.861499999999999</v>
      </c>
      <c r="D1475" s="51" vm="3711">
        <f ca="1"/>
        <v>52.77</v>
      </c>
      <c r="E1475" s="22">
        <f t="shared" ca="1" si="91"/>
        <v>-9.6753095526041308E-3</v>
      </c>
      <c r="F1475" s="50">
        <f t="shared" ca="1" si="92"/>
        <v>5.5107027817429717E-3</v>
      </c>
      <c r="G1475" s="22"/>
      <c r="H1475" s="5"/>
      <c r="I1475" s="5"/>
      <c r="J1475" s="5"/>
      <c r="K1475" s="5"/>
      <c r="L1475" s="5"/>
      <c r="M1475" s="5"/>
      <c r="N1475" s="5"/>
      <c r="O1475" s="47">
        <v>1469</v>
      </c>
      <c r="P1475" s="48">
        <v>0.67317339849222591</v>
      </c>
      <c r="Q1475" s="49">
        <v>0.32682660150777409</v>
      </c>
      <c r="R1475" s="21">
        <v>2.3713980474319881E-2</v>
      </c>
      <c r="S1475" s="22">
        <v>1.017891578225269E-3</v>
      </c>
      <c r="T1475" s="23">
        <f t="shared" si="89"/>
        <v>0.37644776958295156</v>
      </c>
      <c r="U1475" s="24">
        <f t="shared" si="90"/>
        <v>0.29224138347321293</v>
      </c>
    </row>
    <row r="1476" spans="2:21" x14ac:dyDescent="0.25">
      <c r="B1476" s="51" vm="3939">
        <f ca="1"/>
        <v>41575</v>
      </c>
      <c r="C1476" s="51" vm="3940">
        <f ca="1"/>
        <v>44.857100000000003</v>
      </c>
      <c r="D1476" s="51" vm="3941">
        <f ca="1"/>
        <v>52.68</v>
      </c>
      <c r="E1476" s="22">
        <f t="shared" ca="1" si="91"/>
        <v>-4.3714561372139582E-2</v>
      </c>
      <c r="F1476" s="50">
        <f t="shared" ca="1" si="92"/>
        <v>-1.7069705424962614E-3</v>
      </c>
      <c r="G1476" s="22"/>
      <c r="H1476" s="5"/>
      <c r="I1476" s="5"/>
      <c r="J1476" s="5"/>
      <c r="K1476" s="5"/>
      <c r="L1476" s="5"/>
      <c r="M1476" s="5"/>
      <c r="N1476" s="5"/>
      <c r="O1476" s="47">
        <v>1470</v>
      </c>
      <c r="P1476" s="48">
        <v>0.70570589632975511</v>
      </c>
      <c r="Q1476" s="49">
        <v>0.29429410367024489</v>
      </c>
      <c r="R1476" s="21">
        <v>2.4380582243763597E-2</v>
      </c>
      <c r="S1476" s="22">
        <v>1.0455507427224843E-3</v>
      </c>
      <c r="T1476" s="23">
        <f t="shared" si="89"/>
        <v>0.3870297446157337</v>
      </c>
      <c r="U1476" s="24">
        <f t="shared" si="90"/>
        <v>0.30127056242724559</v>
      </c>
    </row>
    <row r="1477" spans="2:21" x14ac:dyDescent="0.25">
      <c r="B1477" s="51" vm="3942">
        <f ca="1"/>
        <v>41576</v>
      </c>
      <c r="C1477" s="51" vm="3943">
        <f ca="1"/>
        <v>46.757100000000001</v>
      </c>
      <c r="D1477" s="51" vm="3944">
        <f ca="1"/>
        <v>52.73</v>
      </c>
      <c r="E1477" s="22">
        <f t="shared" ca="1" si="91"/>
        <v>4.1484234422646302E-2</v>
      </c>
      <c r="F1477" s="50">
        <f t="shared" ca="1" si="92"/>
        <v>9.48676667298001E-4</v>
      </c>
      <c r="G1477" s="22"/>
      <c r="H1477" s="5"/>
      <c r="I1477" s="5"/>
      <c r="J1477" s="5"/>
      <c r="K1477" s="5"/>
      <c r="L1477" s="5"/>
      <c r="M1477" s="5"/>
      <c r="N1477" s="5"/>
      <c r="O1477" s="47">
        <v>1471</v>
      </c>
      <c r="P1477" s="48">
        <v>0.49386026576039616</v>
      </c>
      <c r="Q1477" s="49">
        <v>0.50613973423960379</v>
      </c>
      <c r="R1477" s="21">
        <v>2.0962008766422971E-2</v>
      </c>
      <c r="S1477" s="22">
        <v>8.6543936076844395E-4</v>
      </c>
      <c r="T1477" s="23">
        <f t="shared" si="89"/>
        <v>0.33276157305786613</v>
      </c>
      <c r="U1477" s="24">
        <f t="shared" si="90"/>
        <v>0.24358259218245393</v>
      </c>
    </row>
    <row r="1478" spans="2:21" x14ac:dyDescent="0.25">
      <c r="B1478" s="51" vm="3945">
        <f ca="1"/>
        <v>41577</v>
      </c>
      <c r="C1478" s="51" vm="3946">
        <f ca="1"/>
        <v>45.448500000000003</v>
      </c>
      <c r="D1478" s="51" vm="3947">
        <f ca="1"/>
        <v>52.6</v>
      </c>
      <c r="E1478" s="22">
        <f t="shared" ca="1" si="91"/>
        <v>-2.8386299082580366E-2</v>
      </c>
      <c r="F1478" s="50">
        <f t="shared" ca="1" si="92"/>
        <v>-2.4684337987141555E-3</v>
      </c>
      <c r="G1478" s="22"/>
      <c r="H1478" s="5"/>
      <c r="I1478" s="5"/>
      <c r="J1478" s="5"/>
      <c r="K1478" s="5"/>
      <c r="L1478" s="5"/>
      <c r="M1478" s="5"/>
      <c r="N1478" s="5"/>
      <c r="O1478" s="47">
        <v>1472</v>
      </c>
      <c r="P1478" s="48">
        <v>0.16652860657734841</v>
      </c>
      <c r="Q1478" s="49">
        <v>0.83347139342265164</v>
      </c>
      <c r="R1478" s="21">
        <v>2.1205614552678585E-2</v>
      </c>
      <c r="S1478" s="22">
        <v>5.8714163362478579E-4</v>
      </c>
      <c r="T1478" s="23">
        <f t="shared" si="89"/>
        <v>0.33662869502807835</v>
      </c>
      <c r="U1478" s="24">
        <f t="shared" si="90"/>
        <v>0.15941581675540051</v>
      </c>
    </row>
    <row r="1479" spans="2:21" x14ac:dyDescent="0.25">
      <c r="B1479" s="51" vm="3948">
        <f ca="1"/>
        <v>41578</v>
      </c>
      <c r="C1479" s="51" vm="3949">
        <f ca="1"/>
        <v>46.0685</v>
      </c>
      <c r="D1479" s="51" vm="3950">
        <f ca="1"/>
        <v>51.54</v>
      </c>
      <c r="E1479" s="22">
        <f t="shared" ca="1" si="91"/>
        <v>1.3549602490107103E-2</v>
      </c>
      <c r="F1479" s="50">
        <f t="shared" ca="1" si="92"/>
        <v>-2.0357914519445245E-2</v>
      </c>
      <c r="G1479" s="22"/>
      <c r="H1479" s="5"/>
      <c r="I1479" s="5"/>
      <c r="J1479" s="5"/>
      <c r="K1479" s="5"/>
      <c r="L1479" s="5"/>
      <c r="M1479" s="5"/>
      <c r="N1479" s="5"/>
      <c r="O1479" s="47">
        <v>1473</v>
      </c>
      <c r="P1479" s="48">
        <v>0.33331481225946413</v>
      </c>
      <c r="Q1479" s="49">
        <v>0.66668518774053587</v>
      </c>
      <c r="R1479" s="21">
        <v>2.0163029555170076E-2</v>
      </c>
      <c r="S1479" s="22">
        <v>7.2894344429012999E-4</v>
      </c>
      <c r="T1479" s="23">
        <f t="shared" si="89"/>
        <v>0.32007817128375193</v>
      </c>
      <c r="U1479" s="24">
        <f t="shared" si="90"/>
        <v>0.20156734969684509</v>
      </c>
    </row>
    <row r="1480" spans="2:21" x14ac:dyDescent="0.25">
      <c r="B1480" s="51" vm="3951">
        <f ca="1"/>
        <v>41579</v>
      </c>
      <c r="C1480" s="51" vm="3952">
        <f ca="1"/>
        <v>47.037799999999997</v>
      </c>
      <c r="D1480" s="51" vm="3912">
        <f ca="1"/>
        <v>52.51</v>
      </c>
      <c r="E1480" s="22">
        <f t="shared" ca="1" si="91"/>
        <v>2.0822114520554248E-2</v>
      </c>
      <c r="F1480" s="50">
        <f t="shared" ca="1" si="92"/>
        <v>1.8645422425548942E-2</v>
      </c>
      <c r="G1480" s="22"/>
      <c r="H1480" s="5"/>
      <c r="I1480" s="5"/>
      <c r="J1480" s="5"/>
      <c r="K1480" s="5"/>
      <c r="L1480" s="5"/>
      <c r="M1480" s="5"/>
      <c r="N1480" s="5"/>
      <c r="O1480" s="47">
        <v>1474</v>
      </c>
      <c r="P1480" s="48">
        <v>0.64934470934739541</v>
      </c>
      <c r="Q1480" s="49">
        <v>0.35065529065260453</v>
      </c>
      <c r="R1480" s="21">
        <v>2.3254484419256011E-2</v>
      </c>
      <c r="S1480" s="22">
        <v>9.9763240119861082E-4</v>
      </c>
      <c r="T1480" s="23">
        <f t="shared" si="89"/>
        <v>0.36915349584226614</v>
      </c>
      <c r="U1480" s="24">
        <f t="shared" si="90"/>
        <v>0.28566750725522128</v>
      </c>
    </row>
    <row r="1481" spans="2:21" x14ac:dyDescent="0.25">
      <c r="B1481" s="51" vm="3953">
        <f ca="1"/>
        <v>41582</v>
      </c>
      <c r="C1481" s="51" vm="3954">
        <f ca="1"/>
        <v>48.228499999999997</v>
      </c>
      <c r="D1481" s="51" vm="3955">
        <f ca="1"/>
        <v>52.04</v>
      </c>
      <c r="E1481" s="22">
        <f t="shared" ca="1" si="91"/>
        <v>2.4998598833539536E-2</v>
      </c>
      <c r="F1481" s="50">
        <f t="shared" ca="1" si="92"/>
        <v>-8.9909740054633855E-3</v>
      </c>
      <c r="G1481" s="22"/>
      <c r="H1481" s="5"/>
      <c r="I1481" s="5"/>
      <c r="J1481" s="5"/>
      <c r="K1481" s="5"/>
      <c r="L1481" s="5"/>
      <c r="M1481" s="5"/>
      <c r="N1481" s="5"/>
      <c r="O1481" s="47">
        <v>1475</v>
      </c>
      <c r="P1481" s="48">
        <v>0.91137442880184949</v>
      </c>
      <c r="Q1481" s="49">
        <v>8.8625571198150538E-2</v>
      </c>
      <c r="R1481" s="21">
        <v>2.9435153775624567E-2</v>
      </c>
      <c r="S1481" s="22">
        <v>1.2204103492598035E-3</v>
      </c>
      <c r="T1481" s="23">
        <f t="shared" si="89"/>
        <v>0.4672685801594792</v>
      </c>
      <c r="U1481" s="24">
        <f t="shared" si="90"/>
        <v>0.35982483815669886</v>
      </c>
    </row>
    <row r="1482" spans="2:21" x14ac:dyDescent="0.25">
      <c r="B1482" s="51" vm="3956">
        <f ca="1"/>
        <v>41583</v>
      </c>
      <c r="C1482" s="51" vm="3957">
        <f ca="1"/>
        <v>48.785699999999999</v>
      </c>
      <c r="D1482" s="51" vm="3958">
        <f ca="1"/>
        <v>51.95</v>
      </c>
      <c r="E1482" s="22">
        <f t="shared" ca="1" si="91"/>
        <v>1.148710450698192E-2</v>
      </c>
      <c r="F1482" s="50">
        <f t="shared" ca="1" si="92"/>
        <v>-1.7309360990680365E-3</v>
      </c>
      <c r="G1482" s="22"/>
      <c r="H1482" s="5"/>
      <c r="I1482" s="5"/>
      <c r="J1482" s="5"/>
      <c r="K1482" s="5"/>
      <c r="L1482" s="5"/>
      <c r="M1482" s="5"/>
      <c r="N1482" s="5"/>
      <c r="O1482" s="47">
        <v>1476</v>
      </c>
      <c r="P1482" s="48">
        <v>0.34938615859483424</v>
      </c>
      <c r="Q1482" s="49">
        <v>0.65061384140516576</v>
      </c>
      <c r="R1482" s="21">
        <v>2.0163107551189982E-2</v>
      </c>
      <c r="S1482" s="22">
        <v>7.4260732015363424E-4</v>
      </c>
      <c r="T1482" s="23">
        <f t="shared" si="89"/>
        <v>0.32007940943218349</v>
      </c>
      <c r="U1482" s="24">
        <f t="shared" si="90"/>
        <v>0.20570878144498805</v>
      </c>
    </row>
    <row r="1483" spans="2:21" x14ac:dyDescent="0.25">
      <c r="B1483" s="51" vm="3959">
        <f ca="1"/>
        <v>41584</v>
      </c>
      <c r="C1483" s="51" vm="3960">
        <f ca="1"/>
        <v>47.947099999999999</v>
      </c>
      <c r="D1483" s="51" vm="3961">
        <f ca="1"/>
        <v>52.1</v>
      </c>
      <c r="E1483" s="22">
        <f t="shared" ca="1" si="91"/>
        <v>-1.7338917295560564E-2</v>
      </c>
      <c r="F1483" s="50">
        <f t="shared" ca="1" si="92"/>
        <v>2.8832312140847135E-3</v>
      </c>
      <c r="G1483" s="22"/>
      <c r="H1483" s="5"/>
      <c r="I1483" s="5"/>
      <c r="J1483" s="5"/>
      <c r="K1483" s="5"/>
      <c r="L1483" s="5"/>
      <c r="M1483" s="5"/>
      <c r="N1483" s="5"/>
      <c r="O1483" s="47">
        <v>1477</v>
      </c>
      <c r="P1483" s="48">
        <v>0.39074424181808387</v>
      </c>
      <c r="Q1483" s="49">
        <v>0.60925575818191613</v>
      </c>
      <c r="R1483" s="21">
        <v>2.0246493541704637E-2</v>
      </c>
      <c r="S1483" s="22">
        <v>7.7777000679621214E-4</v>
      </c>
      <c r="T1483" s="23">
        <f t="shared" si="89"/>
        <v>0.32140312099455487</v>
      </c>
      <c r="U1483" s="24">
        <f t="shared" si="90"/>
        <v>0.21643185025849587</v>
      </c>
    </row>
    <row r="1484" spans="2:21" x14ac:dyDescent="0.25">
      <c r="B1484" s="51" vm="3962">
        <f ca="1"/>
        <v>41585</v>
      </c>
      <c r="C1484" s="51" vm="3963">
        <f ca="1"/>
        <v>46.694200000000002</v>
      </c>
      <c r="D1484" s="51" vm="3964">
        <f ca="1"/>
        <v>51.65</v>
      </c>
      <c r="E1484" s="22">
        <f t="shared" ca="1" si="91"/>
        <v>-2.6478359874535284E-2</v>
      </c>
      <c r="F1484" s="50">
        <f t="shared" ca="1" si="92"/>
        <v>-8.6747531936736989E-3</v>
      </c>
      <c r="G1484" s="22"/>
      <c r="H1484" s="5"/>
      <c r="I1484" s="5"/>
      <c r="J1484" s="5"/>
      <c r="K1484" s="5"/>
      <c r="L1484" s="5"/>
      <c r="M1484" s="5"/>
      <c r="N1484" s="5"/>
      <c r="O1484" s="47">
        <v>1478</v>
      </c>
      <c r="P1484" s="48">
        <v>0.49841899535061024</v>
      </c>
      <c r="Q1484" s="49">
        <v>0.50158100464938971</v>
      </c>
      <c r="R1484" s="21">
        <v>2.1009617952353187E-2</v>
      </c>
      <c r="S1484" s="22">
        <v>8.6931519754752452E-4</v>
      </c>
      <c r="T1484" s="23">
        <f t="shared" si="89"/>
        <v>0.33351734545442763</v>
      </c>
      <c r="U1484" s="24">
        <f t="shared" si="90"/>
        <v>0.24479675252619071</v>
      </c>
    </row>
    <row r="1485" spans="2:21" x14ac:dyDescent="0.25">
      <c r="B1485" s="51" vm="3965">
        <f ca="1"/>
        <v>41586</v>
      </c>
      <c r="C1485" s="51" vm="3966">
        <f ca="1"/>
        <v>47.842799999999997</v>
      </c>
      <c r="D1485" s="51" vm="3967">
        <f ca="1"/>
        <v>53.96</v>
      </c>
      <c r="E1485" s="22">
        <f t="shared" ca="1" si="91"/>
        <v>2.4300676398124197E-2</v>
      </c>
      <c r="F1485" s="50">
        <f t="shared" ca="1" si="92"/>
        <v>4.3752835773907546E-2</v>
      </c>
      <c r="G1485" s="22"/>
      <c r="H1485" s="5"/>
      <c r="I1485" s="5"/>
      <c r="J1485" s="5"/>
      <c r="K1485" s="5"/>
      <c r="L1485" s="5"/>
      <c r="M1485" s="5"/>
      <c r="N1485" s="5"/>
      <c r="O1485" s="47">
        <v>1479</v>
      </c>
      <c r="P1485" s="48">
        <v>0.35549461470076404</v>
      </c>
      <c r="Q1485" s="49">
        <v>0.64450538529923596</v>
      </c>
      <c r="R1485" s="21">
        <v>2.0167891512859259E-2</v>
      </c>
      <c r="S1485" s="22">
        <v>7.4780073607582103E-4</v>
      </c>
      <c r="T1485" s="23">
        <f t="shared" si="89"/>
        <v>0.32015535246933491</v>
      </c>
      <c r="U1485" s="24">
        <f t="shared" si="90"/>
        <v>0.20728659819118711</v>
      </c>
    </row>
    <row r="1486" spans="2:21" x14ac:dyDescent="0.25">
      <c r="B1486" s="51" vm="3968">
        <f ca="1"/>
        <v>41589</v>
      </c>
      <c r="C1486" s="51" vm="3969">
        <f ca="1"/>
        <v>48.272799999999997</v>
      </c>
      <c r="D1486" s="51" vm="3970">
        <f ca="1"/>
        <v>54.1</v>
      </c>
      <c r="E1486" s="22">
        <f t="shared" ca="1" si="91"/>
        <v>8.9476186760222114E-3</v>
      </c>
      <c r="F1486" s="50">
        <f t="shared" ca="1" si="92"/>
        <v>2.5911545128807605E-3</v>
      </c>
      <c r="G1486" s="22"/>
      <c r="H1486" s="5"/>
      <c r="I1486" s="5"/>
      <c r="J1486" s="5"/>
      <c r="K1486" s="5"/>
      <c r="L1486" s="5"/>
      <c r="M1486" s="5"/>
      <c r="N1486" s="5"/>
      <c r="O1486" s="47">
        <v>1480</v>
      </c>
      <c r="P1486" s="48">
        <v>0.15130570187057482</v>
      </c>
      <c r="Q1486" s="49">
        <v>0.84869429812942521</v>
      </c>
      <c r="R1486" s="21">
        <v>2.139009041767416E-2</v>
      </c>
      <c r="S1486" s="22">
        <v>5.7419910374242422E-4</v>
      </c>
      <c r="T1486" s="23">
        <f t="shared" ref="T1486:T1549" si="93">R1486*SQRT(252)</f>
        <v>0.33955715859810925</v>
      </c>
      <c r="U1486" s="24">
        <f t="shared" ref="U1486:U1549" si="94">(1+S1486)^252-1</f>
        <v>0.15564270904712108</v>
      </c>
    </row>
    <row r="1487" spans="2:21" x14ac:dyDescent="0.25">
      <c r="B1487" s="51" vm="3971">
        <f ca="1"/>
        <v>41590</v>
      </c>
      <c r="C1487" s="51" vm="3972">
        <f ca="1"/>
        <v>47.675699999999999</v>
      </c>
      <c r="D1487" s="51" vm="3973">
        <f ca="1"/>
        <v>53.97</v>
      </c>
      <c r="E1487" s="22">
        <f t="shared" ca="1" si="91"/>
        <v>-1.2446420907306794E-2</v>
      </c>
      <c r="F1487" s="50">
        <f t="shared" ca="1" si="92"/>
        <v>-2.4058492218844633E-3</v>
      </c>
      <c r="G1487" s="22"/>
      <c r="H1487" s="5"/>
      <c r="I1487" s="5"/>
      <c r="J1487" s="5"/>
      <c r="K1487" s="5"/>
      <c r="L1487" s="5"/>
      <c r="M1487" s="5"/>
      <c r="N1487" s="5"/>
      <c r="O1487" s="47">
        <v>1481</v>
      </c>
      <c r="P1487" s="48">
        <v>0.24770992096983746</v>
      </c>
      <c r="Q1487" s="49">
        <v>0.75229007903016254</v>
      </c>
      <c r="R1487" s="21">
        <v>2.0465812097029648E-2</v>
      </c>
      <c r="S1487" s="22">
        <v>6.5616207405010498E-4</v>
      </c>
      <c r="T1487" s="23">
        <f t="shared" si="93"/>
        <v>0.32488469512630652</v>
      </c>
      <c r="U1487" s="24">
        <f t="shared" si="94"/>
        <v>0.17974535842825112</v>
      </c>
    </row>
    <row r="1488" spans="2:21" x14ac:dyDescent="0.25">
      <c r="B1488" s="51" vm="3974">
        <f ca="1"/>
        <v>41591</v>
      </c>
      <c r="C1488" s="51" vm="3975">
        <f ca="1"/>
        <v>47.8977</v>
      </c>
      <c r="D1488" s="51" vm="3976">
        <f ca="1"/>
        <v>54.14</v>
      </c>
      <c r="E1488" s="22">
        <f t="shared" ca="1" si="91"/>
        <v>4.6456524361059197E-3</v>
      </c>
      <c r="F1488" s="50">
        <f t="shared" ca="1" si="92"/>
        <v>3.1449475556036863E-3</v>
      </c>
      <c r="G1488" s="22"/>
      <c r="H1488" s="5"/>
      <c r="I1488" s="5"/>
      <c r="J1488" s="5"/>
      <c r="K1488" s="5"/>
      <c r="L1488" s="5"/>
      <c r="M1488" s="5"/>
      <c r="N1488" s="5"/>
      <c r="O1488" s="47">
        <v>1482</v>
      </c>
      <c r="P1488" s="48">
        <v>0.6128471311287369</v>
      </c>
      <c r="Q1488" s="49">
        <v>0.38715286887126305</v>
      </c>
      <c r="R1488" s="21">
        <v>2.2601570603676045E-2</v>
      </c>
      <c r="S1488" s="22">
        <v>9.6660212111555747E-4</v>
      </c>
      <c r="T1488" s="23">
        <f t="shared" si="93"/>
        <v>0.35878881034076887</v>
      </c>
      <c r="U1488" s="24">
        <f t="shared" si="94"/>
        <v>0.27566305433484661</v>
      </c>
    </row>
    <row r="1489" spans="2:21" x14ac:dyDescent="0.25">
      <c r="B1489" s="51" vm="3977">
        <f ca="1"/>
        <v>41592</v>
      </c>
      <c r="C1489" s="51" vm="3978">
        <f ca="1"/>
        <v>48.938499999999998</v>
      </c>
      <c r="D1489" s="51" vm="3979">
        <f ca="1"/>
        <v>54.4</v>
      </c>
      <c r="E1489" s="22">
        <f t="shared" ca="1" si="91"/>
        <v>2.1496921207007073E-2</v>
      </c>
      <c r="F1489" s="50">
        <f t="shared" ca="1" si="92"/>
        <v>4.790869675741786E-3</v>
      </c>
      <c r="G1489" s="22"/>
      <c r="H1489" s="5"/>
      <c r="I1489" s="5"/>
      <c r="J1489" s="5"/>
      <c r="K1489" s="5"/>
      <c r="L1489" s="5"/>
      <c r="M1489" s="5"/>
      <c r="N1489" s="5"/>
      <c r="O1489" s="47">
        <v>1483</v>
      </c>
      <c r="P1489" s="48">
        <v>0.47915559193876267</v>
      </c>
      <c r="Q1489" s="49">
        <v>0.52084440806123733</v>
      </c>
      <c r="R1489" s="21">
        <v>2.0817328851250285E-2</v>
      </c>
      <c r="S1489" s="22">
        <v>8.5293743133954937E-4</v>
      </c>
      <c r="T1489" s="23">
        <f t="shared" si="93"/>
        <v>0.33046485060634906</v>
      </c>
      <c r="U1489" s="24">
        <f t="shared" si="94"/>
        <v>0.23967422026082619</v>
      </c>
    </row>
    <row r="1490" spans="2:21" x14ac:dyDescent="0.25">
      <c r="B1490" s="51" vm="3980">
        <f ca="1"/>
        <v>41593</v>
      </c>
      <c r="C1490" s="51" vm="3981">
        <f ca="1"/>
        <v>49.965699999999998</v>
      </c>
      <c r="D1490" s="51" vm="3982">
        <f ca="1"/>
        <v>54.87</v>
      </c>
      <c r="E1490" s="22">
        <f t="shared" ca="1" si="91"/>
        <v>2.0772362252904342E-2</v>
      </c>
      <c r="F1490" s="50">
        <f t="shared" ca="1" si="92"/>
        <v>8.6025972089869909E-3</v>
      </c>
      <c r="G1490" s="22"/>
      <c r="H1490" s="5"/>
      <c r="I1490" s="5"/>
      <c r="J1490" s="5"/>
      <c r="K1490" s="5"/>
      <c r="L1490" s="5"/>
      <c r="M1490" s="5"/>
      <c r="N1490" s="5"/>
      <c r="O1490" s="47">
        <v>1484</v>
      </c>
      <c r="P1490" s="48">
        <v>0.37804683824122504</v>
      </c>
      <c r="Q1490" s="49">
        <v>0.62195316175877502</v>
      </c>
      <c r="R1490" s="21">
        <v>2.0208190375131545E-2</v>
      </c>
      <c r="S1490" s="22">
        <v>7.6697466067880682E-4</v>
      </c>
      <c r="T1490" s="23">
        <f t="shared" si="93"/>
        <v>0.32079507707548277</v>
      </c>
      <c r="U1490" s="24">
        <f t="shared" si="94"/>
        <v>0.21312968013644817</v>
      </c>
    </row>
    <row r="1491" spans="2:21" x14ac:dyDescent="0.25">
      <c r="B1491" s="51" vm="3983">
        <f ca="1"/>
        <v>41596</v>
      </c>
      <c r="C1491" s="51" vm="3984">
        <f ca="1"/>
        <v>48.824199999999998</v>
      </c>
      <c r="D1491" s="51" vm="3985">
        <f ca="1"/>
        <v>55.74</v>
      </c>
      <c r="E1491" s="22">
        <f t="shared" ca="1" si="91"/>
        <v>-2.3110678442617886E-2</v>
      </c>
      <c r="F1491" s="50">
        <f t="shared" ca="1" si="92"/>
        <v>1.5731270982918273E-2</v>
      </c>
      <c r="G1491" s="22"/>
      <c r="H1491" s="5"/>
      <c r="I1491" s="5"/>
      <c r="J1491" s="5"/>
      <c r="K1491" s="5"/>
      <c r="L1491" s="5"/>
      <c r="M1491" s="5"/>
      <c r="N1491" s="5"/>
      <c r="O1491" s="47">
        <v>1485</v>
      </c>
      <c r="P1491" s="48">
        <v>0.50637693995177391</v>
      </c>
      <c r="Q1491" s="49">
        <v>0.49362306004822609</v>
      </c>
      <c r="R1491" s="21">
        <v>2.1095810842810939E-2</v>
      </c>
      <c r="S1491" s="22">
        <v>8.7608105056878865E-4</v>
      </c>
      <c r="T1491" s="23">
        <f t="shared" si="93"/>
        <v>0.33488561517202592</v>
      </c>
      <c r="U1491" s="24">
        <f t="shared" si="94"/>
        <v>0.24691908133103402</v>
      </c>
    </row>
    <row r="1492" spans="2:21" x14ac:dyDescent="0.25">
      <c r="B1492" s="51" vm="3986">
        <f ca="1"/>
        <v>41597</v>
      </c>
      <c r="C1492" s="51" vm="3987">
        <f ca="1"/>
        <v>48.184199999999997</v>
      </c>
      <c r="D1492" s="51" vm="3988">
        <f ca="1"/>
        <v>56.15</v>
      </c>
      <c r="E1492" s="22">
        <f t="shared" ca="1" si="91"/>
        <v>-1.319492509162006E-2</v>
      </c>
      <c r="F1492" s="50">
        <f t="shared" ca="1" si="92"/>
        <v>7.3286591306498941E-3</v>
      </c>
      <c r="G1492" s="22"/>
      <c r="H1492" s="5"/>
      <c r="I1492" s="5"/>
      <c r="J1492" s="5"/>
      <c r="K1492" s="5"/>
      <c r="L1492" s="5"/>
      <c r="M1492" s="5"/>
      <c r="N1492" s="5"/>
      <c r="O1492" s="47">
        <v>1486</v>
      </c>
      <c r="P1492" s="48">
        <v>0.16616846273879821</v>
      </c>
      <c r="Q1492" s="49">
        <v>0.83383153726120174</v>
      </c>
      <c r="R1492" s="21">
        <v>2.1209818832627982E-2</v>
      </c>
      <c r="S1492" s="22">
        <v>5.8683543894760891E-4</v>
      </c>
      <c r="T1492" s="23">
        <f t="shared" si="93"/>
        <v>0.33669543590320761</v>
      </c>
      <c r="U1492" s="24">
        <f t="shared" si="94"/>
        <v>0.15932641093311917</v>
      </c>
    </row>
    <row r="1493" spans="2:21" x14ac:dyDescent="0.25">
      <c r="B1493" s="51" vm="3989">
        <f ca="1"/>
        <v>41598</v>
      </c>
      <c r="C1493" s="51" vm="3990">
        <f ca="1"/>
        <v>48.502800000000001</v>
      </c>
      <c r="D1493" s="51" vm="3776">
        <f ca="1"/>
        <v>56.1</v>
      </c>
      <c r="E1493" s="22">
        <f t="shared" ca="1" si="91"/>
        <v>6.5903617475319767E-3</v>
      </c>
      <c r="F1493" s="50">
        <f t="shared" ca="1" si="92"/>
        <v>-8.9086865580146018E-4</v>
      </c>
      <c r="G1493" s="22"/>
      <c r="H1493" s="5"/>
      <c r="I1493" s="5"/>
      <c r="J1493" s="5"/>
      <c r="K1493" s="5"/>
      <c r="L1493" s="5"/>
      <c r="M1493" s="5"/>
      <c r="N1493" s="5"/>
      <c r="O1493" s="47">
        <v>1487</v>
      </c>
      <c r="P1493" s="48">
        <v>0.63414876918779961</v>
      </c>
      <c r="Q1493" s="49">
        <v>0.36585123081220039</v>
      </c>
      <c r="R1493" s="21">
        <v>2.2974926401045349E-2</v>
      </c>
      <c r="S1493" s="22">
        <v>9.847127966031335E-4</v>
      </c>
      <c r="T1493" s="23">
        <f t="shared" si="93"/>
        <v>0.36471564988306926</v>
      </c>
      <c r="U1493" s="24">
        <f t="shared" si="94"/>
        <v>0.28149264549038433</v>
      </c>
    </row>
    <row r="1494" spans="2:21" x14ac:dyDescent="0.25">
      <c r="B1494" s="51" vm="3991">
        <f ca="1"/>
        <v>41599</v>
      </c>
      <c r="C1494" s="51" vm="3992">
        <f ca="1"/>
        <v>49.785699999999999</v>
      </c>
      <c r="D1494" s="51" vm="3993">
        <f ca="1"/>
        <v>57.22</v>
      </c>
      <c r="E1494" s="22">
        <f t="shared" ca="1" si="91"/>
        <v>2.6106265965403073E-2</v>
      </c>
      <c r="F1494" s="50">
        <f t="shared" ca="1" si="92"/>
        <v>1.9767675093313619E-2</v>
      </c>
      <c r="G1494" s="22"/>
      <c r="H1494" s="5"/>
      <c r="I1494" s="5"/>
      <c r="J1494" s="5"/>
      <c r="K1494" s="5"/>
      <c r="L1494" s="5"/>
      <c r="M1494" s="5"/>
      <c r="N1494" s="5"/>
      <c r="O1494" s="47">
        <v>1488</v>
      </c>
      <c r="P1494" s="48">
        <v>0.17211300348121356</v>
      </c>
      <c r="Q1494" s="49">
        <v>0.8278869965187865</v>
      </c>
      <c r="R1494" s="21">
        <v>2.1141427080175908E-2</v>
      </c>
      <c r="S1494" s="22">
        <v>5.9188949385221537E-4</v>
      </c>
      <c r="T1494" s="23">
        <f t="shared" si="93"/>
        <v>0.33560975049091113</v>
      </c>
      <c r="U1494" s="24">
        <f t="shared" si="94"/>
        <v>0.16080302422862247</v>
      </c>
    </row>
    <row r="1495" spans="2:21" x14ac:dyDescent="0.25">
      <c r="B1495" s="51" vm="3994">
        <f ca="1"/>
        <v>41600</v>
      </c>
      <c r="C1495" s="51" vm="3995">
        <f ca="1"/>
        <v>49.692799999999998</v>
      </c>
      <c r="D1495" s="51" vm="3996">
        <f ca="1"/>
        <v>57.46</v>
      </c>
      <c r="E1495" s="22">
        <f t="shared" ca="1" si="91"/>
        <v>-1.8677408084452666E-3</v>
      </c>
      <c r="F1495" s="50">
        <f t="shared" ca="1" si="92"/>
        <v>4.1855659291793598E-3</v>
      </c>
      <c r="G1495" s="22"/>
      <c r="H1495" s="5"/>
      <c r="I1495" s="5"/>
      <c r="J1495" s="5"/>
      <c r="K1495" s="5"/>
      <c r="L1495" s="5"/>
      <c r="M1495" s="5"/>
      <c r="N1495" s="5"/>
      <c r="O1495" s="47">
        <v>1489</v>
      </c>
      <c r="P1495" s="48">
        <v>0.74498659369986153</v>
      </c>
      <c r="Q1495" s="49">
        <v>0.25501340630013847</v>
      </c>
      <c r="R1495" s="21">
        <v>2.5241140443935755E-2</v>
      </c>
      <c r="S1495" s="22">
        <v>1.0789472336882584E-3</v>
      </c>
      <c r="T1495" s="23">
        <f t="shared" si="93"/>
        <v>0.40069068253385093</v>
      </c>
      <c r="U1495" s="24">
        <f t="shared" si="94"/>
        <v>0.31225643941260706</v>
      </c>
    </row>
    <row r="1496" spans="2:21" x14ac:dyDescent="0.25">
      <c r="B1496" s="51" vm="3997">
        <f ca="1"/>
        <v>41603</v>
      </c>
      <c r="C1496" s="51" vm="3998">
        <f ca="1"/>
        <v>50.034199999999998</v>
      </c>
      <c r="D1496" s="51" vm="3999">
        <f ca="1"/>
        <v>57.65</v>
      </c>
      <c r="E1496" s="22">
        <f t="shared" ca="1" si="91"/>
        <v>6.8467182140296151E-3</v>
      </c>
      <c r="F1496" s="50">
        <f t="shared" ca="1" si="92"/>
        <v>3.3011931639245103E-3</v>
      </c>
      <c r="G1496" s="22"/>
      <c r="H1496" s="5"/>
      <c r="I1496" s="5"/>
      <c r="J1496" s="5"/>
      <c r="K1496" s="5"/>
      <c r="L1496" s="5"/>
      <c r="M1496" s="5"/>
      <c r="N1496" s="5"/>
      <c r="O1496" s="47">
        <v>1490</v>
      </c>
      <c r="P1496" s="48">
        <v>0.1081884327536011</v>
      </c>
      <c r="Q1496" s="49">
        <v>0.89181156724639887</v>
      </c>
      <c r="R1496" s="21">
        <v>2.1985282371448443E-2</v>
      </c>
      <c r="S1496" s="22">
        <v>5.3754075536926842E-4</v>
      </c>
      <c r="T1496" s="23">
        <f t="shared" si="93"/>
        <v>0.3490055379503097</v>
      </c>
      <c r="U1496" s="24">
        <f t="shared" si="94"/>
        <v>0.14502202850121315</v>
      </c>
    </row>
    <row r="1497" spans="2:21" x14ac:dyDescent="0.25">
      <c r="B1497" s="51" vm="4000">
        <f ca="1"/>
        <v>41604</v>
      </c>
      <c r="C1497" s="51" vm="4001">
        <f ca="1"/>
        <v>50.742800000000003</v>
      </c>
      <c r="D1497" s="51" vm="4002">
        <f ca="1"/>
        <v>57.17</v>
      </c>
      <c r="E1497" s="22">
        <f t="shared" ca="1" si="91"/>
        <v>1.4062964329178994E-2</v>
      </c>
      <c r="F1497" s="50">
        <f t="shared" ca="1" si="92"/>
        <v>-8.3609614391880645E-3</v>
      </c>
      <c r="G1497" s="22"/>
      <c r="H1497" s="5"/>
      <c r="I1497" s="5"/>
      <c r="J1497" s="5"/>
      <c r="K1497" s="5"/>
      <c r="L1497" s="5"/>
      <c r="M1497" s="5"/>
      <c r="N1497" s="5"/>
      <c r="O1497" s="47">
        <v>1491</v>
      </c>
      <c r="P1497" s="48">
        <v>0.9857601098842842</v>
      </c>
      <c r="Q1497" s="49">
        <v>1.4239890115715758E-2</v>
      </c>
      <c r="R1497" s="21">
        <v>3.153241234383336E-2</v>
      </c>
      <c r="S1497" s="22">
        <v>1.2836531349681608E-3</v>
      </c>
      <c r="T1497" s="23">
        <f t="shared" si="93"/>
        <v>0.50056152779835839</v>
      </c>
      <c r="U1497" s="24">
        <f t="shared" si="94"/>
        <v>0.38164269379544202</v>
      </c>
    </row>
    <row r="1498" spans="2:21" x14ac:dyDescent="0.25">
      <c r="B1498" s="51" vm="4003">
        <f ca="1"/>
        <v>41605</v>
      </c>
      <c r="C1498" s="51" vm="4004">
        <f ca="1"/>
        <v>51.784199999999998</v>
      </c>
      <c r="D1498" s="51" vm="4005">
        <f ca="1"/>
        <v>57.48</v>
      </c>
      <c r="E1498" s="22">
        <f t="shared" ca="1" si="91"/>
        <v>2.031534749662681E-2</v>
      </c>
      <c r="F1498" s="50">
        <f t="shared" ca="1" si="92"/>
        <v>5.4077759349441951E-3</v>
      </c>
      <c r="G1498" s="22"/>
      <c r="H1498" s="5"/>
      <c r="I1498" s="5"/>
      <c r="J1498" s="5"/>
      <c r="K1498" s="5"/>
      <c r="L1498" s="5"/>
      <c r="M1498" s="5"/>
      <c r="N1498" s="5"/>
      <c r="O1498" s="47">
        <v>1492</v>
      </c>
      <c r="P1498" s="48">
        <v>0.2663250068895166</v>
      </c>
      <c r="Q1498" s="49">
        <v>0.73367499311048334</v>
      </c>
      <c r="R1498" s="21">
        <v>2.0357051569108591E-2</v>
      </c>
      <c r="S1498" s="22">
        <v>6.7198864003202119E-4</v>
      </c>
      <c r="T1498" s="23">
        <f t="shared" si="93"/>
        <v>0.32315817527027124</v>
      </c>
      <c r="U1498" s="24">
        <f t="shared" si="94"/>
        <v>0.18445679080611299</v>
      </c>
    </row>
    <row r="1499" spans="2:21" x14ac:dyDescent="0.25">
      <c r="B1499" s="51" vm="4006">
        <f ca="1"/>
        <v>41607</v>
      </c>
      <c r="C1499" s="51" vm="4007">
        <f ca="1"/>
        <v>52.257100000000001</v>
      </c>
      <c r="D1499" s="51" vm="3993">
        <f ca="1"/>
        <v>57.22</v>
      </c>
      <c r="E1499" s="22">
        <f t="shared" ca="1" si="91"/>
        <v>9.0906833482630664E-3</v>
      </c>
      <c r="F1499" s="50">
        <f t="shared" ca="1" si="92"/>
        <v>-4.5335735888599772E-3</v>
      </c>
      <c r="G1499" s="22"/>
      <c r="H1499" s="5"/>
      <c r="I1499" s="5"/>
      <c r="J1499" s="5"/>
      <c r="K1499" s="5"/>
      <c r="L1499" s="5"/>
      <c r="M1499" s="5"/>
      <c r="N1499" s="5"/>
      <c r="O1499" s="47">
        <v>1493</v>
      </c>
      <c r="P1499" s="48">
        <v>5.381316097901636E-2</v>
      </c>
      <c r="Q1499" s="49">
        <v>0.94618683902098366</v>
      </c>
      <c r="R1499" s="21">
        <v>2.2878214209806381E-2</v>
      </c>
      <c r="S1499" s="22">
        <v>4.913108410815602E-4</v>
      </c>
      <c r="T1499" s="23">
        <f t="shared" si="93"/>
        <v>0.36318039144247072</v>
      </c>
      <c r="U1499" s="24">
        <f t="shared" si="94"/>
        <v>0.13176677254363955</v>
      </c>
    </row>
    <row r="1500" spans="2:21" x14ac:dyDescent="0.25">
      <c r="B1500" s="51" vm="4008">
        <f ca="1"/>
        <v>41610</v>
      </c>
      <c r="C1500" s="51" vm="4009">
        <f ca="1"/>
        <v>51.988500000000002</v>
      </c>
      <c r="D1500" s="51" vm="4010">
        <f ca="1"/>
        <v>56.98</v>
      </c>
      <c r="E1500" s="22">
        <f t="shared" ca="1" si="91"/>
        <v>-5.1532265036757854E-3</v>
      </c>
      <c r="F1500" s="50">
        <f t="shared" ca="1" si="92"/>
        <v>-4.2031585522020335E-3</v>
      </c>
      <c r="G1500" s="22"/>
      <c r="H1500" s="5"/>
      <c r="I1500" s="5"/>
      <c r="J1500" s="5"/>
      <c r="K1500" s="5"/>
      <c r="L1500" s="5"/>
      <c r="M1500" s="5"/>
      <c r="N1500" s="5"/>
      <c r="O1500" s="47">
        <v>1494</v>
      </c>
      <c r="P1500" s="48">
        <v>0.91077943582370102</v>
      </c>
      <c r="Q1500" s="49">
        <v>8.9220564176299005E-2</v>
      </c>
      <c r="R1500" s="21">
        <v>2.9418848685814899E-2</v>
      </c>
      <c r="S1500" s="22">
        <v>1.2199044855926641E-3</v>
      </c>
      <c r="T1500" s="23">
        <f t="shared" si="93"/>
        <v>0.46700974488303348</v>
      </c>
      <c r="U1500" s="24">
        <f t="shared" si="94"/>
        <v>0.35965171316461864</v>
      </c>
    </row>
    <row r="1501" spans="2:21" x14ac:dyDescent="0.25">
      <c r="B1501" s="51" vm="4011">
        <f ca="1"/>
        <v>41611</v>
      </c>
      <c r="C1501" s="51" vm="4012">
        <f ca="1"/>
        <v>51.848500000000001</v>
      </c>
      <c r="D1501" s="51" vm="4013">
        <f ca="1"/>
        <v>56.86</v>
      </c>
      <c r="E1501" s="22">
        <f t="shared" ca="1" si="91"/>
        <v>-2.6965356247170809E-3</v>
      </c>
      <c r="F1501" s="50">
        <f t="shared" ca="1" si="92"/>
        <v>-2.1082228469084963E-3</v>
      </c>
      <c r="G1501" s="22"/>
      <c r="H1501" s="5"/>
      <c r="I1501" s="5"/>
      <c r="J1501" s="5"/>
      <c r="K1501" s="5"/>
      <c r="L1501" s="5"/>
      <c r="M1501" s="5"/>
      <c r="N1501" s="5"/>
      <c r="O1501" s="47">
        <v>1495</v>
      </c>
      <c r="P1501" s="48">
        <v>0.40163097024509031</v>
      </c>
      <c r="Q1501" s="49">
        <v>0.59836902975490969</v>
      </c>
      <c r="R1501" s="21">
        <v>2.0288234294972163E-2</v>
      </c>
      <c r="S1501" s="22">
        <v>7.8702591496234494E-4</v>
      </c>
      <c r="T1501" s="23">
        <f t="shared" si="93"/>
        <v>0.32206573491064916</v>
      </c>
      <c r="U1501" s="24">
        <f t="shared" si="94"/>
        <v>0.2192702522203378</v>
      </c>
    </row>
    <row r="1502" spans="2:21" x14ac:dyDescent="0.25">
      <c r="B1502" s="51" vm="4014">
        <f ca="1"/>
        <v>41612</v>
      </c>
      <c r="C1502" s="51" vm="4015">
        <f ca="1"/>
        <v>50.895699999999998</v>
      </c>
      <c r="D1502" s="51" vm="4016">
        <f ca="1"/>
        <v>57.19</v>
      </c>
      <c r="E1502" s="22">
        <f t="shared" ca="1" si="91"/>
        <v>-1.8547564035860872E-2</v>
      </c>
      <c r="F1502" s="50">
        <f t="shared" ca="1" si="92"/>
        <v>5.7869517043711337E-3</v>
      </c>
      <c r="G1502" s="22"/>
      <c r="H1502" s="5"/>
      <c r="I1502" s="5"/>
      <c r="J1502" s="5"/>
      <c r="K1502" s="5"/>
      <c r="L1502" s="5"/>
      <c r="M1502" s="5"/>
      <c r="N1502" s="5"/>
      <c r="O1502" s="47">
        <v>1496</v>
      </c>
      <c r="P1502" s="48">
        <v>0.53695103407312805</v>
      </c>
      <c r="Q1502" s="49">
        <v>0.46304896592687195</v>
      </c>
      <c r="R1502" s="21">
        <v>2.1462612332889746E-2</v>
      </c>
      <c r="S1502" s="22">
        <v>9.0207517812945629E-4</v>
      </c>
      <c r="T1502" s="23">
        <f t="shared" si="93"/>
        <v>0.34070840831168459</v>
      </c>
      <c r="U1502" s="24">
        <f t="shared" si="94"/>
        <v>0.25510655745054622</v>
      </c>
    </row>
    <row r="1503" spans="2:21" x14ac:dyDescent="0.25">
      <c r="B1503" s="51" vm="4017">
        <f ca="1"/>
        <v>41613</v>
      </c>
      <c r="C1503" s="51" vm="4018">
        <f ca="1"/>
        <v>51.151400000000002</v>
      </c>
      <c r="D1503" s="51" vm="4019">
        <f ca="1"/>
        <v>55.82</v>
      </c>
      <c r="E1503" s="22">
        <f t="shared" ca="1" si="91"/>
        <v>5.0114218854766281E-3</v>
      </c>
      <c r="F1503" s="50">
        <f t="shared" ca="1" si="92"/>
        <v>-2.4246829819048625E-2</v>
      </c>
      <c r="G1503" s="22"/>
      <c r="H1503" s="5"/>
      <c r="I1503" s="5"/>
      <c r="J1503" s="5"/>
      <c r="K1503" s="5"/>
      <c r="L1503" s="5"/>
      <c r="M1503" s="5"/>
      <c r="N1503" s="5"/>
      <c r="O1503" s="47">
        <v>1497</v>
      </c>
      <c r="P1503" s="48">
        <v>0.81816756765548626</v>
      </c>
      <c r="Q1503" s="49">
        <v>0.18183243234451371</v>
      </c>
      <c r="R1503" s="21">
        <v>2.6987377650884447E-2</v>
      </c>
      <c r="S1503" s="22">
        <v>1.1411657761074036E-3</v>
      </c>
      <c r="T1503" s="23">
        <f t="shared" si="93"/>
        <v>0.42841133881213656</v>
      </c>
      <c r="U1503" s="24">
        <f t="shared" si="94"/>
        <v>0.33297037364737192</v>
      </c>
    </row>
    <row r="1504" spans="2:21" x14ac:dyDescent="0.25">
      <c r="B1504" s="51" vm="4020">
        <f ca="1"/>
        <v>41614</v>
      </c>
      <c r="C1504" s="51" vm="4021">
        <f ca="1"/>
        <v>50.6342</v>
      </c>
      <c r="D1504" s="51" vm="4022">
        <f ca="1"/>
        <v>56.06</v>
      </c>
      <c r="E1504" s="22">
        <f t="shared" ca="1" si="91"/>
        <v>-1.0162625190893783E-2</v>
      </c>
      <c r="F1504" s="50">
        <f t="shared" ca="1" si="92"/>
        <v>4.2903176284662184E-3</v>
      </c>
      <c r="G1504" s="22"/>
      <c r="H1504" s="5"/>
      <c r="I1504" s="5"/>
      <c r="J1504" s="5"/>
      <c r="K1504" s="5"/>
      <c r="L1504" s="5"/>
      <c r="M1504" s="5"/>
      <c r="N1504" s="5"/>
      <c r="O1504" s="47">
        <v>1498</v>
      </c>
      <c r="P1504" s="48">
        <v>0.60983988183663984</v>
      </c>
      <c r="Q1504" s="49">
        <v>0.39016011816336021</v>
      </c>
      <c r="R1504" s="21">
        <v>2.2550658358018248E-2</v>
      </c>
      <c r="S1504" s="22">
        <v>9.640453545472587E-4</v>
      </c>
      <c r="T1504" s="23">
        <f t="shared" si="93"/>
        <v>0.35798060349657873</v>
      </c>
      <c r="U1504" s="24">
        <f t="shared" si="94"/>
        <v>0.27484219489250061</v>
      </c>
    </row>
    <row r="1505" spans="2:21" x14ac:dyDescent="0.25">
      <c r="B1505" s="51" vm="4023">
        <f ca="1"/>
        <v>41617</v>
      </c>
      <c r="C1505" s="51" vm="4024">
        <f ca="1"/>
        <v>50.809899999999999</v>
      </c>
      <c r="D1505" s="51" vm="4025">
        <f ca="1"/>
        <v>56.51</v>
      </c>
      <c r="E1505" s="22">
        <f t="shared" ca="1" si="91"/>
        <v>3.4639801760308936E-3</v>
      </c>
      <c r="F1505" s="50">
        <f t="shared" ca="1" si="92"/>
        <v>7.9950679051096676E-3</v>
      </c>
      <c r="G1505" s="22"/>
      <c r="H1505" s="5"/>
      <c r="I1505" s="5"/>
      <c r="J1505" s="5"/>
      <c r="K1505" s="5"/>
      <c r="L1505" s="5"/>
      <c r="M1505" s="5"/>
      <c r="N1505" s="5"/>
      <c r="O1505" s="47">
        <v>1499</v>
      </c>
      <c r="P1505" s="48">
        <v>0.86075401963466835</v>
      </c>
      <c r="Q1505" s="49">
        <v>0.13924598036533167</v>
      </c>
      <c r="R1505" s="21">
        <v>2.8077932353020203E-2</v>
      </c>
      <c r="S1505" s="22">
        <v>1.1773728231816106E-3</v>
      </c>
      <c r="T1505" s="23">
        <f t="shared" si="93"/>
        <v>0.44572335800991653</v>
      </c>
      <c r="U1505" s="24">
        <f t="shared" si="94"/>
        <v>0.34517407216474694</v>
      </c>
    </row>
    <row r="1506" spans="2:21" x14ac:dyDescent="0.25">
      <c r="B1506" s="51" vm="4026">
        <f ca="1"/>
        <v>41618</v>
      </c>
      <c r="C1506" s="51" vm="4027">
        <f ca="1"/>
        <v>51.871400000000001</v>
      </c>
      <c r="D1506" s="51" vm="4028">
        <f ca="1"/>
        <v>56.7</v>
      </c>
      <c r="E1506" s="22">
        <f t="shared" ca="1" si="91"/>
        <v>2.0676361065185413E-2</v>
      </c>
      <c r="F1506" s="50">
        <f t="shared" ca="1" si="92"/>
        <v>3.3565970919545098E-3</v>
      </c>
      <c r="G1506" s="22"/>
      <c r="H1506" s="5"/>
      <c r="I1506" s="5"/>
      <c r="J1506" s="5"/>
      <c r="K1506" s="5"/>
      <c r="L1506" s="5"/>
      <c r="M1506" s="5"/>
      <c r="N1506" s="5"/>
      <c r="O1506" s="47">
        <v>1500</v>
      </c>
      <c r="P1506" s="48">
        <v>0.70074283617255273</v>
      </c>
      <c r="Q1506" s="49">
        <v>0.29925716382744727</v>
      </c>
      <c r="R1506" s="21">
        <v>2.4276082388667741E-2</v>
      </c>
      <c r="S1506" s="22">
        <v>1.041331143662394E-3</v>
      </c>
      <c r="T1506" s="23">
        <f t="shared" si="93"/>
        <v>0.3853708608439782</v>
      </c>
      <c r="U1506" s="24">
        <f t="shared" si="94"/>
        <v>0.29988904690611728</v>
      </c>
    </row>
    <row r="1507" spans="2:21" x14ac:dyDescent="0.25">
      <c r="B1507" s="51" vm="4029">
        <f ca="1"/>
        <v>41619</v>
      </c>
      <c r="C1507" s="51" vm="4030">
        <f ca="1"/>
        <v>51.997100000000003</v>
      </c>
      <c r="D1507" s="51" vm="4031">
        <f ca="1"/>
        <v>56.07</v>
      </c>
      <c r="E1507" s="22">
        <f t="shared" ca="1" si="91"/>
        <v>2.4203692431200236E-3</v>
      </c>
      <c r="F1507" s="50">
        <f t="shared" ca="1" si="92"/>
        <v>-1.1173300598125302E-2</v>
      </c>
      <c r="G1507" s="22"/>
      <c r="H1507" s="5"/>
      <c r="I1507" s="5"/>
      <c r="J1507" s="5"/>
      <c r="K1507" s="5"/>
      <c r="L1507" s="5"/>
      <c r="M1507" s="5"/>
      <c r="N1507" s="5"/>
      <c r="O1507" s="47">
        <v>1501</v>
      </c>
      <c r="P1507" s="48">
        <v>0.37373692367255723</v>
      </c>
      <c r="Q1507" s="49">
        <v>0.62626307632744271</v>
      </c>
      <c r="R1507" s="21">
        <v>2.0197740763367611E-2</v>
      </c>
      <c r="S1507" s="22">
        <v>7.6331036669747567E-4</v>
      </c>
      <c r="T1507" s="23">
        <f t="shared" si="93"/>
        <v>0.32062919463133549</v>
      </c>
      <c r="U1507" s="24">
        <f t="shared" si="94"/>
        <v>0.21201084637589518</v>
      </c>
    </row>
    <row r="1508" spans="2:21" x14ac:dyDescent="0.25">
      <c r="B1508" s="51" vm="4032">
        <f ca="1"/>
        <v>41620</v>
      </c>
      <c r="C1508" s="51" vm="4033">
        <f ca="1"/>
        <v>53.332799999999999</v>
      </c>
      <c r="D1508" s="51" vm="4034">
        <f ca="1"/>
        <v>56.31</v>
      </c>
      <c r="E1508" s="22">
        <f t="shared" ca="1" si="91"/>
        <v>2.5363578720220135E-2</v>
      </c>
      <c r="F1508" s="50">
        <f t="shared" ca="1" si="92"/>
        <v>4.2712291309460262E-3</v>
      </c>
      <c r="G1508" s="22"/>
      <c r="H1508" s="5"/>
      <c r="I1508" s="5"/>
      <c r="J1508" s="5"/>
      <c r="K1508" s="5"/>
      <c r="L1508" s="5"/>
      <c r="M1508" s="5"/>
      <c r="N1508" s="5"/>
      <c r="O1508" s="47">
        <v>1502</v>
      </c>
      <c r="P1508" s="48">
        <v>0.49479508453480908</v>
      </c>
      <c r="Q1508" s="49">
        <v>0.50520491546519097</v>
      </c>
      <c r="R1508" s="21">
        <v>2.0971666065949114E-2</v>
      </c>
      <c r="S1508" s="22">
        <v>8.6623414469145241E-4</v>
      </c>
      <c r="T1508" s="23">
        <f t="shared" si="93"/>
        <v>0.33291487793516195</v>
      </c>
      <c r="U1508" s="24">
        <f t="shared" si="94"/>
        <v>0.24383147323658472</v>
      </c>
    </row>
    <row r="1509" spans="2:21" x14ac:dyDescent="0.25">
      <c r="B1509" s="51" vm="4035">
        <f ca="1"/>
        <v>41621</v>
      </c>
      <c r="C1509" s="51" vm="4036">
        <f ca="1"/>
        <v>52.709899999999998</v>
      </c>
      <c r="D1509" s="51" vm="4037">
        <f ca="1"/>
        <v>56.17</v>
      </c>
      <c r="E1509" s="22">
        <f t="shared" ca="1" si="91"/>
        <v>-1.1748232823612989E-2</v>
      </c>
      <c r="F1509" s="50">
        <f t="shared" ca="1" si="92"/>
        <v>-2.4893327221858254E-3</v>
      </c>
      <c r="G1509" s="22"/>
      <c r="H1509" s="5"/>
      <c r="I1509" s="5"/>
      <c r="J1509" s="5"/>
      <c r="K1509" s="5"/>
      <c r="L1509" s="5"/>
      <c r="M1509" s="5"/>
      <c r="N1509" s="5"/>
      <c r="O1509" s="47">
        <v>1503</v>
      </c>
      <c r="P1509" s="48">
        <v>0.686584915697805</v>
      </c>
      <c r="Q1509" s="49">
        <v>0.313415084302195</v>
      </c>
      <c r="R1509" s="21">
        <v>2.3983465853395034E-2</v>
      </c>
      <c r="S1509" s="22">
        <v>1.0292940645144841E-3</v>
      </c>
      <c r="T1509" s="23">
        <f t="shared" si="93"/>
        <v>0.38072571735295652</v>
      </c>
      <c r="U1509" s="24">
        <f t="shared" si="94"/>
        <v>0.29595607622919085</v>
      </c>
    </row>
    <row r="1510" spans="2:21" x14ac:dyDescent="0.25">
      <c r="B1510" s="51" vm="4038">
        <f ca="1"/>
        <v>41624</v>
      </c>
      <c r="C1510" s="51" vm="4039">
        <f ca="1"/>
        <v>52.329900000000002</v>
      </c>
      <c r="D1510" s="51" vm="4040">
        <f ca="1"/>
        <v>56.42</v>
      </c>
      <c r="E1510" s="22">
        <f t="shared" ca="1" si="91"/>
        <v>-7.2353842595552975E-3</v>
      </c>
      <c r="F1510" s="50">
        <f t="shared" ca="1" si="92"/>
        <v>4.4408990295089551E-3</v>
      </c>
      <c r="G1510" s="22"/>
      <c r="H1510" s="5"/>
      <c r="I1510" s="5"/>
      <c r="J1510" s="5"/>
      <c r="K1510" s="5"/>
      <c r="L1510" s="5"/>
      <c r="M1510" s="5"/>
      <c r="N1510" s="5"/>
      <c r="O1510" s="47">
        <v>1504</v>
      </c>
      <c r="P1510" s="48">
        <v>0.87757073931842555</v>
      </c>
      <c r="Q1510" s="49">
        <v>0.12242926068157442</v>
      </c>
      <c r="R1510" s="21">
        <v>2.8521878854603503E-2</v>
      </c>
      <c r="S1510" s="22">
        <v>1.1916704162640583E-3</v>
      </c>
      <c r="T1510" s="23">
        <f t="shared" si="93"/>
        <v>0.45277079024155586</v>
      </c>
      <c r="U1510" s="24">
        <f t="shared" si="94"/>
        <v>0.35002371241225338</v>
      </c>
    </row>
    <row r="1511" spans="2:21" x14ac:dyDescent="0.25">
      <c r="B1511" s="51" vm="4041">
        <f ca="1"/>
        <v>41625</v>
      </c>
      <c r="C1511" s="51" vm="4042">
        <f ca="1"/>
        <v>53.552799999999998</v>
      </c>
      <c r="D1511" s="51" vm="4043">
        <f ca="1"/>
        <v>55.72</v>
      </c>
      <c r="E1511" s="22">
        <f t="shared" ca="1" si="91"/>
        <v>2.3100173675960619E-2</v>
      </c>
      <c r="F1511" s="50">
        <f t="shared" ca="1" si="92"/>
        <v>-1.2484556662245284E-2</v>
      </c>
      <c r="G1511" s="22"/>
      <c r="H1511" s="5"/>
      <c r="I1511" s="5"/>
      <c r="J1511" s="5"/>
      <c r="K1511" s="5"/>
      <c r="L1511" s="5"/>
      <c r="M1511" s="5"/>
      <c r="N1511" s="5"/>
      <c r="O1511" s="47">
        <v>1505</v>
      </c>
      <c r="P1511" s="48">
        <v>0.51819232752972832</v>
      </c>
      <c r="Q1511" s="49">
        <v>0.48180767247027168</v>
      </c>
      <c r="R1511" s="21">
        <v>2.1230926575105488E-2</v>
      </c>
      <c r="S1511" s="22">
        <v>8.8612650573946408E-4</v>
      </c>
      <c r="T1511" s="23">
        <f t="shared" si="93"/>
        <v>0.33703051092720843</v>
      </c>
      <c r="U1511" s="24">
        <f t="shared" si="94"/>
        <v>0.25007681335709897</v>
      </c>
    </row>
    <row r="1512" spans="2:21" x14ac:dyDescent="0.25">
      <c r="B1512" s="51" vm="4044">
        <f ca="1"/>
        <v>41626</v>
      </c>
      <c r="C1512" s="51" vm="4045">
        <f ca="1"/>
        <v>53.7485</v>
      </c>
      <c r="D1512" s="51" vm="4046">
        <f ca="1"/>
        <v>57.24</v>
      </c>
      <c r="E1512" s="22">
        <f t="shared" ca="1" si="91"/>
        <v>3.6476765331119442E-3</v>
      </c>
      <c r="F1512" s="50">
        <f t="shared" ca="1" si="92"/>
        <v>2.6913805776645199E-2</v>
      </c>
      <c r="G1512" s="22"/>
      <c r="H1512" s="5"/>
      <c r="I1512" s="5"/>
      <c r="J1512" s="5"/>
      <c r="K1512" s="5"/>
      <c r="L1512" s="5"/>
      <c r="M1512" s="5"/>
      <c r="N1512" s="5"/>
      <c r="O1512" s="47">
        <v>1506</v>
      </c>
      <c r="P1512" s="48">
        <v>0.40921177371141232</v>
      </c>
      <c r="Q1512" s="49">
        <v>0.59078822628858774</v>
      </c>
      <c r="R1512" s="21">
        <v>2.0322124627534636E-2</v>
      </c>
      <c r="S1512" s="22">
        <v>7.9347112218692444E-4</v>
      </c>
      <c r="T1512" s="23">
        <f t="shared" si="93"/>
        <v>0.3226037272615066</v>
      </c>
      <c r="U1512" s="24">
        <f t="shared" si="94"/>
        <v>0.22125062431013975</v>
      </c>
    </row>
    <row r="1513" spans="2:21" x14ac:dyDescent="0.25">
      <c r="B1513" s="51" vm="4047">
        <f ca="1"/>
        <v>41627</v>
      </c>
      <c r="C1513" s="51" vm="4048">
        <f ca="1"/>
        <v>53.819899999999997</v>
      </c>
      <c r="D1513" s="51" vm="4049">
        <f ca="1"/>
        <v>57.23</v>
      </c>
      <c r="E1513" s="22">
        <f t="shared" ca="1" si="91"/>
        <v>1.3275276100761168E-3</v>
      </c>
      <c r="F1513" s="50">
        <f t="shared" ca="1" si="92"/>
        <v>-1.7471826723932225E-4</v>
      </c>
      <c r="G1513" s="22"/>
      <c r="H1513" s="5"/>
      <c r="I1513" s="5"/>
      <c r="J1513" s="5"/>
      <c r="K1513" s="5"/>
      <c r="L1513" s="5"/>
      <c r="M1513" s="5"/>
      <c r="N1513" s="5"/>
      <c r="O1513" s="47">
        <v>1507</v>
      </c>
      <c r="P1513" s="48">
        <v>0.59462476332865011</v>
      </c>
      <c r="Q1513" s="49">
        <v>0.40537523667134995</v>
      </c>
      <c r="R1513" s="21">
        <v>2.2300086156816563E-2</v>
      </c>
      <c r="S1513" s="22">
        <v>9.5110944449944062E-4</v>
      </c>
      <c r="T1513" s="23">
        <f t="shared" si="93"/>
        <v>0.35400289311750449</v>
      </c>
      <c r="U1513" s="24">
        <f t="shared" si="94"/>
        <v>0.27069713044494748</v>
      </c>
    </row>
    <row r="1514" spans="2:21" x14ac:dyDescent="0.25">
      <c r="B1514" s="51" vm="4050">
        <f ca="1"/>
        <v>41628</v>
      </c>
      <c r="C1514" s="51" vm="4051">
        <f ca="1"/>
        <v>53.667099999999998</v>
      </c>
      <c r="D1514" s="51" vm="4052">
        <f ca="1"/>
        <v>57.7</v>
      </c>
      <c r="E1514" s="22">
        <f t="shared" ca="1" si="91"/>
        <v>-2.8431364337813902E-3</v>
      </c>
      <c r="F1514" s="50">
        <f t="shared" ca="1" si="92"/>
        <v>8.1789370930430774E-3</v>
      </c>
      <c r="G1514" s="22"/>
      <c r="H1514" s="5"/>
      <c r="I1514" s="5"/>
      <c r="J1514" s="5"/>
      <c r="K1514" s="5"/>
      <c r="L1514" s="5"/>
      <c r="M1514" s="5"/>
      <c r="N1514" s="5"/>
      <c r="O1514" s="47">
        <v>1508</v>
      </c>
      <c r="P1514" s="48">
        <v>0.8632403740421587</v>
      </c>
      <c r="Q1514" s="49">
        <v>0.13675962595784133</v>
      </c>
      <c r="R1514" s="21">
        <v>2.8143115177538841E-2</v>
      </c>
      <c r="S1514" s="22">
        <v>1.1794867243612435E-3</v>
      </c>
      <c r="T1514" s="23">
        <f t="shared" si="93"/>
        <v>0.44675810327049104</v>
      </c>
      <c r="U1514" s="24">
        <f t="shared" si="94"/>
        <v>0.34588999756248162</v>
      </c>
    </row>
    <row r="1515" spans="2:21" x14ac:dyDescent="0.25">
      <c r="B1515" s="51" vm="4053">
        <f ca="1"/>
        <v>41631</v>
      </c>
      <c r="C1515" s="51" vm="4054">
        <f ca="1"/>
        <v>54.368499999999997</v>
      </c>
      <c r="D1515" s="51" vm="4055">
        <f ca="1"/>
        <v>58.24</v>
      </c>
      <c r="E1515" s="22">
        <f t="shared" ca="1" si="91"/>
        <v>1.298479121554452E-2</v>
      </c>
      <c r="F1515" s="50">
        <f t="shared" ca="1" si="92"/>
        <v>9.3152303743766623E-3</v>
      </c>
      <c r="G1515" s="22"/>
      <c r="H1515" s="5"/>
      <c r="I1515" s="5"/>
      <c r="J1515" s="5"/>
      <c r="K1515" s="5"/>
      <c r="L1515" s="5"/>
      <c r="M1515" s="5"/>
      <c r="N1515" s="5"/>
      <c r="O1515" s="47">
        <v>1509</v>
      </c>
      <c r="P1515" s="48">
        <v>0.4983375683168107</v>
      </c>
      <c r="Q1515" s="49">
        <v>0.50166243168318925</v>
      </c>
      <c r="R1515" s="21">
        <v>2.1008756233954221E-2</v>
      </c>
      <c r="S1515" s="22">
        <v>8.6924596819619622E-4</v>
      </c>
      <c r="T1515" s="23">
        <f t="shared" si="93"/>
        <v>0.33350366609892462</v>
      </c>
      <c r="U1515" s="24">
        <f t="shared" si="94"/>
        <v>0.2447750551056993</v>
      </c>
    </row>
    <row r="1516" spans="2:21" x14ac:dyDescent="0.25">
      <c r="B1516" s="51" vm="4056">
        <f ca="1"/>
        <v>41632</v>
      </c>
      <c r="C1516" s="51" vm="4057">
        <f ca="1"/>
        <v>54.055700000000002</v>
      </c>
      <c r="D1516" s="51" vm="4058">
        <f ca="1"/>
        <v>58.25</v>
      </c>
      <c r="E1516" s="22">
        <f t="shared" ca="1" si="91"/>
        <v>-5.7699455991942422E-3</v>
      </c>
      <c r="F1516" s="50">
        <f t="shared" ca="1" si="92"/>
        <v>1.7168855737936074E-4</v>
      </c>
      <c r="G1516" s="22"/>
      <c r="H1516" s="5"/>
      <c r="I1516" s="5"/>
      <c r="J1516" s="5"/>
      <c r="K1516" s="5"/>
      <c r="L1516" s="5"/>
      <c r="M1516" s="5"/>
      <c r="N1516" s="5"/>
      <c r="O1516" s="47">
        <v>1510</v>
      </c>
      <c r="P1516" s="48">
        <v>0.63570559501274559</v>
      </c>
      <c r="Q1516" s="49">
        <v>0.36429440498725441</v>
      </c>
      <c r="R1516" s="21">
        <v>2.300307016043426E-2</v>
      </c>
      <c r="S1516" s="22">
        <v>9.8603641158654916E-4</v>
      </c>
      <c r="T1516" s="23">
        <f t="shared" si="93"/>
        <v>0.36516241821287826</v>
      </c>
      <c r="U1516" s="24">
        <f t="shared" si="94"/>
        <v>0.28191973899046796</v>
      </c>
    </row>
    <row r="1517" spans="2:21" x14ac:dyDescent="0.25">
      <c r="B1517" s="51" vm="4059">
        <f ca="1"/>
        <v>41634</v>
      </c>
      <c r="C1517" s="51" vm="4060">
        <f ca="1"/>
        <v>53.847099999999998</v>
      </c>
      <c r="D1517" s="51" vm="4061">
        <f ca="1"/>
        <v>58.2</v>
      </c>
      <c r="E1517" s="22">
        <f t="shared" ca="1" si="91"/>
        <v>-3.8664475782024844E-3</v>
      </c>
      <c r="F1517" s="50">
        <f t="shared" ca="1" si="92"/>
        <v>-8.587377084177582E-4</v>
      </c>
      <c r="G1517" s="22"/>
      <c r="H1517" s="5"/>
      <c r="I1517" s="5"/>
      <c r="J1517" s="5"/>
      <c r="K1517" s="5"/>
      <c r="L1517" s="5"/>
      <c r="M1517" s="5"/>
      <c r="N1517" s="5"/>
      <c r="O1517" s="47">
        <v>1511</v>
      </c>
      <c r="P1517" s="48">
        <v>0.49851943905687901</v>
      </c>
      <c r="Q1517" s="49">
        <v>0.50148056094312099</v>
      </c>
      <c r="R1517" s="21">
        <v>2.1010681485181714E-2</v>
      </c>
      <c r="S1517" s="22">
        <v>8.6940059489414923E-4</v>
      </c>
      <c r="T1517" s="23">
        <f t="shared" si="93"/>
        <v>0.33353422851468023</v>
      </c>
      <c r="U1517" s="24">
        <f t="shared" si="94"/>
        <v>0.24482351773522804</v>
      </c>
    </row>
    <row r="1518" spans="2:21" x14ac:dyDescent="0.25">
      <c r="B1518" s="51" vm="4062">
        <f ca="1"/>
        <v>41635</v>
      </c>
      <c r="C1518" s="51" vm="4063">
        <f ca="1"/>
        <v>52.499899999999997</v>
      </c>
      <c r="D1518" s="51" vm="4064">
        <f ca="1"/>
        <v>58.14</v>
      </c>
      <c r="E1518" s="22">
        <f t="shared" ca="1" si="91"/>
        <v>-2.5337284022204348E-2</v>
      </c>
      <c r="F1518" s="50">
        <f t="shared" ca="1" si="92"/>
        <v>-1.0314596066622707E-3</v>
      </c>
      <c r="G1518" s="22"/>
      <c r="H1518" s="5"/>
      <c r="I1518" s="5"/>
      <c r="J1518" s="5"/>
      <c r="K1518" s="5"/>
      <c r="L1518" s="5"/>
      <c r="M1518" s="5"/>
      <c r="N1518" s="5"/>
      <c r="O1518" s="47">
        <v>1512</v>
      </c>
      <c r="P1518" s="48">
        <v>0.22310261204889836</v>
      </c>
      <c r="Q1518" s="49">
        <v>0.77689738795110164</v>
      </c>
      <c r="R1518" s="21">
        <v>2.0645189643259017E-2</v>
      </c>
      <c r="S1518" s="22">
        <v>6.3524091365605448E-4</v>
      </c>
      <c r="T1518" s="23">
        <f t="shared" si="93"/>
        <v>0.32773222539497793</v>
      </c>
      <c r="U1518" s="24">
        <f t="shared" si="94"/>
        <v>0.17354594406548873</v>
      </c>
    </row>
    <row r="1519" spans="2:21" x14ac:dyDescent="0.25">
      <c r="B1519" s="51" vm="4065">
        <f ca="1"/>
        <v>41638</v>
      </c>
      <c r="C1519" s="51" vm="4066">
        <f ca="1"/>
        <v>52.427100000000003</v>
      </c>
      <c r="D1519" s="51" vm="4067">
        <f ca="1"/>
        <v>57.95</v>
      </c>
      <c r="E1519" s="22">
        <f t="shared" ca="1" si="91"/>
        <v>-1.3876316235380722E-3</v>
      </c>
      <c r="F1519" s="50">
        <f t="shared" ca="1" si="92"/>
        <v>-3.2733253449691376E-3</v>
      </c>
      <c r="G1519" s="22"/>
      <c r="H1519" s="5"/>
      <c r="I1519" s="5"/>
      <c r="J1519" s="5"/>
      <c r="K1519" s="5"/>
      <c r="L1519" s="5"/>
      <c r="M1519" s="5"/>
      <c r="N1519" s="5"/>
      <c r="O1519" s="47">
        <v>1513</v>
      </c>
      <c r="P1519" s="48">
        <v>2.2264028082012093E-2</v>
      </c>
      <c r="Q1519" s="49">
        <v>0.97773597191798789</v>
      </c>
      <c r="R1519" s="21">
        <v>2.3462577172896047E-2</v>
      </c>
      <c r="S1519" s="22">
        <v>4.6448773450976472E-4</v>
      </c>
      <c r="T1519" s="23">
        <f t="shared" si="93"/>
        <v>0.37245686589686311</v>
      </c>
      <c r="U1519" s="24">
        <f t="shared" si="94"/>
        <v>0.12414610890842659</v>
      </c>
    </row>
    <row r="1520" spans="2:21" x14ac:dyDescent="0.25">
      <c r="B1520" s="51" vm="4068">
        <f ca="1"/>
        <v>41639</v>
      </c>
      <c r="C1520" s="51" vm="4069">
        <f ca="1"/>
        <v>52.595700000000001</v>
      </c>
      <c r="D1520" s="51" vm="4070">
        <f ca="1"/>
        <v>58.48</v>
      </c>
      <c r="E1520" s="22">
        <f t="shared" ca="1" si="91"/>
        <v>3.2107341422777901E-3</v>
      </c>
      <c r="F1520" s="50">
        <f t="shared" ca="1" si="92"/>
        <v>9.1042456557622938E-3</v>
      </c>
      <c r="G1520" s="22"/>
      <c r="H1520" s="5"/>
      <c r="I1520" s="5"/>
      <c r="J1520" s="5"/>
      <c r="K1520" s="5"/>
      <c r="L1520" s="5"/>
      <c r="M1520" s="5"/>
      <c r="N1520" s="5"/>
      <c r="O1520" s="47">
        <v>1514</v>
      </c>
      <c r="P1520" s="48">
        <v>0.48899757975747449</v>
      </c>
      <c r="Q1520" s="49">
        <v>0.51100242024252551</v>
      </c>
      <c r="R1520" s="21">
        <v>2.0912656001035278E-2</v>
      </c>
      <c r="S1520" s="22">
        <v>8.613050999218034E-4</v>
      </c>
      <c r="T1520" s="23">
        <f t="shared" si="93"/>
        <v>0.33197812219549122</v>
      </c>
      <c r="U1520" s="24">
        <f t="shared" si="94"/>
        <v>0.2422887770188058</v>
      </c>
    </row>
    <row r="1521" spans="2:21" x14ac:dyDescent="0.25">
      <c r="B1521" s="51" vm="4071">
        <f ca="1"/>
        <v>41641</v>
      </c>
      <c r="C1521" s="51" vm="4072">
        <f ca="1"/>
        <v>51.831400000000002</v>
      </c>
      <c r="D1521" s="51" vm="4073">
        <f ca="1"/>
        <v>58.21</v>
      </c>
      <c r="E1521" s="22">
        <f t="shared" ca="1" si="91"/>
        <v>-1.4638224132415778E-2</v>
      </c>
      <c r="F1521" s="50">
        <f t="shared" ca="1" si="92"/>
        <v>-4.6276541578788109E-3</v>
      </c>
      <c r="G1521" s="22"/>
      <c r="H1521" s="5"/>
      <c r="I1521" s="5"/>
      <c r="J1521" s="5"/>
      <c r="K1521" s="5"/>
      <c r="L1521" s="5"/>
      <c r="M1521" s="5"/>
      <c r="N1521" s="5"/>
      <c r="O1521" s="47">
        <v>1515</v>
      </c>
      <c r="P1521" s="48">
        <v>0.25156676729079031</v>
      </c>
      <c r="Q1521" s="49">
        <v>0.74843323270920969</v>
      </c>
      <c r="R1521" s="21">
        <v>2.0441355248179603E-2</v>
      </c>
      <c r="S1521" s="22">
        <v>6.594411689220842E-4</v>
      </c>
      <c r="T1521" s="23">
        <f t="shared" si="93"/>
        <v>0.3244964546868494</v>
      </c>
      <c r="U1521" s="24">
        <f t="shared" si="94"/>
        <v>0.18071998117798893</v>
      </c>
    </row>
    <row r="1522" spans="2:21" x14ac:dyDescent="0.25">
      <c r="B1522" s="51" vm="4074">
        <f ca="1"/>
        <v>41642</v>
      </c>
      <c r="C1522" s="51" vm="4027">
        <f ca="1"/>
        <v>51.871400000000001</v>
      </c>
      <c r="D1522" s="51" vm="4075">
        <f ca="1"/>
        <v>58.66</v>
      </c>
      <c r="E1522" s="22">
        <f t="shared" ca="1" si="91"/>
        <v>7.7143533219370213E-4</v>
      </c>
      <c r="F1522" s="50">
        <f t="shared" ca="1" si="92"/>
        <v>7.7009022656606687E-3</v>
      </c>
      <c r="G1522" s="22"/>
      <c r="H1522" s="5"/>
      <c r="I1522" s="5"/>
      <c r="J1522" s="5"/>
      <c r="K1522" s="5"/>
      <c r="L1522" s="5"/>
      <c r="M1522" s="5"/>
      <c r="N1522" s="5"/>
      <c r="O1522" s="47">
        <v>1516</v>
      </c>
      <c r="P1522" s="48">
        <v>0.18485440184277999</v>
      </c>
      <c r="Q1522" s="49">
        <v>0.81514559815721999</v>
      </c>
      <c r="R1522" s="21">
        <v>2.1002110601428467E-2</v>
      </c>
      <c r="S1522" s="22">
        <v>6.0272224438268865E-4</v>
      </c>
      <c r="T1522" s="23">
        <f t="shared" si="93"/>
        <v>0.33339816995311744</v>
      </c>
      <c r="U1522" s="24">
        <f t="shared" si="94"/>
        <v>0.16397427835407985</v>
      </c>
    </row>
    <row r="1523" spans="2:21" x14ac:dyDescent="0.25">
      <c r="B1523" s="51" vm="4076">
        <f ca="1"/>
        <v>41645</v>
      </c>
      <c r="C1523" s="51" vm="4077">
        <f ca="1"/>
        <v>51.367100000000001</v>
      </c>
      <c r="D1523" s="51" vm="4078">
        <f ca="1"/>
        <v>59</v>
      </c>
      <c r="E1523" s="22">
        <f t="shared" ca="1" si="91"/>
        <v>-9.7696888495326165E-3</v>
      </c>
      <c r="F1523" s="50">
        <f t="shared" ca="1" si="92"/>
        <v>5.7793803564145773E-3</v>
      </c>
      <c r="G1523" s="22"/>
      <c r="H1523" s="5"/>
      <c r="I1523" s="5"/>
      <c r="J1523" s="5"/>
      <c r="K1523" s="5"/>
      <c r="L1523" s="5"/>
      <c r="M1523" s="5"/>
      <c r="N1523" s="5"/>
      <c r="O1523" s="47">
        <v>1517</v>
      </c>
      <c r="P1523" s="48">
        <v>0.92561070199703133</v>
      </c>
      <c r="Q1523" s="49">
        <v>7.4389298002968687E-2</v>
      </c>
      <c r="R1523" s="21">
        <v>2.9827633549566662E-2</v>
      </c>
      <c r="S1523" s="22">
        <v>1.2325140439745264E-3</v>
      </c>
      <c r="T1523" s="23">
        <f t="shared" si="93"/>
        <v>0.47349900341832102</v>
      </c>
      <c r="U1523" s="24">
        <f t="shared" si="94"/>
        <v>0.36397371779951593</v>
      </c>
    </row>
    <row r="1524" spans="2:21" x14ac:dyDescent="0.25">
      <c r="B1524" s="51" vm="4079">
        <f ca="1"/>
        <v>41646</v>
      </c>
      <c r="C1524" s="51" vm="4080">
        <f ca="1"/>
        <v>48.5</v>
      </c>
      <c r="D1524" s="51" vm="4081">
        <f ca="1"/>
        <v>58.32</v>
      </c>
      <c r="E1524" s="22">
        <f t="shared" ca="1" si="91"/>
        <v>-5.7434091759406551E-2</v>
      </c>
      <c r="F1524" s="50">
        <f t="shared" ca="1" si="92"/>
        <v>-1.1592356205316783E-2</v>
      </c>
      <c r="G1524" s="22"/>
      <c r="H1524" s="5"/>
      <c r="I1524" s="5"/>
      <c r="J1524" s="5"/>
      <c r="K1524" s="5"/>
      <c r="L1524" s="5"/>
      <c r="M1524" s="5"/>
      <c r="N1524" s="5"/>
      <c r="O1524" s="47">
        <v>1518</v>
      </c>
      <c r="P1524" s="48">
        <v>0.3965960734213515</v>
      </c>
      <c r="Q1524" s="49">
        <v>0.6034039265786485</v>
      </c>
      <c r="R1524" s="21">
        <v>2.0267912048381066E-2</v>
      </c>
      <c r="S1524" s="22">
        <v>7.8274524029144251E-4</v>
      </c>
      <c r="T1524" s="23">
        <f t="shared" si="93"/>
        <v>0.32174312924727611</v>
      </c>
      <c r="U1524" s="24">
        <f t="shared" si="94"/>
        <v>0.21795672836240509</v>
      </c>
    </row>
    <row r="1525" spans="2:21" x14ac:dyDescent="0.25">
      <c r="B1525" s="51" vm="4082">
        <f ca="1"/>
        <v>41647</v>
      </c>
      <c r="C1525" s="51" vm="4083">
        <f ca="1"/>
        <v>48.712800000000001</v>
      </c>
      <c r="D1525" s="51" vm="4084">
        <f ca="1"/>
        <v>58.87</v>
      </c>
      <c r="E1525" s="22">
        <f t="shared" ca="1" si="91"/>
        <v>4.3780312859519463E-3</v>
      </c>
      <c r="F1525" s="50">
        <f t="shared" ca="1" si="92"/>
        <v>9.3865353397672626E-3</v>
      </c>
      <c r="G1525" s="22"/>
      <c r="H1525" s="5"/>
      <c r="I1525" s="5"/>
      <c r="J1525" s="5"/>
      <c r="K1525" s="5"/>
      <c r="L1525" s="5"/>
      <c r="M1525" s="5"/>
      <c r="N1525" s="5"/>
      <c r="O1525" s="47">
        <v>1519</v>
      </c>
      <c r="P1525" s="48">
        <v>0.64521705605635193</v>
      </c>
      <c r="Q1525" s="49">
        <v>0.35478294394364801</v>
      </c>
      <c r="R1525" s="21">
        <v>2.317748718366176E-2</v>
      </c>
      <c r="S1525" s="22">
        <v>9.9412306595068108E-4</v>
      </c>
      <c r="T1525" s="23">
        <f t="shared" si="93"/>
        <v>0.36793120262013507</v>
      </c>
      <c r="U1525" s="24">
        <f t="shared" si="94"/>
        <v>0.28453215677271593</v>
      </c>
    </row>
    <row r="1526" spans="2:21" x14ac:dyDescent="0.25">
      <c r="B1526" s="51" vm="4085">
        <f ca="1"/>
        <v>41648</v>
      </c>
      <c r="C1526" s="51" vm="4086">
        <f ca="1"/>
        <v>48.15</v>
      </c>
      <c r="D1526" s="51" vm="4087">
        <f ca="1"/>
        <v>58.76</v>
      </c>
      <c r="E1526" s="22">
        <f t="shared" ca="1" si="91"/>
        <v>-1.1620690985254863E-2</v>
      </c>
      <c r="F1526" s="50">
        <f t="shared" ca="1" si="92"/>
        <v>-1.8702717344934682E-3</v>
      </c>
      <c r="G1526" s="22"/>
      <c r="H1526" s="5"/>
      <c r="I1526" s="5"/>
      <c r="J1526" s="5"/>
      <c r="K1526" s="5"/>
      <c r="L1526" s="5"/>
      <c r="M1526" s="5"/>
      <c r="N1526" s="5"/>
      <c r="O1526" s="47">
        <v>1520</v>
      </c>
      <c r="P1526" s="48">
        <v>0.34945426989947359</v>
      </c>
      <c r="Q1526" s="49">
        <v>0.65054573010052641</v>
      </c>
      <c r="R1526" s="21">
        <v>2.0163146461412974E-2</v>
      </c>
      <c r="S1526" s="22">
        <v>7.4266522845777201E-4</v>
      </c>
      <c r="T1526" s="23">
        <f t="shared" si="93"/>
        <v>0.32008002711282441</v>
      </c>
      <c r="U1526" s="24">
        <f t="shared" si="94"/>
        <v>0.20572636329506433</v>
      </c>
    </row>
    <row r="1527" spans="2:21" x14ac:dyDescent="0.25">
      <c r="B1527" s="51" vm="4088">
        <f ca="1"/>
        <v>41649</v>
      </c>
      <c r="C1527" s="51" vm="4089">
        <f ca="1"/>
        <v>47.448500000000003</v>
      </c>
      <c r="D1527" s="51" vm="4090">
        <f ca="1"/>
        <v>58.49</v>
      </c>
      <c r="E1527" s="22">
        <f t="shared" ca="1" si="91"/>
        <v>-1.467622591126749E-2</v>
      </c>
      <c r="F1527" s="50">
        <f t="shared" ca="1" si="92"/>
        <v>-4.6055518507420734E-3</v>
      </c>
      <c r="G1527" s="22"/>
      <c r="H1527" s="5"/>
      <c r="I1527" s="5"/>
      <c r="J1527" s="5"/>
      <c r="K1527" s="5"/>
      <c r="L1527" s="5"/>
      <c r="M1527" s="5"/>
      <c r="N1527" s="5"/>
      <c r="O1527" s="47">
        <v>1521</v>
      </c>
      <c r="P1527" s="48">
        <v>0.3891243369616057</v>
      </c>
      <c r="Q1527" s="49">
        <v>0.61087566303839436</v>
      </c>
      <c r="R1527" s="21">
        <v>2.024098361014498E-2</v>
      </c>
      <c r="S1527" s="22">
        <v>7.763927619526429E-4</v>
      </c>
      <c r="T1527" s="23">
        <f t="shared" si="93"/>
        <v>0.32131565354266783</v>
      </c>
      <c r="U1527" s="24">
        <f t="shared" si="94"/>
        <v>0.21601006944131473</v>
      </c>
    </row>
    <row r="1528" spans="2:21" x14ac:dyDescent="0.25">
      <c r="B1528" s="51" vm="4091">
        <f ca="1"/>
        <v>41652</v>
      </c>
      <c r="C1528" s="51" vm="4092">
        <f ca="1"/>
        <v>48.115699999999997</v>
      </c>
      <c r="D1528" s="51" vm="4052">
        <f ca="1"/>
        <v>57.7</v>
      </c>
      <c r="E1528" s="22">
        <f t="shared" ca="1" si="91"/>
        <v>1.3963614847274769E-2</v>
      </c>
      <c r="F1528" s="50">
        <f t="shared" ca="1" si="92"/>
        <v>-1.3598625940880517E-2</v>
      </c>
      <c r="G1528" s="22"/>
      <c r="H1528" s="5"/>
      <c r="I1528" s="5"/>
      <c r="J1528" s="5"/>
      <c r="K1528" s="5"/>
      <c r="L1528" s="5"/>
      <c r="M1528" s="5"/>
      <c r="N1528" s="5"/>
      <c r="O1528" s="47">
        <v>1522</v>
      </c>
      <c r="P1528" s="48">
        <v>0.36031276811548424</v>
      </c>
      <c r="Q1528" s="49">
        <v>0.63968723188451582</v>
      </c>
      <c r="R1528" s="21">
        <v>2.0173510916952592E-2</v>
      </c>
      <c r="S1528" s="22">
        <v>7.5189713526828731E-4</v>
      </c>
      <c r="T1528" s="23">
        <f t="shared" si="93"/>
        <v>0.32024455774381894</v>
      </c>
      <c r="U1528" s="24">
        <f t="shared" si="94"/>
        <v>0.20853257990860308</v>
      </c>
    </row>
    <row r="1529" spans="2:21" x14ac:dyDescent="0.25">
      <c r="B1529" s="51" vm="4093">
        <f ca="1"/>
        <v>41653</v>
      </c>
      <c r="C1529" s="51" vm="3529">
        <f ca="1"/>
        <v>48.28</v>
      </c>
      <c r="D1529" s="51" vm="4094">
        <f ca="1"/>
        <v>57.74</v>
      </c>
      <c r="E1529" s="22">
        <f t="shared" ca="1" si="91"/>
        <v>3.4088690491889378E-3</v>
      </c>
      <c r="F1529" s="50">
        <f t="shared" ca="1" si="92"/>
        <v>6.9300072073524084E-4</v>
      </c>
      <c r="G1529" s="22"/>
      <c r="H1529" s="5"/>
      <c r="I1529" s="5"/>
      <c r="J1529" s="5"/>
      <c r="K1529" s="5"/>
      <c r="L1529" s="5"/>
      <c r="M1529" s="5"/>
      <c r="N1529" s="5"/>
      <c r="O1529" s="47">
        <v>1523</v>
      </c>
      <c r="P1529" s="48">
        <v>0.42054001207647895</v>
      </c>
      <c r="Q1529" s="49">
        <v>0.57945998792352105</v>
      </c>
      <c r="R1529" s="21">
        <v>2.0380101947308351E-2</v>
      </c>
      <c r="S1529" s="22">
        <v>8.0310240257516416E-4</v>
      </c>
      <c r="T1529" s="23">
        <f t="shared" si="93"/>
        <v>0.3235240886803265</v>
      </c>
      <c r="U1529" s="24">
        <f t="shared" si="94"/>
        <v>0.22421593042376253</v>
      </c>
    </row>
    <row r="1530" spans="2:21" x14ac:dyDescent="0.25">
      <c r="B1530" s="51" vm="4095">
        <f ca="1"/>
        <v>41654</v>
      </c>
      <c r="C1530" s="51" vm="4096">
        <f ca="1"/>
        <v>47.197099999999999</v>
      </c>
      <c r="D1530" s="51" vm="4097">
        <f ca="1"/>
        <v>59.49</v>
      </c>
      <c r="E1530" s="22">
        <f t="shared" ca="1" si="91"/>
        <v>-2.2684946203342996E-2</v>
      </c>
      <c r="F1530" s="50">
        <f t="shared" ca="1" si="92"/>
        <v>2.9858056965025168E-2</v>
      </c>
      <c r="G1530" s="22"/>
      <c r="H1530" s="5"/>
      <c r="I1530" s="5"/>
      <c r="J1530" s="5"/>
      <c r="K1530" s="5"/>
      <c r="L1530" s="5"/>
      <c r="M1530" s="5"/>
      <c r="N1530" s="5"/>
      <c r="O1530" s="47">
        <v>1524</v>
      </c>
      <c r="P1530" s="48">
        <v>0.31631627522807582</v>
      </c>
      <c r="Q1530" s="49">
        <v>0.68368372477192418</v>
      </c>
      <c r="R1530" s="21">
        <v>2.0182666117250277E-2</v>
      </c>
      <c r="S1530" s="22">
        <v>7.1449126990403655E-4</v>
      </c>
      <c r="T1530" s="23">
        <f t="shared" si="93"/>
        <v>0.32038989204296286</v>
      </c>
      <c r="U1530" s="24">
        <f t="shared" si="94"/>
        <v>0.19720240747828544</v>
      </c>
    </row>
    <row r="1531" spans="2:21" x14ac:dyDescent="0.25">
      <c r="B1531" s="51" vm="4098">
        <f ca="1"/>
        <v>41655</v>
      </c>
      <c r="C1531" s="51" vm="4099">
        <f ca="1"/>
        <v>47.382800000000003</v>
      </c>
      <c r="D1531" s="51" vm="4100">
        <f ca="1"/>
        <v>58.99</v>
      </c>
      <c r="E1531" s="22">
        <f t="shared" ca="1" si="91"/>
        <v>3.9268436237721418E-3</v>
      </c>
      <c r="F1531" s="50">
        <f t="shared" ca="1" si="92"/>
        <v>-8.4402931848304042E-3</v>
      </c>
      <c r="G1531" s="22"/>
      <c r="H1531" s="5"/>
      <c r="I1531" s="5"/>
      <c r="J1531" s="5"/>
      <c r="K1531" s="5"/>
      <c r="L1531" s="5"/>
      <c r="M1531" s="5"/>
      <c r="N1531" s="5"/>
      <c r="O1531" s="47">
        <v>1525</v>
      </c>
      <c r="P1531" s="48">
        <v>0.71767473349259547</v>
      </c>
      <c r="Q1531" s="49">
        <v>0.28232526650740453</v>
      </c>
      <c r="R1531" s="21">
        <v>2.4636590207261128E-2</v>
      </c>
      <c r="S1531" s="22">
        <v>1.0557266608945434E-3</v>
      </c>
      <c r="T1531" s="23">
        <f t="shared" si="93"/>
        <v>0.39109374504613315</v>
      </c>
      <c r="U1531" s="24">
        <f t="shared" si="94"/>
        <v>0.30460822229484386</v>
      </c>
    </row>
    <row r="1532" spans="2:21" x14ac:dyDescent="0.25">
      <c r="B1532" s="51" vm="4101">
        <f ca="1"/>
        <v>41656</v>
      </c>
      <c r="C1532" s="51" vm="4102">
        <f ca="1"/>
        <v>47.148499999999999</v>
      </c>
      <c r="D1532" s="51" vm="4103">
        <f ca="1"/>
        <v>58.11</v>
      </c>
      <c r="E1532" s="22">
        <f t="shared" ca="1" si="91"/>
        <v>-4.9570984379610199E-3</v>
      </c>
      <c r="F1532" s="50">
        <f t="shared" ca="1" si="92"/>
        <v>-1.5030171927969785E-2</v>
      </c>
      <c r="G1532" s="22"/>
      <c r="H1532" s="5"/>
      <c r="I1532" s="5"/>
      <c r="J1532" s="5"/>
      <c r="K1532" s="5"/>
      <c r="L1532" s="5"/>
      <c r="M1532" s="5"/>
      <c r="N1532" s="5"/>
      <c r="O1532" s="47">
        <v>1526</v>
      </c>
      <c r="P1532" s="48">
        <v>0.65993790526842999</v>
      </c>
      <c r="Q1532" s="49">
        <v>0.34006209473157001</v>
      </c>
      <c r="R1532" s="21">
        <v>2.3455638006714418E-2</v>
      </c>
      <c r="S1532" s="22">
        <v>1.0066387477138522E-3</v>
      </c>
      <c r="T1532" s="23">
        <f t="shared" si="93"/>
        <v>0.37234671004872671</v>
      </c>
      <c r="U1532" s="24">
        <f t="shared" si="94"/>
        <v>0.28858584326475833</v>
      </c>
    </row>
    <row r="1533" spans="2:21" x14ac:dyDescent="0.25">
      <c r="B1533" s="51" vm="4104">
        <f ca="1"/>
        <v>41660</v>
      </c>
      <c r="C1533" s="51" vm="4105">
        <f ca="1"/>
        <v>46.958500000000001</v>
      </c>
      <c r="D1533" s="51" vm="4106">
        <f ca="1"/>
        <v>58.17</v>
      </c>
      <c r="E1533" s="22">
        <f t="shared" ca="1" si="91"/>
        <v>-4.0379622804814228E-3</v>
      </c>
      <c r="F1533" s="50">
        <f t="shared" ca="1" si="92"/>
        <v>1.0319918356559094E-3</v>
      </c>
      <c r="G1533" s="22"/>
      <c r="H1533" s="5"/>
      <c r="I1533" s="5"/>
      <c r="J1533" s="5"/>
      <c r="K1533" s="5"/>
      <c r="L1533" s="5"/>
      <c r="M1533" s="5"/>
      <c r="N1533" s="5"/>
      <c r="O1533" s="47">
        <v>1527</v>
      </c>
      <c r="P1533" s="48">
        <v>0.75698267079943937</v>
      </c>
      <c r="Q1533" s="49">
        <v>0.2430173292005606</v>
      </c>
      <c r="R1533" s="21">
        <v>2.5515226188270262E-2</v>
      </c>
      <c r="S1533" s="22">
        <v>1.0891463112837002E-3</v>
      </c>
      <c r="T1533" s="23">
        <f t="shared" si="93"/>
        <v>0.40504165883835375</v>
      </c>
      <c r="U1533" s="24">
        <f t="shared" si="94"/>
        <v>0.31562983465806438</v>
      </c>
    </row>
    <row r="1534" spans="2:21" x14ac:dyDescent="0.25">
      <c r="B1534" s="51" vm="4107">
        <f ca="1"/>
        <v>41661</v>
      </c>
      <c r="C1534" s="51" vm="3972">
        <f ca="1"/>
        <v>47.675699999999999</v>
      </c>
      <c r="D1534" s="51" vm="4108">
        <f ca="1"/>
        <v>57.59</v>
      </c>
      <c r="E1534" s="22">
        <f t="shared" ca="1" si="91"/>
        <v>1.5157601195146123E-2</v>
      </c>
      <c r="F1534" s="50">
        <f t="shared" ca="1" si="92"/>
        <v>-1.0020816404089099E-2</v>
      </c>
      <c r="G1534" s="22"/>
      <c r="H1534" s="5"/>
      <c r="I1534" s="5"/>
      <c r="J1534" s="5"/>
      <c r="K1534" s="5"/>
      <c r="L1534" s="5"/>
      <c r="M1534" s="5"/>
      <c r="N1534" s="5"/>
      <c r="O1534" s="47">
        <v>1528</v>
      </c>
      <c r="P1534" s="48">
        <v>0.52912385311452881</v>
      </c>
      <c r="Q1534" s="49">
        <v>0.47087614688547119</v>
      </c>
      <c r="R1534" s="21">
        <v>2.1363411553881197E-2</v>
      </c>
      <c r="S1534" s="22">
        <v>8.9542050049712201E-4</v>
      </c>
      <c r="T1534" s="23">
        <f t="shared" si="93"/>
        <v>0.33913364476496161</v>
      </c>
      <c r="U1534" s="24">
        <f t="shared" si="94"/>
        <v>0.25300542107227253</v>
      </c>
    </row>
    <row r="1535" spans="2:21" x14ac:dyDescent="0.25">
      <c r="B1535" s="51" vm="4109">
        <f ca="1"/>
        <v>41662</v>
      </c>
      <c r="C1535" s="51" vm="4110">
        <f ca="1"/>
        <v>55.531399999999998</v>
      </c>
      <c r="D1535" s="51" vm="4111">
        <f ca="1"/>
        <v>56.47</v>
      </c>
      <c r="E1535" s="22">
        <f t="shared" ca="1" si="91"/>
        <v>0.15252679240657988</v>
      </c>
      <c r="F1535" s="50">
        <f t="shared" ca="1" si="92"/>
        <v>-1.9639417833835812E-2</v>
      </c>
      <c r="G1535" s="22"/>
      <c r="H1535" s="5"/>
      <c r="I1535" s="5"/>
      <c r="J1535" s="5"/>
      <c r="K1535" s="5"/>
      <c r="L1535" s="5"/>
      <c r="M1535" s="5"/>
      <c r="N1535" s="5"/>
      <c r="O1535" s="47">
        <v>1529</v>
      </c>
      <c r="P1535" s="48">
        <v>0.83105551683553114</v>
      </c>
      <c r="Q1535" s="49">
        <v>0.16894448316446889</v>
      </c>
      <c r="R1535" s="21">
        <v>2.7312091221600051E-2</v>
      </c>
      <c r="S1535" s="22">
        <v>1.1521231243006736E-3</v>
      </c>
      <c r="T1535" s="23">
        <f t="shared" si="93"/>
        <v>0.4335660069447842</v>
      </c>
      <c r="U1535" s="24">
        <f t="shared" si="94"/>
        <v>0.33665189948944785</v>
      </c>
    </row>
    <row r="1536" spans="2:21" x14ac:dyDescent="0.25">
      <c r="B1536" s="51" vm="4112">
        <f ca="1"/>
        <v>41663</v>
      </c>
      <c r="C1536" s="51" vm="4113">
        <f ca="1"/>
        <v>55.154200000000003</v>
      </c>
      <c r="D1536" s="51" vm="4114">
        <f ca="1"/>
        <v>55.09</v>
      </c>
      <c r="E1536" s="22">
        <f t="shared" ca="1" si="91"/>
        <v>-6.8157277948983413E-3</v>
      </c>
      <c r="F1536" s="50">
        <f t="shared" ca="1" si="92"/>
        <v>-2.4741312200120064E-2</v>
      </c>
      <c r="G1536" s="22"/>
      <c r="H1536" s="5"/>
      <c r="I1536" s="5"/>
      <c r="J1536" s="5"/>
      <c r="K1536" s="5"/>
      <c r="L1536" s="5"/>
      <c r="M1536" s="5"/>
      <c r="N1536" s="5"/>
      <c r="O1536" s="47">
        <v>1530</v>
      </c>
      <c r="P1536" s="48">
        <v>0.61605565604352186</v>
      </c>
      <c r="Q1536" s="49">
        <v>0.38394434395647814</v>
      </c>
      <c r="R1536" s="21">
        <v>2.2656387169006593E-2</v>
      </c>
      <c r="S1536" s="22">
        <v>9.6933001243379121E-4</v>
      </c>
      <c r="T1536" s="23">
        <f t="shared" si="93"/>
        <v>0.35965899633831699</v>
      </c>
      <c r="U1536" s="24">
        <f t="shared" si="94"/>
        <v>0.27653943450156593</v>
      </c>
    </row>
    <row r="1537" spans="2:21" x14ac:dyDescent="0.25">
      <c r="B1537" s="51" vm="4115">
        <f ca="1"/>
        <v>41666</v>
      </c>
      <c r="C1537" s="51" vm="4116">
        <f ca="1"/>
        <v>54.461399999999998</v>
      </c>
      <c r="D1537" s="51" vm="4114">
        <f ca="1"/>
        <v>55.09</v>
      </c>
      <c r="E1537" s="22">
        <f t="shared" ref="E1537:E1600" ca="1" si="95">LN(C1537/C1536)</f>
        <v>-1.2640704882075426E-2</v>
      </c>
      <c r="F1537" s="50">
        <f t="shared" ref="F1537:F1600" ca="1" si="96">LN(D1537/D1536)</f>
        <v>0</v>
      </c>
      <c r="G1537" s="22"/>
      <c r="H1537" s="5"/>
      <c r="I1537" s="5"/>
      <c r="J1537" s="5"/>
      <c r="K1537" s="5"/>
      <c r="L1537" s="5"/>
      <c r="M1537" s="5"/>
      <c r="N1537" s="5"/>
      <c r="O1537" s="47">
        <v>1531</v>
      </c>
      <c r="P1537" s="48">
        <v>0.70412687630354953</v>
      </c>
      <c r="Q1537" s="49">
        <v>0.29587312369645052</v>
      </c>
      <c r="R1537" s="21">
        <v>2.4347228488161871E-2</v>
      </c>
      <c r="S1537" s="22">
        <v>1.0442082582053922E-3</v>
      </c>
      <c r="T1537" s="23">
        <f t="shared" si="93"/>
        <v>0.38650027016006056</v>
      </c>
      <c r="U1537" s="24">
        <f t="shared" si="94"/>
        <v>0.3008308684673866</v>
      </c>
    </row>
    <row r="1538" spans="2:21" x14ac:dyDescent="0.25">
      <c r="B1538" s="51" vm="4117">
        <f ca="1"/>
        <v>41667</v>
      </c>
      <c r="C1538" s="51" vm="4118">
        <f ca="1"/>
        <v>58.109900000000003</v>
      </c>
      <c r="D1538" s="51" vm="3985">
        <f ca="1"/>
        <v>55.74</v>
      </c>
      <c r="E1538" s="22">
        <f t="shared" ca="1" si="95"/>
        <v>6.484385135525958E-2</v>
      </c>
      <c r="F1538" s="50">
        <f t="shared" ca="1" si="96"/>
        <v>1.1729810569176996E-2</v>
      </c>
      <c r="G1538" s="22"/>
      <c r="H1538" s="5"/>
      <c r="I1538" s="5"/>
      <c r="J1538" s="5"/>
      <c r="K1538" s="5"/>
      <c r="L1538" s="5"/>
      <c r="M1538" s="5"/>
      <c r="N1538" s="5"/>
      <c r="O1538" s="47">
        <v>1532</v>
      </c>
      <c r="P1538" s="48">
        <v>0.58589295076998471</v>
      </c>
      <c r="Q1538" s="49">
        <v>0.41410704923001529</v>
      </c>
      <c r="R1538" s="21">
        <v>2.2161682977911608E-2</v>
      </c>
      <c r="S1538" s="22">
        <v>9.4368564811205197E-4</v>
      </c>
      <c r="T1538" s="23">
        <f t="shared" si="93"/>
        <v>0.35180581076524475</v>
      </c>
      <c r="U1538" s="24">
        <f t="shared" si="94"/>
        <v>0.26832438255116164</v>
      </c>
    </row>
    <row r="1539" spans="2:21" x14ac:dyDescent="0.25">
      <c r="B1539" s="51" vm="4119">
        <f ca="1"/>
        <v>41668</v>
      </c>
      <c r="C1539" s="51" vm="4120">
        <f ca="1"/>
        <v>57.202800000000003</v>
      </c>
      <c r="D1539" s="51" vm="4121">
        <f ca="1"/>
        <v>55.53</v>
      </c>
      <c r="E1539" s="22">
        <f t="shared" ca="1" si="95"/>
        <v>-1.5733196974689653E-2</v>
      </c>
      <c r="F1539" s="50">
        <f t="shared" ca="1" si="96"/>
        <v>-3.7746068002863422E-3</v>
      </c>
      <c r="G1539" s="22"/>
      <c r="H1539" s="5"/>
      <c r="I1539" s="5"/>
      <c r="J1539" s="5"/>
      <c r="K1539" s="5"/>
      <c r="L1539" s="5"/>
      <c r="M1539" s="5"/>
      <c r="N1539" s="5"/>
      <c r="O1539" s="47">
        <v>1533</v>
      </c>
      <c r="P1539" s="48">
        <v>0.48296361141195115</v>
      </c>
      <c r="Q1539" s="49">
        <v>0.5170363885880489</v>
      </c>
      <c r="R1539" s="21">
        <v>2.0853484410422105E-2</v>
      </c>
      <c r="S1539" s="22">
        <v>8.5617501357327557E-4</v>
      </c>
      <c r="T1539" s="23">
        <f t="shared" si="93"/>
        <v>0.33103880231483573</v>
      </c>
      <c r="U1539" s="24">
        <f t="shared" si="94"/>
        <v>0.24068518259023564</v>
      </c>
    </row>
    <row r="1540" spans="2:21" x14ac:dyDescent="0.25">
      <c r="B1540" s="51" vm="4122">
        <f ca="1"/>
        <v>41669</v>
      </c>
      <c r="C1540" s="51" vm="4123">
        <f ca="1"/>
        <v>57.809899999999999</v>
      </c>
      <c r="D1540" s="51" vm="4124">
        <f ca="1"/>
        <v>56</v>
      </c>
      <c r="E1540" s="22">
        <f t="shared" ca="1" si="95"/>
        <v>1.0557193051716566E-2</v>
      </c>
      <c r="F1540" s="50">
        <f t="shared" ca="1" si="96"/>
        <v>8.4282754816333277E-3</v>
      </c>
      <c r="G1540" s="22"/>
      <c r="H1540" s="5"/>
      <c r="I1540" s="5"/>
      <c r="J1540" s="5"/>
      <c r="K1540" s="5"/>
      <c r="L1540" s="5"/>
      <c r="M1540" s="5"/>
      <c r="N1540" s="5"/>
      <c r="O1540" s="47">
        <v>1534</v>
      </c>
      <c r="P1540" s="48">
        <v>0.3811550005895798</v>
      </c>
      <c r="Q1540" s="49">
        <v>0.61884499941042026</v>
      </c>
      <c r="R1540" s="21">
        <v>2.0216529983091518E-2</v>
      </c>
      <c r="S1540" s="22">
        <v>7.6961722363559344E-4</v>
      </c>
      <c r="T1540" s="23">
        <f t="shared" si="93"/>
        <v>0.32092746424764595</v>
      </c>
      <c r="U1540" s="24">
        <f t="shared" si="94"/>
        <v>0.21393718300568576</v>
      </c>
    </row>
    <row r="1541" spans="2:21" x14ac:dyDescent="0.25">
      <c r="B1541" s="51" vm="4125">
        <f ca="1"/>
        <v>41670</v>
      </c>
      <c r="C1541" s="51" vm="4126">
        <f ca="1"/>
        <v>58.475700000000003</v>
      </c>
      <c r="D1541" s="51" vm="4127">
        <f ca="1"/>
        <v>55.36</v>
      </c>
      <c r="E1541" s="22">
        <f t="shared" ca="1" si="95"/>
        <v>1.1451242037982177E-2</v>
      </c>
      <c r="F1541" s="50">
        <f t="shared" ca="1" si="96"/>
        <v>-1.1494379425735134E-2</v>
      </c>
      <c r="G1541" s="22"/>
      <c r="H1541" s="5"/>
      <c r="I1541" s="5"/>
      <c r="J1541" s="5"/>
      <c r="K1541" s="5"/>
      <c r="L1541" s="5"/>
      <c r="M1541" s="5"/>
      <c r="N1541" s="5"/>
      <c r="O1541" s="47">
        <v>1535</v>
      </c>
      <c r="P1541" s="48">
        <v>7.0660857008671932E-2</v>
      </c>
      <c r="Q1541" s="49">
        <v>0.92933914299132803</v>
      </c>
      <c r="R1541" s="21">
        <v>2.2585518121902088E-2</v>
      </c>
      <c r="S1541" s="22">
        <v>5.0563477028645997E-4</v>
      </c>
      <c r="T1541" s="23">
        <f t="shared" si="93"/>
        <v>0.35853398509257312</v>
      </c>
      <c r="U1541" s="24">
        <f t="shared" si="94"/>
        <v>0.13585737130236408</v>
      </c>
    </row>
    <row r="1542" spans="2:21" x14ac:dyDescent="0.25">
      <c r="B1542" s="51" vm="4128">
        <f ca="1"/>
        <v>41673</v>
      </c>
      <c r="C1542" s="51" vm="4129">
        <f ca="1"/>
        <v>57.768500000000003</v>
      </c>
      <c r="D1542" s="51" vm="4130">
        <f ca="1"/>
        <v>54.31</v>
      </c>
      <c r="E1542" s="22">
        <f t="shared" ca="1" si="95"/>
        <v>-1.2167638904016384E-2</v>
      </c>
      <c r="F1542" s="50">
        <f t="shared" ca="1" si="96"/>
        <v>-1.9148939262660133E-2</v>
      </c>
      <c r="G1542" s="22"/>
      <c r="H1542" s="5"/>
      <c r="I1542" s="5"/>
      <c r="J1542" s="5"/>
      <c r="K1542" s="5"/>
      <c r="L1542" s="5"/>
      <c r="M1542" s="5"/>
      <c r="N1542" s="5"/>
      <c r="O1542" s="47">
        <v>1536</v>
      </c>
      <c r="P1542" s="48">
        <v>0.33710602003930168</v>
      </c>
      <c r="Q1542" s="49">
        <v>0.66289397996069832</v>
      </c>
      <c r="R1542" s="21">
        <v>2.0161413959988883E-2</v>
      </c>
      <c r="S1542" s="22">
        <v>7.3216673320416711E-4</v>
      </c>
      <c r="T1542" s="23">
        <f t="shared" si="93"/>
        <v>0.32005252450533916</v>
      </c>
      <c r="U1542" s="24">
        <f t="shared" si="94"/>
        <v>0.20254302878962549</v>
      </c>
    </row>
    <row r="1543" spans="2:21" x14ac:dyDescent="0.25">
      <c r="B1543" s="51" vm="4131">
        <f ca="1"/>
        <v>41674</v>
      </c>
      <c r="C1543" s="51" vm="4132">
        <f ca="1"/>
        <v>57.987099999999998</v>
      </c>
      <c r="D1543" s="51" vm="4133">
        <f ca="1"/>
        <v>54.95</v>
      </c>
      <c r="E1543" s="22">
        <f t="shared" ca="1" si="95"/>
        <v>3.7769275933777005E-3</v>
      </c>
      <c r="F1543" s="50">
        <f t="shared" ca="1" si="96"/>
        <v>1.1715308802876391E-2</v>
      </c>
      <c r="G1543" s="22"/>
      <c r="H1543" s="5"/>
      <c r="I1543" s="5"/>
      <c r="J1543" s="5"/>
      <c r="K1543" s="5"/>
      <c r="L1543" s="5"/>
      <c r="M1543" s="5"/>
      <c r="N1543" s="5"/>
      <c r="O1543" s="47">
        <v>1537</v>
      </c>
      <c r="P1543" s="48">
        <v>7.084509526476955E-2</v>
      </c>
      <c r="Q1543" s="49">
        <v>0.92915490473523044</v>
      </c>
      <c r="R1543" s="21">
        <v>2.2582394698359039E-2</v>
      </c>
      <c r="S1543" s="22">
        <v>5.0579140984907624E-4</v>
      </c>
      <c r="T1543" s="23">
        <f t="shared" si="93"/>
        <v>0.35848440228096895</v>
      </c>
      <c r="U1543" s="24">
        <f t="shared" si="94"/>
        <v>0.13590218541458299</v>
      </c>
    </row>
    <row r="1544" spans="2:21" x14ac:dyDescent="0.25">
      <c r="B1544" s="51" vm="4134">
        <f ca="1"/>
        <v>41675</v>
      </c>
      <c r="C1544" s="51" vm="4135">
        <f ca="1"/>
        <v>57.7742</v>
      </c>
      <c r="D1544" s="51" vm="4136">
        <f ca="1"/>
        <v>56.48</v>
      </c>
      <c r="E1544" s="22">
        <f t="shared" ca="1" si="95"/>
        <v>-3.6782627706823581E-3</v>
      </c>
      <c r="F1544" s="50">
        <f t="shared" ca="1" si="96"/>
        <v>2.7462912335356075E-2</v>
      </c>
      <c r="G1544" s="22"/>
      <c r="H1544" s="5"/>
      <c r="I1544" s="5"/>
      <c r="J1544" s="5"/>
      <c r="K1544" s="5"/>
      <c r="L1544" s="5"/>
      <c r="M1544" s="5"/>
      <c r="N1544" s="5"/>
      <c r="O1544" s="47">
        <v>1538</v>
      </c>
      <c r="P1544" s="48">
        <v>0.71790373918779582</v>
      </c>
      <c r="Q1544" s="49">
        <v>0.28209626081220418</v>
      </c>
      <c r="R1544" s="21">
        <v>2.464154282030746E-2</v>
      </c>
      <c r="S1544" s="22">
        <v>1.0559213617818218E-3</v>
      </c>
      <c r="T1544" s="23">
        <f t="shared" si="93"/>
        <v>0.39117236534089628</v>
      </c>
      <c r="U1544" s="24">
        <f t="shared" si="94"/>
        <v>0.30467216646104678</v>
      </c>
    </row>
    <row r="1545" spans="2:21" x14ac:dyDescent="0.25">
      <c r="B1545" s="51" vm="4137">
        <f ca="1"/>
        <v>41676</v>
      </c>
      <c r="C1545" s="51" vm="4138">
        <f ca="1"/>
        <v>58.272799999999997</v>
      </c>
      <c r="D1545" s="51" vm="4139">
        <f ca="1"/>
        <v>56.62</v>
      </c>
      <c r="E1545" s="22">
        <f t="shared" ca="1" si="95"/>
        <v>8.5931229264250147E-3</v>
      </c>
      <c r="F1545" s="50">
        <f t="shared" ca="1" si="96"/>
        <v>2.4756864987668242E-3</v>
      </c>
      <c r="G1545" s="22"/>
      <c r="H1545" s="5"/>
      <c r="I1545" s="5"/>
      <c r="J1545" s="5"/>
      <c r="K1545" s="5"/>
      <c r="L1545" s="5"/>
      <c r="M1545" s="5"/>
      <c r="N1545" s="5"/>
      <c r="O1545" s="47">
        <v>1539</v>
      </c>
      <c r="P1545" s="48">
        <v>0.56145757175217126</v>
      </c>
      <c r="Q1545" s="49">
        <v>0.4385424282478288</v>
      </c>
      <c r="R1545" s="21">
        <v>2.179602328575184E-2</v>
      </c>
      <c r="S1545" s="22">
        <v>9.2291066270574118E-4</v>
      </c>
      <c r="T1545" s="23">
        <f t="shared" si="93"/>
        <v>0.34600114310563368</v>
      </c>
      <c r="U1545" s="24">
        <f t="shared" si="94"/>
        <v>0.26170783866576386</v>
      </c>
    </row>
    <row r="1546" spans="2:21" x14ac:dyDescent="0.25">
      <c r="B1546" s="51" vm="4140">
        <f ca="1"/>
        <v>41677</v>
      </c>
      <c r="C1546" s="51" vm="4141">
        <f ca="1"/>
        <v>61.425699999999999</v>
      </c>
      <c r="D1546" s="51" vm="4142">
        <f ca="1"/>
        <v>56.74</v>
      </c>
      <c r="E1546" s="22">
        <f t="shared" ca="1" si="95"/>
        <v>5.2692882182262056E-2</v>
      </c>
      <c r="F1546" s="50">
        <f t="shared" ca="1" si="96"/>
        <v>2.1171496969519311E-3</v>
      </c>
      <c r="G1546" s="22"/>
      <c r="H1546" s="5"/>
      <c r="I1546" s="5"/>
      <c r="J1546" s="5"/>
      <c r="K1546" s="5"/>
      <c r="L1546" s="5"/>
      <c r="M1546" s="5"/>
      <c r="N1546" s="5"/>
      <c r="O1546" s="47">
        <v>1540</v>
      </c>
      <c r="P1546" s="48">
        <v>0.54263608298107924</v>
      </c>
      <c r="Q1546" s="49">
        <v>0.45736391701892071</v>
      </c>
      <c r="R1546" s="21">
        <v>2.153690161619716E-2</v>
      </c>
      <c r="S1546" s="22">
        <v>9.0690861279853782E-4</v>
      </c>
      <c r="T1546" s="23">
        <f t="shared" si="93"/>
        <v>0.34188771412393643</v>
      </c>
      <c r="U1546" s="24">
        <f t="shared" si="94"/>
        <v>0.25663485751916504</v>
      </c>
    </row>
    <row r="1547" spans="2:21" x14ac:dyDescent="0.25">
      <c r="B1547" s="51" vm="4143">
        <f ca="1"/>
        <v>41680</v>
      </c>
      <c r="C1547" s="51" vm="4144">
        <f ca="1"/>
        <v>61.491399999999999</v>
      </c>
      <c r="D1547" s="51" vm="4145">
        <f ca="1"/>
        <v>57.43</v>
      </c>
      <c r="E1547" s="22">
        <f t="shared" ca="1" si="95"/>
        <v>1.0690132822327684E-3</v>
      </c>
      <c r="F1547" s="50">
        <f t="shared" ca="1" si="96"/>
        <v>1.2087385495499793E-2</v>
      </c>
      <c r="G1547" s="22"/>
      <c r="H1547" s="5"/>
      <c r="I1547" s="5"/>
      <c r="J1547" s="5"/>
      <c r="K1547" s="5"/>
      <c r="L1547" s="5"/>
      <c r="M1547" s="5"/>
      <c r="N1547" s="5"/>
      <c r="O1547" s="47">
        <v>1541</v>
      </c>
      <c r="P1547" s="48">
        <v>5.6669018525669621E-2</v>
      </c>
      <c r="Q1547" s="49">
        <v>0.94333098147433037</v>
      </c>
      <c r="R1547" s="21">
        <v>2.2827624721507386E-2</v>
      </c>
      <c r="S1547" s="22">
        <v>4.9373889422577261E-4</v>
      </c>
      <c r="T1547" s="23">
        <f t="shared" si="93"/>
        <v>0.3623773082125118</v>
      </c>
      <c r="U1547" s="24">
        <f t="shared" si="94"/>
        <v>0.13245913678112697</v>
      </c>
    </row>
    <row r="1548" spans="2:21" x14ac:dyDescent="0.25">
      <c r="B1548" s="51" vm="4146">
        <f ca="1"/>
        <v>41681</v>
      </c>
      <c r="C1548" s="51" vm="4147">
        <f ca="1"/>
        <v>61.9985</v>
      </c>
      <c r="D1548" s="51" vm="4148">
        <f ca="1"/>
        <v>57.52</v>
      </c>
      <c r="E1548" s="22">
        <f t="shared" ca="1" si="95"/>
        <v>8.2128635680982359E-3</v>
      </c>
      <c r="F1548" s="50">
        <f t="shared" ca="1" si="96"/>
        <v>1.5658985365860877E-3</v>
      </c>
      <c r="G1548" s="22"/>
      <c r="H1548" s="5"/>
      <c r="I1548" s="5"/>
      <c r="J1548" s="5"/>
      <c r="K1548" s="5"/>
      <c r="L1548" s="5"/>
      <c r="M1548" s="5"/>
      <c r="N1548" s="5"/>
      <c r="O1548" s="47">
        <v>1542</v>
      </c>
      <c r="P1548" s="48">
        <v>0.29115740446967137</v>
      </c>
      <c r="Q1548" s="49">
        <v>0.70884259553032869</v>
      </c>
      <c r="R1548" s="21">
        <v>2.0248794265878174E-2</v>
      </c>
      <c r="S1548" s="22">
        <v>6.9310117104516154E-4</v>
      </c>
      <c r="T1548" s="23">
        <f t="shared" si="93"/>
        <v>0.32143964385854606</v>
      </c>
      <c r="U1548" s="24">
        <f t="shared" si="94"/>
        <v>0.19077099705509792</v>
      </c>
    </row>
    <row r="1549" spans="2:21" x14ac:dyDescent="0.25">
      <c r="B1549" s="51" vm="4149">
        <f ca="1"/>
        <v>41682</v>
      </c>
      <c r="C1549" s="51" vm="4150">
        <f ca="1"/>
        <v>61.275700000000001</v>
      </c>
      <c r="D1549" s="51" vm="4151">
        <f ca="1"/>
        <v>58.03</v>
      </c>
      <c r="E1549" s="22">
        <f t="shared" ca="1" si="95"/>
        <v>-1.1726837946503223E-2</v>
      </c>
      <c r="F1549" s="50">
        <f t="shared" ca="1" si="96"/>
        <v>8.8274047897256343E-3</v>
      </c>
      <c r="G1549" s="22"/>
      <c r="H1549" s="5"/>
      <c r="I1549" s="5"/>
      <c r="J1549" s="5"/>
      <c r="K1549" s="5"/>
      <c r="L1549" s="5"/>
      <c r="M1549" s="5"/>
      <c r="N1549" s="5"/>
      <c r="O1549" s="47">
        <v>1543</v>
      </c>
      <c r="P1549" s="48">
        <v>0.44762949454053924</v>
      </c>
      <c r="Q1549" s="49">
        <v>0.55237050545946076</v>
      </c>
      <c r="R1549" s="21">
        <v>2.0553941369620361E-2</v>
      </c>
      <c r="S1549" s="22">
        <v>8.2613390957348375E-4</v>
      </c>
      <c r="T1549" s="23">
        <f t="shared" si="93"/>
        <v>0.32628370395730683</v>
      </c>
      <c r="U1549" s="24">
        <f t="shared" si="94"/>
        <v>0.23133604816096542</v>
      </c>
    </row>
    <row r="1550" spans="2:21" x14ac:dyDescent="0.25">
      <c r="B1550" s="51" vm="4152">
        <f ca="1"/>
        <v>41683</v>
      </c>
      <c r="C1550" s="51" vm="4153">
        <f ca="1"/>
        <v>62.364199999999997</v>
      </c>
      <c r="D1550" s="51" vm="4154">
        <f ca="1"/>
        <v>58.15</v>
      </c>
      <c r="E1550" s="22">
        <f t="shared" ca="1" si="95"/>
        <v>1.7608039530015003E-2</v>
      </c>
      <c r="F1550" s="50">
        <f t="shared" ca="1" si="96"/>
        <v>2.065760762156458E-3</v>
      </c>
      <c r="G1550" s="22"/>
      <c r="H1550" s="5"/>
      <c r="I1550" s="5"/>
      <c r="J1550" s="5"/>
      <c r="K1550" s="5"/>
      <c r="L1550" s="5"/>
      <c r="M1550" s="5"/>
      <c r="N1550" s="5"/>
      <c r="O1550" s="47">
        <v>1544</v>
      </c>
      <c r="P1550" s="48">
        <v>0.43929408180048657</v>
      </c>
      <c r="Q1550" s="49">
        <v>0.56070591819951343</v>
      </c>
      <c r="R1550" s="21">
        <v>2.0495211508724524E-2</v>
      </c>
      <c r="S1550" s="22">
        <v>8.1904713273634399E-4</v>
      </c>
      <c r="T1550" s="23">
        <f t="shared" ref="T1550:T1613" si="97">R1550*SQRT(252)</f>
        <v>0.325351396318524</v>
      </c>
      <c r="U1550" s="24">
        <f t="shared" ref="U1550:U1613" si="98">(1+S1550)^252-1</f>
        <v>0.22914081137243003</v>
      </c>
    </row>
    <row r="1551" spans="2:21" x14ac:dyDescent="0.25">
      <c r="B1551" s="51" vm="4155">
        <f ca="1"/>
        <v>41684</v>
      </c>
      <c r="C1551" s="51" vm="4156">
        <f ca="1"/>
        <v>62.215699999999998</v>
      </c>
      <c r="D1551" s="51" vm="4090">
        <f ca="1"/>
        <v>58.49</v>
      </c>
      <c r="E1551" s="22">
        <f t="shared" ca="1" si="95"/>
        <v>-2.3840133172934566E-3</v>
      </c>
      <c r="F1551" s="50">
        <f t="shared" ca="1" si="96"/>
        <v>5.8299204902610346E-3</v>
      </c>
      <c r="G1551" s="22"/>
      <c r="H1551" s="5"/>
      <c r="I1551" s="5"/>
      <c r="J1551" s="5"/>
      <c r="K1551" s="5"/>
      <c r="L1551" s="5"/>
      <c r="M1551" s="5"/>
      <c r="N1551" s="5"/>
      <c r="O1551" s="47">
        <v>1545</v>
      </c>
      <c r="P1551" s="48">
        <v>0.44047037967147001</v>
      </c>
      <c r="Q1551" s="49">
        <v>0.55952962032853004</v>
      </c>
      <c r="R1551" s="21">
        <v>2.0503219049804036E-2</v>
      </c>
      <c r="S1551" s="22">
        <v>8.2004722244583212E-4</v>
      </c>
      <c r="T1551" s="23">
        <f t="shared" si="97"/>
        <v>0.3254785120923811</v>
      </c>
      <c r="U1551" s="24">
        <f t="shared" si="98"/>
        <v>0.22945036795359175</v>
      </c>
    </row>
    <row r="1552" spans="2:21" x14ac:dyDescent="0.25">
      <c r="B1552" s="51" vm="4157">
        <f ca="1"/>
        <v>41688</v>
      </c>
      <c r="C1552" s="51" vm="4158">
        <f ca="1"/>
        <v>62.4071</v>
      </c>
      <c r="D1552" s="51" vm="4159">
        <f ca="1"/>
        <v>57.26</v>
      </c>
      <c r="E1552" s="22">
        <f t="shared" ca="1" si="95"/>
        <v>3.0716714837231598E-3</v>
      </c>
      <c r="F1552" s="50">
        <f t="shared" ca="1" si="96"/>
        <v>-2.1253499784965511E-2</v>
      </c>
      <c r="G1552" s="22"/>
      <c r="H1552" s="5"/>
      <c r="I1552" s="5"/>
      <c r="J1552" s="5"/>
      <c r="K1552" s="5"/>
      <c r="L1552" s="5"/>
      <c r="M1552" s="5"/>
      <c r="N1552" s="5"/>
      <c r="O1552" s="47">
        <v>1546</v>
      </c>
      <c r="P1552" s="48">
        <v>0.37420071956964107</v>
      </c>
      <c r="Q1552" s="49">
        <v>0.62579928043035893</v>
      </c>
      <c r="R1552" s="21">
        <v>2.0198803027157149E-2</v>
      </c>
      <c r="S1552" s="22">
        <v>7.6370468646580827E-4</v>
      </c>
      <c r="T1552" s="23">
        <f t="shared" si="97"/>
        <v>0.32064605754621872</v>
      </c>
      <c r="U1552" s="24">
        <f t="shared" si="98"/>
        <v>0.21213119626600263</v>
      </c>
    </row>
    <row r="1553" spans="2:21" x14ac:dyDescent="0.25">
      <c r="B1553" s="51" vm="4160">
        <f ca="1"/>
        <v>41689</v>
      </c>
      <c r="C1553" s="51" vm="4161">
        <f ca="1"/>
        <v>61.175699999999999</v>
      </c>
      <c r="D1553" s="51" vm="4162">
        <f ca="1"/>
        <v>57.58</v>
      </c>
      <c r="E1553" s="22">
        <f t="shared" ca="1" si="95"/>
        <v>-1.9928999107953475E-2</v>
      </c>
      <c r="F1553" s="50">
        <f t="shared" ca="1" si="96"/>
        <v>5.5729855140608468E-3</v>
      </c>
      <c r="G1553" s="22"/>
      <c r="H1553" s="5"/>
      <c r="I1553" s="5"/>
      <c r="J1553" s="5"/>
      <c r="K1553" s="5"/>
      <c r="L1553" s="5"/>
      <c r="M1553" s="5"/>
      <c r="N1553" s="5"/>
      <c r="O1553" s="47">
        <v>1547</v>
      </c>
      <c r="P1553" s="48">
        <v>0.59421628884797728</v>
      </c>
      <c r="Q1553" s="49">
        <v>0.40578371115202277</v>
      </c>
      <c r="R1553" s="21">
        <v>2.2293522891581145E-2</v>
      </c>
      <c r="S1553" s="22">
        <v>9.5076215905857877E-4</v>
      </c>
      <c r="T1553" s="23">
        <f t="shared" si="97"/>
        <v>0.3538987045118957</v>
      </c>
      <c r="U1553" s="24">
        <f t="shared" si="98"/>
        <v>0.2705860347087472</v>
      </c>
    </row>
    <row r="1554" spans="2:21" x14ac:dyDescent="0.25">
      <c r="B1554" s="51" vm="4163">
        <f ca="1"/>
        <v>41690</v>
      </c>
      <c r="C1554" s="51" vm="4164">
        <f ca="1"/>
        <v>62.1357</v>
      </c>
      <c r="D1554" s="51" vm="4165">
        <f ca="1"/>
        <v>57.61</v>
      </c>
      <c r="E1554" s="22">
        <f t="shared" ca="1" si="95"/>
        <v>1.5570651140702066E-2</v>
      </c>
      <c r="F1554" s="50">
        <f t="shared" ca="1" si="96"/>
        <v>5.2087856026189721E-4</v>
      </c>
      <c r="G1554" s="22"/>
      <c r="H1554" s="5"/>
      <c r="I1554" s="5"/>
      <c r="J1554" s="5"/>
      <c r="K1554" s="5"/>
      <c r="L1554" s="5"/>
      <c r="M1554" s="5"/>
      <c r="N1554" s="5"/>
      <c r="O1554" s="47">
        <v>1548</v>
      </c>
      <c r="P1554" s="48">
        <v>0.50343253304341573</v>
      </c>
      <c r="Q1554" s="49">
        <v>0.49656746695658427</v>
      </c>
      <c r="R1554" s="21">
        <v>2.1063465008768954E-2</v>
      </c>
      <c r="S1554" s="22">
        <v>8.7357771266243617E-4</v>
      </c>
      <c r="T1554" s="23">
        <f t="shared" si="97"/>
        <v>0.33437214097508156</v>
      </c>
      <c r="U1554" s="24">
        <f t="shared" si="98"/>
        <v>0.24613340863375854</v>
      </c>
    </row>
    <row r="1555" spans="2:21" x14ac:dyDescent="0.25">
      <c r="B1555" s="51" vm="4166">
        <f ca="1"/>
        <v>41691</v>
      </c>
      <c r="C1555" s="51" vm="4167">
        <f ca="1"/>
        <v>61.747100000000003</v>
      </c>
      <c r="D1555" s="51" vm="4151">
        <f ca="1"/>
        <v>58.03</v>
      </c>
      <c r="E1555" s="22">
        <f t="shared" ca="1" si="95"/>
        <v>-6.2736921442150513E-3</v>
      </c>
      <c r="F1555" s="50">
        <f t="shared" ca="1" si="96"/>
        <v>7.2639544582252776E-3</v>
      </c>
      <c r="G1555" s="22"/>
      <c r="H1555" s="5"/>
      <c r="I1555" s="5"/>
      <c r="J1555" s="5"/>
      <c r="K1555" s="5"/>
      <c r="L1555" s="5"/>
      <c r="M1555" s="5"/>
      <c r="N1555" s="5"/>
      <c r="O1555" s="47">
        <v>1549</v>
      </c>
      <c r="P1555" s="48">
        <v>6.7530002349734081E-2</v>
      </c>
      <c r="Q1555" s="49">
        <v>0.93246999765026595</v>
      </c>
      <c r="R1555" s="21">
        <v>2.263885459294843E-2</v>
      </c>
      <c r="S1555" s="22">
        <v>5.0297291430291676E-4</v>
      </c>
      <c r="T1555" s="23">
        <f t="shared" si="97"/>
        <v>0.35938067532176365</v>
      </c>
      <c r="U1555" s="24">
        <f t="shared" si="98"/>
        <v>0.13509609141328927</v>
      </c>
    </row>
    <row r="1556" spans="2:21" x14ac:dyDescent="0.25">
      <c r="B1556" s="51" vm="4168">
        <f ca="1"/>
        <v>41694</v>
      </c>
      <c r="C1556" s="51" vm="4169">
        <f ca="1"/>
        <v>63.857100000000003</v>
      </c>
      <c r="D1556" s="51" vm="4170">
        <f ca="1"/>
        <v>57.03</v>
      </c>
      <c r="E1556" s="22">
        <f t="shared" ca="1" si="95"/>
        <v>3.3600763574579792E-2</v>
      </c>
      <c r="F1556" s="50">
        <f t="shared" ca="1" si="96"/>
        <v>-1.7382673034069394E-2</v>
      </c>
      <c r="G1556" s="22"/>
      <c r="H1556" s="5"/>
      <c r="I1556" s="5"/>
      <c r="J1556" s="5"/>
      <c r="K1556" s="5"/>
      <c r="L1556" s="5"/>
      <c r="M1556" s="5"/>
      <c r="N1556" s="5"/>
      <c r="O1556" s="47">
        <v>1550</v>
      </c>
      <c r="P1556" s="48">
        <v>0.47679858313212015</v>
      </c>
      <c r="Q1556" s="49">
        <v>0.5232014168678798</v>
      </c>
      <c r="R1556" s="21">
        <v>2.0795413010292745E-2</v>
      </c>
      <c r="S1556" s="22">
        <v>8.5093349992826058E-4</v>
      </c>
      <c r="T1556" s="23">
        <f t="shared" si="97"/>
        <v>0.33011694741667008</v>
      </c>
      <c r="U1556" s="24">
        <f t="shared" si="98"/>
        <v>0.2390488869398455</v>
      </c>
    </row>
    <row r="1557" spans="2:21" x14ac:dyDescent="0.25">
      <c r="B1557" s="51" vm="4171">
        <f ca="1"/>
        <v>41695</v>
      </c>
      <c r="C1557" s="51" vm="4172">
        <f ca="1"/>
        <v>64.718500000000006</v>
      </c>
      <c r="D1557" s="51" vm="4173">
        <f ca="1"/>
        <v>56.75</v>
      </c>
      <c r="E1557" s="22">
        <f t="shared" ca="1" si="95"/>
        <v>1.3399321303126399E-2</v>
      </c>
      <c r="F1557" s="50">
        <f t="shared" ca="1" si="96"/>
        <v>-4.9217888069354055E-3</v>
      </c>
      <c r="G1557" s="22"/>
      <c r="H1557" s="5"/>
      <c r="I1557" s="5"/>
      <c r="J1557" s="5"/>
      <c r="K1557" s="5"/>
      <c r="L1557" s="5"/>
      <c r="M1557" s="5"/>
      <c r="N1557" s="5"/>
      <c r="O1557" s="47">
        <v>1551</v>
      </c>
      <c r="P1557" s="48">
        <v>0.42783011676388488</v>
      </c>
      <c r="Q1557" s="49">
        <v>0.57216988323611517</v>
      </c>
      <c r="R1557" s="21">
        <v>2.0422028892143444E-2</v>
      </c>
      <c r="S1557" s="22">
        <v>8.0930045738662943E-4</v>
      </c>
      <c r="T1557" s="23">
        <f t="shared" si="97"/>
        <v>0.32418965829592483</v>
      </c>
      <c r="U1557" s="24">
        <f t="shared" si="98"/>
        <v>0.22612799663663541</v>
      </c>
    </row>
    <row r="1558" spans="2:21" x14ac:dyDescent="0.25">
      <c r="B1558" s="51" vm="4174">
        <f ca="1"/>
        <v>41696</v>
      </c>
      <c r="C1558" s="51" vm="4175">
        <f ca="1"/>
        <v>64.112799999999993</v>
      </c>
      <c r="D1558" s="51" vm="4176">
        <f ca="1"/>
        <v>56.69</v>
      </c>
      <c r="E1558" s="22">
        <f t="shared" ca="1" si="95"/>
        <v>-9.4030637410657588E-3</v>
      </c>
      <c r="F1558" s="50">
        <f t="shared" ca="1" si="96"/>
        <v>-1.0578280252997981E-3</v>
      </c>
      <c r="G1558" s="22"/>
      <c r="H1558" s="5"/>
      <c r="I1558" s="5"/>
      <c r="J1558" s="5"/>
      <c r="K1558" s="5"/>
      <c r="L1558" s="5"/>
      <c r="M1558" s="5"/>
      <c r="N1558" s="5"/>
      <c r="O1558" s="47">
        <v>1552</v>
      </c>
      <c r="P1558" s="48">
        <v>0.40383713202164656</v>
      </c>
      <c r="Q1558" s="49">
        <v>0.59616286797835349</v>
      </c>
      <c r="R1558" s="21">
        <v>2.029768950576296E-2</v>
      </c>
      <c r="S1558" s="22">
        <v>7.8890159606712757E-4</v>
      </c>
      <c r="T1558" s="23">
        <f t="shared" si="97"/>
        <v>0.32221583172872603</v>
      </c>
      <c r="U1558" s="24">
        <f t="shared" si="98"/>
        <v>0.21984624894153937</v>
      </c>
    </row>
    <row r="1559" spans="2:21" x14ac:dyDescent="0.25">
      <c r="B1559" s="51" vm="4177">
        <f ca="1"/>
        <v>41697</v>
      </c>
      <c r="C1559" s="51" vm="4178">
        <f ca="1"/>
        <v>64.604200000000006</v>
      </c>
      <c r="D1559" s="51" vm="4179">
        <f ca="1"/>
        <v>56.82</v>
      </c>
      <c r="E1559" s="22">
        <f t="shared" ca="1" si="95"/>
        <v>7.6353921758664173E-3</v>
      </c>
      <c r="F1559" s="50">
        <f t="shared" ca="1" si="96"/>
        <v>2.2905480898296423E-3</v>
      </c>
      <c r="G1559" s="22"/>
      <c r="H1559" s="5"/>
      <c r="I1559" s="5"/>
      <c r="J1559" s="5"/>
      <c r="K1559" s="5"/>
      <c r="L1559" s="5"/>
      <c r="M1559" s="5"/>
      <c r="N1559" s="5"/>
      <c r="O1559" s="47">
        <v>1553</v>
      </c>
      <c r="P1559" s="48">
        <v>0.73427543148361829</v>
      </c>
      <c r="Q1559" s="49">
        <v>0.26572456851638165</v>
      </c>
      <c r="R1559" s="21">
        <v>2.50007576970161E-2</v>
      </c>
      <c r="S1559" s="22">
        <v>1.0698405921025125E-3</v>
      </c>
      <c r="T1559" s="23">
        <f t="shared" si="97"/>
        <v>0.39687472472693103</v>
      </c>
      <c r="U1559" s="24">
        <f t="shared" si="98"/>
        <v>0.30925165409061717</v>
      </c>
    </row>
    <row r="1560" spans="2:21" x14ac:dyDescent="0.25">
      <c r="B1560" s="51" vm="4180">
        <f ca="1"/>
        <v>41698</v>
      </c>
      <c r="C1560" s="51" vm="4181">
        <f ca="1"/>
        <v>63.6614</v>
      </c>
      <c r="D1560" s="51" vm="4182">
        <f ca="1"/>
        <v>56.21</v>
      </c>
      <c r="E1560" s="22">
        <f t="shared" ca="1" si="95"/>
        <v>-1.4701010711282271E-2</v>
      </c>
      <c r="F1560" s="50">
        <f t="shared" ca="1" si="96"/>
        <v>-1.079369941205828E-2</v>
      </c>
      <c r="G1560" s="22"/>
      <c r="H1560" s="5"/>
      <c r="I1560" s="5"/>
      <c r="J1560" s="5"/>
      <c r="K1560" s="5"/>
      <c r="L1560" s="5"/>
      <c r="M1560" s="5"/>
      <c r="N1560" s="5"/>
      <c r="O1560" s="47">
        <v>1554</v>
      </c>
      <c r="P1560" s="48">
        <v>0.80844741860996427</v>
      </c>
      <c r="Q1560" s="49">
        <v>0.1915525813900357</v>
      </c>
      <c r="R1560" s="21">
        <v>2.6745683760040537E-2</v>
      </c>
      <c r="S1560" s="22">
        <v>1.1329016949805804E-3</v>
      </c>
      <c r="T1560" s="23">
        <f t="shared" si="97"/>
        <v>0.4245745672406771</v>
      </c>
      <c r="U1560" s="24">
        <f t="shared" si="98"/>
        <v>0.33020043305348756</v>
      </c>
    </row>
    <row r="1561" spans="2:21" x14ac:dyDescent="0.25">
      <c r="B1561" s="51" vm="4183">
        <f ca="1"/>
        <v>41701</v>
      </c>
      <c r="C1561" s="51" vm="4184">
        <f ca="1"/>
        <v>63.655700000000003</v>
      </c>
      <c r="D1561" s="51" vm="4159">
        <f ca="1"/>
        <v>57.26</v>
      </c>
      <c r="E1561" s="22">
        <f t="shared" ca="1" si="95"/>
        <v>-8.9540211076262751E-5</v>
      </c>
      <c r="F1561" s="50">
        <f t="shared" ca="1" si="96"/>
        <v>1.8507622655985236E-2</v>
      </c>
      <c r="G1561" s="22"/>
      <c r="H1561" s="5"/>
      <c r="I1561" s="5"/>
      <c r="J1561" s="5"/>
      <c r="K1561" s="5"/>
      <c r="L1561" s="5"/>
      <c r="M1561" s="5"/>
      <c r="N1561" s="5"/>
      <c r="O1561" s="47">
        <v>1555</v>
      </c>
      <c r="P1561" s="48">
        <v>0.39959908871873628</v>
      </c>
      <c r="Q1561" s="49">
        <v>0.60040091128126372</v>
      </c>
      <c r="R1561" s="21">
        <v>2.0279822594956188E-2</v>
      </c>
      <c r="S1561" s="22">
        <v>7.852984071129031E-4</v>
      </c>
      <c r="T1561" s="23">
        <f t="shared" si="97"/>
        <v>0.32193220331257588</v>
      </c>
      <c r="U1561" s="24">
        <f t="shared" si="98"/>
        <v>0.21873999718295245</v>
      </c>
    </row>
    <row r="1562" spans="2:21" x14ac:dyDescent="0.25">
      <c r="B1562" s="51" vm="4185">
        <f ca="1"/>
        <v>41702</v>
      </c>
      <c r="C1562" s="51" vm="4186">
        <f ca="1"/>
        <v>64.997100000000003</v>
      </c>
      <c r="D1562" s="51" vm="4187">
        <f ca="1"/>
        <v>58.16</v>
      </c>
      <c r="E1562" s="22">
        <f t="shared" ca="1" si="95"/>
        <v>2.0853780283066729E-2</v>
      </c>
      <c r="F1562" s="50">
        <f t="shared" ca="1" si="96"/>
        <v>1.5595533555294951E-2</v>
      </c>
      <c r="G1562" s="22"/>
      <c r="H1562" s="5"/>
      <c r="I1562" s="5"/>
      <c r="J1562" s="5"/>
      <c r="K1562" s="5"/>
      <c r="L1562" s="5"/>
      <c r="M1562" s="5"/>
      <c r="N1562" s="5"/>
      <c r="O1562" s="47">
        <v>1556</v>
      </c>
      <c r="P1562" s="48">
        <v>0.98328290236905058</v>
      </c>
      <c r="Q1562" s="49">
        <v>1.6717097630949439E-2</v>
      </c>
      <c r="R1562" s="21">
        <v>3.1460812846582656E-2</v>
      </c>
      <c r="S1562" s="22">
        <v>1.2815470104861192E-3</v>
      </c>
      <c r="T1562" s="23">
        <f t="shared" si="97"/>
        <v>0.4994249210160227</v>
      </c>
      <c r="U1562" s="24">
        <f t="shared" si="98"/>
        <v>0.380910529483524</v>
      </c>
    </row>
    <row r="1563" spans="2:21" x14ac:dyDescent="0.25">
      <c r="B1563" s="51" vm="4188">
        <f ca="1"/>
        <v>41703</v>
      </c>
      <c r="C1563" s="51" vm="4189">
        <f ca="1"/>
        <v>64.785600000000002</v>
      </c>
      <c r="D1563" s="51" vm="4190">
        <f ca="1"/>
        <v>58.9</v>
      </c>
      <c r="E1563" s="22">
        <f t="shared" ca="1" si="95"/>
        <v>-3.2592970747356599E-3</v>
      </c>
      <c r="F1563" s="50">
        <f t="shared" ca="1" si="96"/>
        <v>1.2643257432277165E-2</v>
      </c>
      <c r="G1563" s="22"/>
      <c r="H1563" s="5"/>
      <c r="I1563" s="5"/>
      <c r="J1563" s="5"/>
      <c r="K1563" s="5"/>
      <c r="L1563" s="5"/>
      <c r="M1563" s="5"/>
      <c r="N1563" s="5"/>
      <c r="O1563" s="47">
        <v>1557</v>
      </c>
      <c r="P1563" s="48">
        <v>0.97457500442950518</v>
      </c>
      <c r="Q1563" s="49">
        <v>2.542499557049482E-2</v>
      </c>
      <c r="R1563" s="21">
        <v>3.1210030592200705E-2</v>
      </c>
      <c r="S1563" s="22">
        <v>1.2741435463335144E-3</v>
      </c>
      <c r="T1563" s="23">
        <f t="shared" si="97"/>
        <v>0.49544387614608598</v>
      </c>
      <c r="U1563" s="24">
        <f t="shared" si="98"/>
        <v>0.37833988565966714</v>
      </c>
    </row>
    <row r="1564" spans="2:21" x14ac:dyDescent="0.25">
      <c r="B1564" s="51" vm="4191">
        <f ca="1"/>
        <v>41704</v>
      </c>
      <c r="C1564" s="51" vm="4192">
        <f ca="1"/>
        <v>64.358500000000006</v>
      </c>
      <c r="D1564" s="51" vm="4193">
        <f ca="1"/>
        <v>59.4</v>
      </c>
      <c r="E1564" s="22">
        <f t="shared" ca="1" si="95"/>
        <v>-6.6143409898977061E-3</v>
      </c>
      <c r="F1564" s="50">
        <f t="shared" ca="1" si="96"/>
        <v>8.4531357110581903E-3</v>
      </c>
      <c r="G1564" s="22"/>
      <c r="H1564" s="5"/>
      <c r="I1564" s="5"/>
      <c r="J1564" s="5"/>
      <c r="K1564" s="5"/>
      <c r="L1564" s="5"/>
      <c r="M1564" s="5"/>
      <c r="N1564" s="5"/>
      <c r="O1564" s="47">
        <v>1558</v>
      </c>
      <c r="P1564" s="48">
        <v>0.5767213441542608</v>
      </c>
      <c r="Q1564" s="49">
        <v>0.42327865584573915</v>
      </c>
      <c r="R1564" s="21">
        <v>2.2020649248700154E-2</v>
      </c>
      <c r="S1564" s="22">
        <v>9.3588793834642144E-4</v>
      </c>
      <c r="T1564" s="23">
        <f t="shared" si="97"/>
        <v>0.34956696972145157</v>
      </c>
      <c r="U1564" s="24">
        <f t="shared" si="98"/>
        <v>0.26583687866827899</v>
      </c>
    </row>
    <row r="1565" spans="2:21" x14ac:dyDescent="0.25">
      <c r="B1565" s="51" vm="4194">
        <f ca="1"/>
        <v>41705</v>
      </c>
      <c r="C1565" s="51" vm="4195">
        <f ca="1"/>
        <v>64.052800000000005</v>
      </c>
      <c r="D1565" s="51" vm="4196">
        <f ca="1"/>
        <v>59.2</v>
      </c>
      <c r="E1565" s="22">
        <f t="shared" ca="1" si="95"/>
        <v>-4.7612722168644357E-3</v>
      </c>
      <c r="F1565" s="50">
        <f t="shared" ca="1" si="96"/>
        <v>-3.3726844786391187E-3</v>
      </c>
      <c r="G1565" s="22"/>
      <c r="H1565" s="5"/>
      <c r="I1565" s="5"/>
      <c r="J1565" s="5"/>
      <c r="K1565" s="5"/>
      <c r="L1565" s="5"/>
      <c r="M1565" s="5"/>
      <c r="N1565" s="5"/>
      <c r="O1565" s="47">
        <v>1559</v>
      </c>
      <c r="P1565" s="48">
        <v>0.34908637808986498</v>
      </c>
      <c r="Q1565" s="49">
        <v>0.65091362191013502</v>
      </c>
      <c r="R1565" s="21">
        <v>2.0162940164061977E-2</v>
      </c>
      <c r="S1565" s="22">
        <v>7.4235244644730485E-4</v>
      </c>
      <c r="T1565" s="23">
        <f t="shared" si="97"/>
        <v>0.3200767522439032</v>
      </c>
      <c r="U1565" s="24">
        <f t="shared" si="98"/>
        <v>0.20563140091008014</v>
      </c>
    </row>
    <row r="1566" spans="2:21" x14ac:dyDescent="0.25">
      <c r="B1566" s="51" vm="4197">
        <f ca="1"/>
        <v>41708</v>
      </c>
      <c r="C1566" s="51" vm="4198">
        <f ca="1"/>
        <v>62.849899999999998</v>
      </c>
      <c r="D1566" s="51" vm="4199">
        <f ca="1"/>
        <v>58.19</v>
      </c>
      <c r="E1566" s="22">
        <f t="shared" ca="1" si="95"/>
        <v>-1.895839928913404E-2</v>
      </c>
      <c r="F1566" s="50">
        <f t="shared" ca="1" si="96"/>
        <v>-1.7208023221381531E-2</v>
      </c>
      <c r="G1566" s="22"/>
      <c r="H1566" s="5"/>
      <c r="I1566" s="5"/>
      <c r="J1566" s="5"/>
      <c r="K1566" s="5"/>
      <c r="L1566" s="5"/>
      <c r="M1566" s="5"/>
      <c r="N1566" s="5"/>
      <c r="O1566" s="47">
        <v>1560</v>
      </c>
      <c r="P1566" s="48">
        <v>0.4299289002180347</v>
      </c>
      <c r="Q1566" s="49">
        <v>0.57007109978196535</v>
      </c>
      <c r="R1566" s="21">
        <v>2.04347658766518E-2</v>
      </c>
      <c r="S1566" s="22">
        <v>8.1108484532672171E-4</v>
      </c>
      <c r="T1566" s="23">
        <f t="shared" si="97"/>
        <v>0.32439185165669676</v>
      </c>
      <c r="U1566" s="24">
        <f t="shared" si="98"/>
        <v>0.22667902185792577</v>
      </c>
    </row>
    <row r="1567" spans="2:21" x14ac:dyDescent="0.25">
      <c r="B1567" s="51" vm="4200">
        <f ca="1"/>
        <v>41709</v>
      </c>
      <c r="C1567" s="51" vm="4201">
        <f ca="1"/>
        <v>62.497100000000003</v>
      </c>
      <c r="D1567" s="51" vm="4202">
        <f ca="1"/>
        <v>57.92</v>
      </c>
      <c r="E1567" s="22">
        <f t="shared" ca="1" si="95"/>
        <v>-5.6291882792514573E-3</v>
      </c>
      <c r="F1567" s="50">
        <f t="shared" ca="1" si="96"/>
        <v>-4.6507705911175952E-3</v>
      </c>
      <c r="G1567" s="22"/>
      <c r="H1567" s="5"/>
      <c r="I1567" s="5"/>
      <c r="J1567" s="5"/>
      <c r="K1567" s="5"/>
      <c r="L1567" s="5"/>
      <c r="M1567" s="5"/>
      <c r="N1567" s="5"/>
      <c r="O1567" s="47">
        <v>1561</v>
      </c>
      <c r="P1567" s="48">
        <v>0.18285008195665017</v>
      </c>
      <c r="Q1567" s="49">
        <v>0.8171499180433498</v>
      </c>
      <c r="R1567" s="21">
        <v>2.1023362988301538E-2</v>
      </c>
      <c r="S1567" s="22">
        <v>6.0101816946927849E-4</v>
      </c>
      <c r="T1567" s="23">
        <f t="shared" si="97"/>
        <v>0.33373554113571352</v>
      </c>
      <c r="U1567" s="24">
        <f t="shared" si="98"/>
        <v>0.1634748443507601</v>
      </c>
    </row>
    <row r="1568" spans="2:21" x14ac:dyDescent="0.25">
      <c r="B1568" s="51" vm="4203">
        <f ca="1"/>
        <v>41710</v>
      </c>
      <c r="C1568" s="51" vm="4204">
        <f ca="1"/>
        <v>62.368499999999997</v>
      </c>
      <c r="D1568" s="51" vm="4205">
        <f ca="1"/>
        <v>57.42</v>
      </c>
      <c r="E1568" s="22">
        <f t="shared" ca="1" si="95"/>
        <v>-2.0598154410678637E-3</v>
      </c>
      <c r="F1568" s="50">
        <f t="shared" ca="1" si="96"/>
        <v>-8.6700733845430297E-3</v>
      </c>
      <c r="G1568" s="22"/>
      <c r="H1568" s="5"/>
      <c r="I1568" s="5"/>
      <c r="J1568" s="5"/>
      <c r="K1568" s="5"/>
      <c r="L1568" s="5"/>
      <c r="M1568" s="5"/>
      <c r="N1568" s="5"/>
      <c r="O1568" s="47">
        <v>1562</v>
      </c>
      <c r="P1568" s="48">
        <v>0.19073648066221993</v>
      </c>
      <c r="Q1568" s="49">
        <v>0.80926351933778007</v>
      </c>
      <c r="R1568" s="21">
        <v>2.0941184264963508E-2</v>
      </c>
      <c r="S1568" s="22">
        <v>6.0772319409349736E-4</v>
      </c>
      <c r="T1568" s="23">
        <f t="shared" si="97"/>
        <v>0.33243099434563428</v>
      </c>
      <c r="U1568" s="24">
        <f t="shared" si="98"/>
        <v>0.16544120084328151</v>
      </c>
    </row>
    <row r="1569" spans="2:21" x14ac:dyDescent="0.25">
      <c r="B1569" s="51" vm="4206">
        <f ca="1"/>
        <v>41711</v>
      </c>
      <c r="C1569" s="51" vm="4207">
        <f ca="1"/>
        <v>61.437100000000001</v>
      </c>
      <c r="D1569" s="51" vm="4208">
        <f ca="1"/>
        <v>56.8</v>
      </c>
      <c r="E1569" s="22">
        <f t="shared" ca="1" si="95"/>
        <v>-1.5046453020170937E-2</v>
      </c>
      <c r="F1569" s="50">
        <f t="shared" ca="1" si="96"/>
        <v>-1.0856348965812312E-2</v>
      </c>
      <c r="G1569" s="22"/>
      <c r="H1569" s="5"/>
      <c r="I1569" s="5"/>
      <c r="J1569" s="5"/>
      <c r="K1569" s="5"/>
      <c r="L1569" s="5"/>
      <c r="M1569" s="5"/>
      <c r="N1569" s="5"/>
      <c r="O1569" s="47">
        <v>1563</v>
      </c>
      <c r="P1569" s="48">
        <v>0.99889082835093324</v>
      </c>
      <c r="Q1569" s="49">
        <v>1.10917164906681E-3</v>
      </c>
      <c r="R1569" s="21">
        <v>3.1913795510144637E-2</v>
      </c>
      <c r="S1569" s="22">
        <v>1.2948168858688588E-3</v>
      </c>
      <c r="T1569" s="23">
        <f t="shared" si="97"/>
        <v>0.50661579787207456</v>
      </c>
      <c r="U1569" s="24">
        <f t="shared" si="98"/>
        <v>0.38553007495068692</v>
      </c>
    </row>
    <row r="1570" spans="2:21" x14ac:dyDescent="0.25">
      <c r="B1570" s="51" vm="4209">
        <f ca="1"/>
        <v>41712</v>
      </c>
      <c r="C1570" s="51" vm="4210">
        <f ca="1"/>
        <v>60.641399999999997</v>
      </c>
      <c r="D1570" s="51" vm="4162">
        <f ca="1"/>
        <v>57.58</v>
      </c>
      <c r="E1570" s="22">
        <f t="shared" ca="1" si="95"/>
        <v>-1.3036059065749816E-2</v>
      </c>
      <c r="F1570" s="50">
        <f t="shared" ca="1" si="96"/>
        <v>1.3638959456924076E-2</v>
      </c>
      <c r="G1570" s="22"/>
      <c r="H1570" s="5"/>
      <c r="I1570" s="5"/>
      <c r="J1570" s="5"/>
      <c r="K1570" s="5"/>
      <c r="L1570" s="5"/>
      <c r="M1570" s="5"/>
      <c r="N1570" s="5"/>
      <c r="O1570" s="47">
        <v>1564</v>
      </c>
      <c r="P1570" s="48">
        <v>0.93570654671933873</v>
      </c>
      <c r="Q1570" s="49">
        <v>6.42934532806613E-2</v>
      </c>
      <c r="R1570" s="21">
        <v>3.0108638906061636E-2</v>
      </c>
      <c r="S1570" s="22">
        <v>1.2410975419680466E-3</v>
      </c>
      <c r="T1570" s="23">
        <f t="shared" si="97"/>
        <v>0.47795982516049751</v>
      </c>
      <c r="U1570" s="24">
        <f t="shared" si="98"/>
        <v>0.36692359032851729</v>
      </c>
    </row>
    <row r="1571" spans="2:21" x14ac:dyDescent="0.25">
      <c r="B1571" s="51" vm="4211">
        <f ca="1"/>
        <v>41715</v>
      </c>
      <c r="C1571" s="51" vm="4212">
        <f ca="1"/>
        <v>60.388500000000001</v>
      </c>
      <c r="D1571" s="51" vm="4213">
        <f ca="1"/>
        <v>58.06</v>
      </c>
      <c r="E1571" s="22">
        <f t="shared" ca="1" si="95"/>
        <v>-4.1791386769547412E-3</v>
      </c>
      <c r="F1571" s="50">
        <f t="shared" ca="1" si="96"/>
        <v>8.3016734124540716E-3</v>
      </c>
      <c r="G1571" s="22"/>
      <c r="H1571" s="5"/>
      <c r="I1571" s="5"/>
      <c r="J1571" s="5"/>
      <c r="K1571" s="5"/>
      <c r="L1571" s="5"/>
      <c r="M1571" s="5"/>
      <c r="N1571" s="5"/>
      <c r="O1571" s="47">
        <v>1565</v>
      </c>
      <c r="P1571" s="48">
        <v>0.62140426939855509</v>
      </c>
      <c r="Q1571" s="49">
        <v>0.37859573060144491</v>
      </c>
      <c r="R1571" s="21">
        <v>2.2748896524130618E-2</v>
      </c>
      <c r="S1571" s="22">
        <v>9.7387740923552725E-4</v>
      </c>
      <c r="T1571" s="23">
        <f t="shared" si="97"/>
        <v>0.36112753682394777</v>
      </c>
      <c r="U1571" s="24">
        <f t="shared" si="98"/>
        <v>0.27800169413677511</v>
      </c>
    </row>
    <row r="1572" spans="2:21" x14ac:dyDescent="0.25">
      <c r="B1572" s="51" vm="4214">
        <f ca="1"/>
        <v>41716</v>
      </c>
      <c r="C1572" s="51" vm="4215">
        <f ca="1"/>
        <v>60.035699999999999</v>
      </c>
      <c r="D1572" s="51" vm="4216">
        <f ca="1"/>
        <v>58.3</v>
      </c>
      <c r="E1572" s="22">
        <f t="shared" ca="1" si="95"/>
        <v>-5.8593041821149725E-3</v>
      </c>
      <c r="F1572" s="50">
        <f t="shared" ca="1" si="96"/>
        <v>4.1251347599627411E-3</v>
      </c>
      <c r="G1572" s="22"/>
      <c r="H1572" s="5"/>
      <c r="I1572" s="5"/>
      <c r="J1572" s="5"/>
      <c r="K1572" s="5"/>
      <c r="L1572" s="5"/>
      <c r="M1572" s="5"/>
      <c r="N1572" s="5"/>
      <c r="O1572" s="47">
        <v>1566</v>
      </c>
      <c r="P1572" s="48">
        <v>0.25603710054752332</v>
      </c>
      <c r="Q1572" s="49">
        <v>0.74396289945247662</v>
      </c>
      <c r="R1572" s="21">
        <v>2.0414261926960605E-2</v>
      </c>
      <c r="S1572" s="22">
        <v>6.6324185104378445E-4</v>
      </c>
      <c r="T1572" s="23">
        <f t="shared" si="97"/>
        <v>0.32406636154603186</v>
      </c>
      <c r="U1572" s="24">
        <f t="shared" si="98"/>
        <v>0.1818506352109508</v>
      </c>
    </row>
    <row r="1573" spans="2:21" x14ac:dyDescent="0.25">
      <c r="B1573" s="51" vm="4217">
        <f ca="1"/>
        <v>41717</v>
      </c>
      <c r="C1573" s="51" vm="4218">
        <f ca="1"/>
        <v>60.012799999999999</v>
      </c>
      <c r="D1573" s="51" vm="4219">
        <f ca="1"/>
        <v>60.11</v>
      </c>
      <c r="E1573" s="22">
        <f t="shared" ca="1" si="95"/>
        <v>-3.8151247667007378E-4</v>
      </c>
      <c r="F1573" s="50">
        <f t="shared" ca="1" si="96"/>
        <v>3.0574123694624044E-2</v>
      </c>
      <c r="G1573" s="22"/>
      <c r="H1573" s="5"/>
      <c r="I1573" s="5"/>
      <c r="J1573" s="5"/>
      <c r="K1573" s="5"/>
      <c r="L1573" s="5"/>
      <c r="M1573" s="5"/>
      <c r="N1573" s="5"/>
      <c r="O1573" s="47">
        <v>1567</v>
      </c>
      <c r="P1573" s="48">
        <v>0.98963708746994083</v>
      </c>
      <c r="Q1573" s="49">
        <v>1.0362912530059139E-2</v>
      </c>
      <c r="R1573" s="21">
        <v>3.1644695539709181E-2</v>
      </c>
      <c r="S1573" s="22">
        <v>1.2869493454629477E-3</v>
      </c>
      <c r="T1573" s="23">
        <f t="shared" si="97"/>
        <v>0.50234396827455219</v>
      </c>
      <c r="U1573" s="24">
        <f t="shared" si="98"/>
        <v>0.38278935081953946</v>
      </c>
    </row>
    <row r="1574" spans="2:21" x14ac:dyDescent="0.25">
      <c r="B1574" s="51" vm="4220">
        <f ca="1"/>
        <v>41718</v>
      </c>
      <c r="C1574" s="51" vm="4221">
        <f ca="1"/>
        <v>60.609900000000003</v>
      </c>
      <c r="D1574" s="51" vm="4222">
        <f ca="1"/>
        <v>60.17</v>
      </c>
      <c r="E1574" s="22">
        <f t="shared" ca="1" si="95"/>
        <v>9.900373265961309E-3</v>
      </c>
      <c r="F1574" s="50">
        <f t="shared" ca="1" si="96"/>
        <v>9.9767218118974117E-4</v>
      </c>
      <c r="G1574" s="22"/>
      <c r="H1574" s="5"/>
      <c r="I1574" s="5"/>
      <c r="J1574" s="5"/>
      <c r="K1574" s="5"/>
      <c r="L1574" s="5"/>
      <c r="M1574" s="5"/>
      <c r="N1574" s="5"/>
      <c r="O1574" s="47">
        <v>1568</v>
      </c>
      <c r="P1574" s="48">
        <v>0.65319293611521956</v>
      </c>
      <c r="Q1574" s="49">
        <v>0.3468070638847805</v>
      </c>
      <c r="R1574" s="21">
        <v>2.3326971402561476E-2</v>
      </c>
      <c r="S1574" s="22">
        <v>1.0009041677172903E-3</v>
      </c>
      <c r="T1574" s="23">
        <f t="shared" si="97"/>
        <v>0.37030419102895945</v>
      </c>
      <c r="U1574" s="24">
        <f t="shared" si="98"/>
        <v>0.2867268990889098</v>
      </c>
    </row>
    <row r="1575" spans="2:21" x14ac:dyDescent="0.25">
      <c r="B1575" s="51" vm="4223">
        <f ca="1"/>
        <v>41719</v>
      </c>
      <c r="C1575" s="51" vm="4224">
        <f ca="1"/>
        <v>57.9985</v>
      </c>
      <c r="D1575" s="51" vm="4225">
        <f ca="1"/>
        <v>61.07</v>
      </c>
      <c r="E1575" s="22">
        <f t="shared" ca="1" si="95"/>
        <v>-4.4041097926050883E-2</v>
      </c>
      <c r="F1575" s="50">
        <f t="shared" ca="1" si="96"/>
        <v>1.4846858002783018E-2</v>
      </c>
      <c r="G1575" s="22"/>
      <c r="H1575" s="5"/>
      <c r="I1575" s="5"/>
      <c r="J1575" s="5"/>
      <c r="K1575" s="5"/>
      <c r="L1575" s="5"/>
      <c r="M1575" s="5"/>
      <c r="N1575" s="5"/>
      <c r="O1575" s="47">
        <v>1569</v>
      </c>
      <c r="P1575" s="48">
        <v>0.48092826950415657</v>
      </c>
      <c r="Q1575" s="49">
        <v>0.51907173049584343</v>
      </c>
      <c r="R1575" s="21">
        <v>2.083404494588529E-2</v>
      </c>
      <c r="S1575" s="22">
        <v>8.5444456370382764E-4</v>
      </c>
      <c r="T1575" s="23">
        <f t="shared" si="97"/>
        <v>0.33073021038212769</v>
      </c>
      <c r="U1575" s="24">
        <f t="shared" si="98"/>
        <v>0.24014473292337968</v>
      </c>
    </row>
    <row r="1576" spans="2:21" x14ac:dyDescent="0.25">
      <c r="B1576" s="51" vm="4226">
        <f ca="1"/>
        <v>41722</v>
      </c>
      <c r="C1576" s="51" vm="4227">
        <f ca="1"/>
        <v>54.128500000000003</v>
      </c>
      <c r="D1576" s="51" vm="4228">
        <f ca="1"/>
        <v>60.93</v>
      </c>
      <c r="E1576" s="22">
        <f t="shared" ca="1" si="95"/>
        <v>-6.9056298784049161E-2</v>
      </c>
      <c r="F1576" s="50">
        <f t="shared" ca="1" si="96"/>
        <v>-2.2950829746404161E-3</v>
      </c>
      <c r="G1576" s="22"/>
      <c r="H1576" s="5"/>
      <c r="I1576" s="5"/>
      <c r="J1576" s="5"/>
      <c r="K1576" s="5"/>
      <c r="L1576" s="5"/>
      <c r="M1576" s="5"/>
      <c r="N1576" s="5"/>
      <c r="O1576" s="47">
        <v>1570</v>
      </c>
      <c r="P1576" s="48">
        <v>0.48519714090391997</v>
      </c>
      <c r="Q1576" s="49">
        <v>0.51480285909608003</v>
      </c>
      <c r="R1576" s="21">
        <v>2.0875119135448022E-2</v>
      </c>
      <c r="S1576" s="22">
        <v>8.5807396273900733E-4</v>
      </c>
      <c r="T1576" s="23">
        <f t="shared" si="97"/>
        <v>0.33138224292744678</v>
      </c>
      <c r="U1576" s="24">
        <f t="shared" si="98"/>
        <v>0.2412785274959437</v>
      </c>
    </row>
    <row r="1577" spans="2:21" x14ac:dyDescent="0.25">
      <c r="B1577" s="51" vm="4229">
        <f ca="1"/>
        <v>41723</v>
      </c>
      <c r="C1577" s="51" vm="4230">
        <f ca="1"/>
        <v>52.9771</v>
      </c>
      <c r="D1577" s="51" vm="4231">
        <f ca="1"/>
        <v>59.9</v>
      </c>
      <c r="E1577" s="22">
        <f t="shared" ca="1" si="95"/>
        <v>-2.1501104650055142E-2</v>
      </c>
      <c r="F1577" s="50">
        <f t="shared" ca="1" si="96"/>
        <v>-1.7049159138999403E-2</v>
      </c>
      <c r="G1577" s="22"/>
      <c r="H1577" s="5"/>
      <c r="I1577" s="5"/>
      <c r="J1577" s="5"/>
      <c r="K1577" s="5"/>
      <c r="L1577" s="5"/>
      <c r="M1577" s="5"/>
      <c r="N1577" s="5"/>
      <c r="O1577" s="47">
        <v>1571</v>
      </c>
      <c r="P1577" s="48">
        <v>0.52507415300655713</v>
      </c>
      <c r="Q1577" s="49">
        <v>0.47492584699344281</v>
      </c>
      <c r="R1577" s="21">
        <v>2.1313501835160703E-2</v>
      </c>
      <c r="S1577" s="22">
        <v>8.919774411289119E-4</v>
      </c>
      <c r="T1577" s="23">
        <f t="shared" si="97"/>
        <v>0.33834135254252395</v>
      </c>
      <c r="U1577" s="24">
        <f t="shared" si="98"/>
        <v>0.25191969111589074</v>
      </c>
    </row>
    <row r="1578" spans="2:21" x14ac:dyDescent="0.25">
      <c r="B1578" s="51" vm="4232">
        <f ca="1"/>
        <v>41724</v>
      </c>
      <c r="C1578" s="51" vm="4233">
        <f ca="1"/>
        <v>53.1828</v>
      </c>
      <c r="D1578" s="51" vm="4234">
        <f ca="1"/>
        <v>59.92</v>
      </c>
      <c r="E1578" s="22">
        <f t="shared" ca="1" si="95"/>
        <v>3.875291092615008E-3</v>
      </c>
      <c r="F1578" s="50">
        <f t="shared" ca="1" si="96"/>
        <v>3.338340875605057E-4</v>
      </c>
      <c r="G1578" s="22"/>
      <c r="H1578" s="5"/>
      <c r="I1578" s="5"/>
      <c r="J1578" s="5"/>
      <c r="K1578" s="5"/>
      <c r="L1578" s="5"/>
      <c r="M1578" s="5"/>
      <c r="N1578" s="5"/>
      <c r="O1578" s="47">
        <v>1572</v>
      </c>
      <c r="P1578" s="48">
        <v>0.49686695457204011</v>
      </c>
      <c r="Q1578" s="49">
        <v>0.50313304542795989</v>
      </c>
      <c r="R1578" s="21">
        <v>2.0993264008386931E-2</v>
      </c>
      <c r="S1578" s="22">
        <v>8.6799565081566144E-4</v>
      </c>
      <c r="T1578" s="23">
        <f t="shared" si="97"/>
        <v>0.33325773464228886</v>
      </c>
      <c r="U1578" s="24">
        <f t="shared" si="98"/>
        <v>0.24438325346110346</v>
      </c>
    </row>
    <row r="1579" spans="2:21" x14ac:dyDescent="0.25">
      <c r="B1579" s="51" vm="4235">
        <f ca="1"/>
        <v>41725</v>
      </c>
      <c r="C1579" s="51" vm="4236">
        <f ca="1"/>
        <v>52.025700000000001</v>
      </c>
      <c r="D1579" s="51" vm="4237">
        <f ca="1"/>
        <v>60.04</v>
      </c>
      <c r="E1579" s="22">
        <f t="shared" ca="1" si="95"/>
        <v>-2.1997208542677876E-2</v>
      </c>
      <c r="F1579" s="50">
        <f t="shared" ca="1" si="96"/>
        <v>2.0006675562971904E-3</v>
      </c>
      <c r="G1579" s="22"/>
      <c r="H1579" s="5"/>
      <c r="I1579" s="5"/>
      <c r="J1579" s="5"/>
      <c r="K1579" s="5"/>
      <c r="L1579" s="5"/>
      <c r="M1579" s="5"/>
      <c r="N1579" s="5"/>
      <c r="O1579" s="47">
        <v>1573</v>
      </c>
      <c r="P1579" s="48">
        <v>0.7215859053815793</v>
      </c>
      <c r="Q1579" s="49">
        <v>0.27841409461842076</v>
      </c>
      <c r="R1579" s="21">
        <v>2.4721451534474592E-2</v>
      </c>
      <c r="S1579" s="22">
        <v>1.0590519434226344E-3</v>
      </c>
      <c r="T1579" s="23">
        <f t="shared" si="97"/>
        <v>0.39244087685253531</v>
      </c>
      <c r="U1579" s="24">
        <f t="shared" si="98"/>
        <v>0.30570074887169052</v>
      </c>
    </row>
    <row r="1580" spans="2:21" x14ac:dyDescent="0.25">
      <c r="B1580" s="51" vm="4238">
        <f ca="1"/>
        <v>41726</v>
      </c>
      <c r="C1580" s="51" vm="4239">
        <f ca="1"/>
        <v>51.267099999999999</v>
      </c>
      <c r="D1580" s="51" vm="4240">
        <f ca="1"/>
        <v>60.71</v>
      </c>
      <c r="E1580" s="22">
        <f t="shared" ca="1" si="95"/>
        <v>-1.4688606355385415E-2</v>
      </c>
      <c r="F1580" s="50">
        <f t="shared" ca="1" si="96"/>
        <v>1.1097422377081511E-2</v>
      </c>
      <c r="G1580" s="22"/>
      <c r="H1580" s="5"/>
      <c r="I1580" s="5"/>
      <c r="J1580" s="5"/>
      <c r="K1580" s="5"/>
      <c r="L1580" s="5"/>
      <c r="M1580" s="5"/>
      <c r="N1580" s="5"/>
      <c r="O1580" s="47">
        <v>1574</v>
      </c>
      <c r="P1580" s="48">
        <v>0.89944204047319487</v>
      </c>
      <c r="Q1580" s="49">
        <v>0.10055795952680516</v>
      </c>
      <c r="R1580" s="21">
        <v>2.910970420759313E-2</v>
      </c>
      <c r="S1580" s="22">
        <v>1.2102654199255985E-3</v>
      </c>
      <c r="T1580" s="23">
        <f t="shared" si="97"/>
        <v>0.46210222843165172</v>
      </c>
      <c r="U1580" s="24">
        <f t="shared" si="98"/>
        <v>0.35635706490259444</v>
      </c>
    </row>
    <row r="1581" spans="2:21" x14ac:dyDescent="0.25">
      <c r="B1581" s="51" vm="4241">
        <f ca="1"/>
        <v>41729</v>
      </c>
      <c r="C1581" s="51" vm="4242">
        <f ca="1"/>
        <v>50.289900000000003</v>
      </c>
      <c r="D1581" s="51" vm="4243">
        <f ca="1"/>
        <v>60.67</v>
      </c>
      <c r="E1581" s="22">
        <f t="shared" ca="1" si="95"/>
        <v>-1.9244959188467709E-2</v>
      </c>
      <c r="F1581" s="50">
        <f t="shared" ca="1" si="96"/>
        <v>-6.5908718813618625E-4</v>
      </c>
      <c r="G1581" s="22"/>
      <c r="H1581" s="5"/>
      <c r="I1581" s="5"/>
      <c r="J1581" s="5"/>
      <c r="K1581" s="5"/>
      <c r="L1581" s="5"/>
      <c r="M1581" s="5"/>
      <c r="N1581" s="5"/>
      <c r="O1581" s="47">
        <v>1575</v>
      </c>
      <c r="P1581" s="48">
        <v>0.63063602757047477</v>
      </c>
      <c r="Q1581" s="49">
        <v>0.36936397242952518</v>
      </c>
      <c r="R1581" s="21">
        <v>2.2911847276737774E-2</v>
      </c>
      <c r="S1581" s="22">
        <v>9.8172625991864567E-4</v>
      </c>
      <c r="T1581" s="23">
        <f t="shared" si="97"/>
        <v>0.36371429982804382</v>
      </c>
      <c r="U1581" s="24">
        <f t="shared" si="98"/>
        <v>0.28052949431331431</v>
      </c>
    </row>
    <row r="1582" spans="2:21" x14ac:dyDescent="0.25">
      <c r="B1582" s="51" vm="4244">
        <f ca="1"/>
        <v>41730</v>
      </c>
      <c r="C1582" s="51" vm="4245">
        <f ca="1"/>
        <v>52.098500000000001</v>
      </c>
      <c r="D1582" s="51" vm="4246">
        <f ca="1"/>
        <v>60.48</v>
      </c>
      <c r="E1582" s="22">
        <f t="shared" ca="1" si="95"/>
        <v>3.5331895842905976E-2</v>
      </c>
      <c r="F1582" s="50">
        <f t="shared" ca="1" si="96"/>
        <v>-3.136610082929015E-3</v>
      </c>
      <c r="G1582" s="22"/>
      <c r="H1582" s="5"/>
      <c r="I1582" s="5"/>
      <c r="J1582" s="5"/>
      <c r="K1582" s="5"/>
      <c r="L1582" s="5"/>
      <c r="M1582" s="5"/>
      <c r="N1582" s="5"/>
      <c r="O1582" s="47">
        <v>1576</v>
      </c>
      <c r="P1582" s="48">
        <v>0.49698936642162811</v>
      </c>
      <c r="Q1582" s="49">
        <v>0.50301063357837195</v>
      </c>
      <c r="R1582" s="21">
        <v>2.0994548433325814E-2</v>
      </c>
      <c r="S1582" s="22">
        <v>8.6809972550125954E-4</v>
      </c>
      <c r="T1582" s="23">
        <f t="shared" si="97"/>
        <v>0.33327812425608494</v>
      </c>
      <c r="U1582" s="24">
        <f t="shared" si="98"/>
        <v>0.24441586179963304</v>
      </c>
    </row>
    <row r="1583" spans="2:21" x14ac:dyDescent="0.25">
      <c r="B1583" s="51" vm="4247">
        <f ca="1"/>
        <v>41731</v>
      </c>
      <c r="C1583" s="51" vm="4248">
        <f ca="1"/>
        <v>51.8399</v>
      </c>
      <c r="D1583" s="51" vm="4249">
        <f ca="1"/>
        <v>60.66</v>
      </c>
      <c r="E1583" s="22">
        <f t="shared" ca="1" si="95"/>
        <v>-4.9760345280973435E-3</v>
      </c>
      <c r="F1583" s="50">
        <f t="shared" ca="1" si="96"/>
        <v>2.97177038915748E-3</v>
      </c>
      <c r="G1583" s="22"/>
      <c r="H1583" s="5"/>
      <c r="I1583" s="5"/>
      <c r="J1583" s="5"/>
      <c r="K1583" s="5"/>
      <c r="L1583" s="5"/>
      <c r="M1583" s="5"/>
      <c r="N1583" s="5"/>
      <c r="O1583" s="47">
        <v>1577</v>
      </c>
      <c r="P1583" s="48">
        <v>0.82506394752887668</v>
      </c>
      <c r="Q1583" s="49">
        <v>0.17493605247112326</v>
      </c>
      <c r="R1583" s="21">
        <v>2.7160539175520318E-2</v>
      </c>
      <c r="S1583" s="22">
        <v>1.147029085660393E-3</v>
      </c>
      <c r="T1583" s="23">
        <f t="shared" si="97"/>
        <v>0.43116019279712436</v>
      </c>
      <c r="U1583" s="24">
        <f t="shared" si="98"/>
        <v>0.33493911103737894</v>
      </c>
    </row>
    <row r="1584" spans="2:21" x14ac:dyDescent="0.25">
      <c r="B1584" s="51" vm="4250">
        <f ca="1"/>
        <v>41732</v>
      </c>
      <c r="C1584" s="51" vm="4251">
        <f ca="1"/>
        <v>50.669899999999998</v>
      </c>
      <c r="D1584" s="51" vm="4252">
        <f ca="1"/>
        <v>59.81</v>
      </c>
      <c r="E1584" s="22">
        <f t="shared" ca="1" si="95"/>
        <v>-2.2828077098313578E-2</v>
      </c>
      <c r="F1584" s="50">
        <f t="shared" ca="1" si="96"/>
        <v>-1.411163120396932E-2</v>
      </c>
      <c r="G1584" s="22"/>
      <c r="H1584" s="5"/>
      <c r="I1584" s="5"/>
      <c r="J1584" s="5"/>
      <c r="K1584" s="5"/>
      <c r="L1584" s="5"/>
      <c r="M1584" s="5"/>
      <c r="N1584" s="5"/>
      <c r="O1584" s="47">
        <v>1578</v>
      </c>
      <c r="P1584" s="48">
        <v>0.5105905842747942</v>
      </c>
      <c r="Q1584" s="49">
        <v>0.48940941572520574</v>
      </c>
      <c r="R1584" s="21">
        <v>2.114302331920026E-2</v>
      </c>
      <c r="S1584" s="22">
        <v>8.7966349548418421E-4</v>
      </c>
      <c r="T1584" s="23">
        <f t="shared" si="97"/>
        <v>0.3356350899998598</v>
      </c>
      <c r="U1584" s="24">
        <f t="shared" si="98"/>
        <v>0.24804429013943863</v>
      </c>
    </row>
    <row r="1585" spans="2:21" x14ac:dyDescent="0.25">
      <c r="B1585" s="51" vm="4253">
        <f ca="1"/>
        <v>41733</v>
      </c>
      <c r="C1585" s="51" vm="4254">
        <f ca="1"/>
        <v>48.187100000000001</v>
      </c>
      <c r="D1585" s="51" vm="4078">
        <f ca="1"/>
        <v>59</v>
      </c>
      <c r="E1585" s="22">
        <f t="shared" ca="1" si="95"/>
        <v>-5.0240695550315718E-2</v>
      </c>
      <c r="F1585" s="50">
        <f t="shared" ca="1" si="96"/>
        <v>-1.3635427150746242E-2</v>
      </c>
      <c r="G1585" s="22"/>
      <c r="H1585" s="5"/>
      <c r="I1585" s="5"/>
      <c r="J1585" s="5"/>
      <c r="K1585" s="5"/>
      <c r="L1585" s="5"/>
      <c r="M1585" s="5"/>
      <c r="N1585" s="5"/>
      <c r="O1585" s="47">
        <v>1579</v>
      </c>
      <c r="P1585" s="48">
        <v>0.23249649260128954</v>
      </c>
      <c r="Q1585" s="49">
        <v>0.76750350739871043</v>
      </c>
      <c r="R1585" s="21">
        <v>2.0571981175900176E-2</v>
      </c>
      <c r="S1585" s="22">
        <v>6.4322760096065007E-4</v>
      </c>
      <c r="T1585" s="23">
        <f t="shared" si="97"/>
        <v>0.32657007700400381</v>
      </c>
      <c r="U1585" s="24">
        <f t="shared" si="98"/>
        <v>0.17590874223628439</v>
      </c>
    </row>
    <row r="1586" spans="2:21" x14ac:dyDescent="0.25">
      <c r="B1586" s="51" vm="4255">
        <f ca="1"/>
        <v>41736</v>
      </c>
      <c r="C1586" s="51" vm="4256">
        <f ca="1"/>
        <v>48.285699999999999</v>
      </c>
      <c r="D1586" s="51" vm="4257">
        <f ca="1"/>
        <v>58.85</v>
      </c>
      <c r="E1586" s="22">
        <f t="shared" ca="1" si="95"/>
        <v>2.0441001884898618E-3</v>
      </c>
      <c r="F1586" s="50">
        <f t="shared" ca="1" si="96"/>
        <v>-2.5456101994337423E-3</v>
      </c>
      <c r="G1586" s="22"/>
      <c r="H1586" s="5"/>
      <c r="I1586" s="5"/>
      <c r="J1586" s="5"/>
      <c r="K1586" s="5"/>
      <c r="L1586" s="5"/>
      <c r="M1586" s="5"/>
      <c r="N1586" s="5"/>
      <c r="O1586" s="47">
        <v>1580</v>
      </c>
      <c r="P1586" s="48">
        <v>0.41688851016330986</v>
      </c>
      <c r="Q1586" s="49">
        <v>0.58311148983669014</v>
      </c>
      <c r="R1586" s="21">
        <v>2.0360457562180634E-2</v>
      </c>
      <c r="S1586" s="22">
        <v>7.9999789173856514E-4</v>
      </c>
      <c r="T1586" s="23">
        <f t="shared" si="97"/>
        <v>0.32321224373408625</v>
      </c>
      <c r="U1586" s="24">
        <f t="shared" si="98"/>
        <v>0.22325932234782697</v>
      </c>
    </row>
    <row r="1587" spans="2:21" x14ac:dyDescent="0.25">
      <c r="B1587" s="51" vm="4258">
        <f ca="1"/>
        <v>41737</v>
      </c>
      <c r="C1587" s="51" vm="4259">
        <f ca="1"/>
        <v>49.8414</v>
      </c>
      <c r="D1587" s="51" vm="4260">
        <f ca="1"/>
        <v>59.27</v>
      </c>
      <c r="E1587" s="22">
        <f t="shared" ca="1" si="95"/>
        <v>3.1710513402651137E-2</v>
      </c>
      <c r="F1587" s="50">
        <f t="shared" ca="1" si="96"/>
        <v>7.111442093461014E-3</v>
      </c>
      <c r="G1587" s="22"/>
      <c r="H1587" s="5"/>
      <c r="I1587" s="5"/>
      <c r="J1587" s="5"/>
      <c r="K1587" s="5"/>
      <c r="L1587" s="5"/>
      <c r="M1587" s="5"/>
      <c r="N1587" s="5"/>
      <c r="O1587" s="47">
        <v>1581</v>
      </c>
      <c r="P1587" s="48">
        <v>0.64076521206924386</v>
      </c>
      <c r="Q1587" s="49">
        <v>0.35923478793075614</v>
      </c>
      <c r="R1587" s="21">
        <v>2.3095325047902054E-2</v>
      </c>
      <c r="S1587" s="22">
        <v>9.9033810342581425E-4</v>
      </c>
      <c r="T1587" s="23">
        <f t="shared" si="97"/>
        <v>0.36662691914969842</v>
      </c>
      <c r="U1587" s="24">
        <f t="shared" si="98"/>
        <v>0.28330875387943544</v>
      </c>
    </row>
    <row r="1588" spans="2:21" x14ac:dyDescent="0.25">
      <c r="B1588" s="51" vm="4261">
        <f ca="1"/>
        <v>41738</v>
      </c>
      <c r="C1588" s="51" vm="4262">
        <f ca="1"/>
        <v>50.4328</v>
      </c>
      <c r="D1588" s="51" vm="4263">
        <f ca="1"/>
        <v>57.4</v>
      </c>
      <c r="E1588" s="22">
        <f t="shared" ca="1" si="95"/>
        <v>1.1795793081436532E-2</v>
      </c>
      <c r="F1588" s="50">
        <f t="shared" ca="1" si="96"/>
        <v>-3.2058972474226122E-2</v>
      </c>
      <c r="G1588" s="22"/>
      <c r="H1588" s="5"/>
      <c r="I1588" s="5"/>
      <c r="J1588" s="5"/>
      <c r="K1588" s="5"/>
      <c r="L1588" s="5"/>
      <c r="M1588" s="5"/>
      <c r="N1588" s="5"/>
      <c r="O1588" s="47">
        <v>1582</v>
      </c>
      <c r="P1588" s="48">
        <v>0.4672487275595919</v>
      </c>
      <c r="Q1588" s="49">
        <v>0.5327512724404081</v>
      </c>
      <c r="R1588" s="21">
        <v>2.0710265153029213E-2</v>
      </c>
      <c r="S1588" s="22">
        <v>8.4281420249452657E-4</v>
      </c>
      <c r="T1588" s="23">
        <f t="shared" si="97"/>
        <v>0.32876526708673409</v>
      </c>
      <c r="U1588" s="24">
        <f t="shared" si="98"/>
        <v>0.23651844747921036</v>
      </c>
    </row>
    <row r="1589" spans="2:21" x14ac:dyDescent="0.25">
      <c r="B1589" s="51" vm="4264">
        <f ca="1"/>
        <v>41739</v>
      </c>
      <c r="C1589" s="51" vm="4265">
        <f ca="1"/>
        <v>47.8185</v>
      </c>
      <c r="D1589" s="51" vm="3782">
        <f ca="1"/>
        <v>55.3</v>
      </c>
      <c r="E1589" s="22">
        <f t="shared" ca="1" si="95"/>
        <v>-5.322916314416419E-2</v>
      </c>
      <c r="F1589" s="50">
        <f t="shared" ca="1" si="96"/>
        <v>-3.7271394797231655E-2</v>
      </c>
      <c r="G1589" s="22"/>
      <c r="H1589" s="5"/>
      <c r="I1589" s="5"/>
      <c r="J1589" s="5"/>
      <c r="K1589" s="5"/>
      <c r="L1589" s="5"/>
      <c r="M1589" s="5"/>
      <c r="N1589" s="5"/>
      <c r="O1589" s="47">
        <v>1583</v>
      </c>
      <c r="P1589" s="48">
        <v>0.14394111093602971</v>
      </c>
      <c r="Q1589" s="49">
        <v>0.85605888906397032</v>
      </c>
      <c r="R1589" s="21">
        <v>2.1484247886788065E-2</v>
      </c>
      <c r="S1589" s="22">
        <v>5.679377206438814E-4</v>
      </c>
      <c r="T1589" s="23">
        <f t="shared" si="97"/>
        <v>0.34105186208223709</v>
      </c>
      <c r="U1589" s="24">
        <f t="shared" si="98"/>
        <v>0.15382173368101704</v>
      </c>
    </row>
    <row r="1590" spans="2:21" x14ac:dyDescent="0.25">
      <c r="B1590" s="51" vm="4266">
        <f ca="1"/>
        <v>41740</v>
      </c>
      <c r="C1590" s="51" vm="4267">
        <f ca="1"/>
        <v>46.672800000000002</v>
      </c>
      <c r="D1590" s="51" vm="4268">
        <f ca="1"/>
        <v>54.96</v>
      </c>
      <c r="E1590" s="22">
        <f t="shared" ca="1" si="95"/>
        <v>-2.4251040032951796E-2</v>
      </c>
      <c r="F1590" s="50">
        <f t="shared" ca="1" si="96"/>
        <v>-6.1672606141952007E-3</v>
      </c>
      <c r="G1590" s="22"/>
      <c r="H1590" s="5"/>
      <c r="I1590" s="5"/>
      <c r="J1590" s="5"/>
      <c r="K1590" s="5"/>
      <c r="L1590" s="5"/>
      <c r="M1590" s="5"/>
      <c r="N1590" s="5"/>
      <c r="O1590" s="47">
        <v>1584</v>
      </c>
      <c r="P1590" s="48">
        <v>0.6795896006619534</v>
      </c>
      <c r="Q1590" s="49">
        <v>0.32041039933804666</v>
      </c>
      <c r="R1590" s="21">
        <v>2.3841952850915289E-2</v>
      </c>
      <c r="S1590" s="22">
        <v>1.0233466401804306E-3</v>
      </c>
      <c r="T1590" s="23">
        <f t="shared" si="97"/>
        <v>0.37847926808189569</v>
      </c>
      <c r="U1590" s="24">
        <f t="shared" si="98"/>
        <v>0.29401720406163023</v>
      </c>
    </row>
    <row r="1591" spans="2:21" x14ac:dyDescent="0.25">
      <c r="B1591" s="51" vm="4269">
        <f ca="1"/>
        <v>41743</v>
      </c>
      <c r="C1591" s="51" vm="4270">
        <f ca="1"/>
        <v>47.368499999999997</v>
      </c>
      <c r="D1591" s="51" vm="4271">
        <f ca="1"/>
        <v>54.8</v>
      </c>
      <c r="E1591" s="22">
        <f t="shared" ca="1" si="95"/>
        <v>1.4795896946502844E-2</v>
      </c>
      <c r="F1591" s="50">
        <f t="shared" ca="1" si="96"/>
        <v>-2.9154539601241309E-3</v>
      </c>
      <c r="G1591" s="22"/>
      <c r="H1591" s="5"/>
      <c r="I1591" s="5"/>
      <c r="J1591" s="5"/>
      <c r="K1591" s="5"/>
      <c r="L1591" s="5"/>
      <c r="M1591" s="5"/>
      <c r="N1591" s="5"/>
      <c r="O1591" s="47">
        <v>1585</v>
      </c>
      <c r="P1591" s="48">
        <v>0.58878780800426056</v>
      </c>
      <c r="Q1591" s="49">
        <v>0.41121219199573944</v>
      </c>
      <c r="R1591" s="21">
        <v>2.2207124930360127E-2</v>
      </c>
      <c r="S1591" s="22">
        <v>9.4614685883244194E-4</v>
      </c>
      <c r="T1591" s="23">
        <f t="shared" si="97"/>
        <v>0.3525271793968528</v>
      </c>
      <c r="U1591" s="24">
        <f t="shared" si="98"/>
        <v>0.26911053009561758</v>
      </c>
    </row>
    <row r="1592" spans="2:21" x14ac:dyDescent="0.25">
      <c r="B1592" s="51" vm="4272">
        <f ca="1"/>
        <v>41744</v>
      </c>
      <c r="C1592" s="51" vm="4273">
        <f ca="1"/>
        <v>46.61</v>
      </c>
      <c r="D1592" s="51" vm="4274">
        <f ca="1"/>
        <v>55.26</v>
      </c>
      <c r="E1592" s="22">
        <f t="shared" ca="1" si="95"/>
        <v>-1.614234043849842E-2</v>
      </c>
      <c r="F1592" s="50">
        <f t="shared" ca="1" si="96"/>
        <v>8.3591255413007336E-3</v>
      </c>
      <c r="G1592" s="22"/>
      <c r="H1592" s="5"/>
      <c r="I1592" s="5"/>
      <c r="J1592" s="5"/>
      <c r="K1592" s="5"/>
      <c r="L1592" s="5"/>
      <c r="M1592" s="5"/>
      <c r="N1592" s="5"/>
      <c r="O1592" s="47">
        <v>1586</v>
      </c>
      <c r="P1592" s="48">
        <v>0.50138191294974366</v>
      </c>
      <c r="Q1592" s="49">
        <v>0.49861808705025634</v>
      </c>
      <c r="R1592" s="21">
        <v>2.1041252990555454E-2</v>
      </c>
      <c r="S1592" s="22">
        <v>8.7183427326299528E-4</v>
      </c>
      <c r="T1592" s="23">
        <f t="shared" si="97"/>
        <v>0.33401953611722301</v>
      </c>
      <c r="U1592" s="24">
        <f t="shared" si="98"/>
        <v>0.24558652141427828</v>
      </c>
    </row>
    <row r="1593" spans="2:21" x14ac:dyDescent="0.25">
      <c r="B1593" s="51" vm="4275">
        <f ca="1"/>
        <v>41745</v>
      </c>
      <c r="C1593" s="51" vm="4276">
        <f ca="1"/>
        <v>47.344200000000001</v>
      </c>
      <c r="D1593" s="51" vm="4277">
        <f ca="1"/>
        <v>55.22</v>
      </c>
      <c r="E1593" s="22">
        <f t="shared" ca="1" si="95"/>
        <v>1.5629209664416822E-2</v>
      </c>
      <c r="F1593" s="50">
        <f t="shared" ca="1" si="96"/>
        <v>-7.2411299326210642E-4</v>
      </c>
      <c r="G1593" s="22"/>
      <c r="H1593" s="5"/>
      <c r="I1593" s="5"/>
      <c r="J1593" s="5"/>
      <c r="K1593" s="5"/>
      <c r="L1593" s="5"/>
      <c r="M1593" s="5"/>
      <c r="N1593" s="5"/>
      <c r="O1593" s="47">
        <v>1587</v>
      </c>
      <c r="P1593" s="48">
        <v>0.7283009764858106</v>
      </c>
      <c r="Q1593" s="49">
        <v>0.2716990235141894</v>
      </c>
      <c r="R1593" s="21">
        <v>2.4868504593541774E-2</v>
      </c>
      <c r="S1593" s="22">
        <v>1.0647611040659395E-3</v>
      </c>
      <c r="T1593" s="23">
        <f t="shared" si="97"/>
        <v>0.39477527179547367</v>
      </c>
      <c r="U1593" s="24">
        <f t="shared" si="98"/>
        <v>0.3075786280188344</v>
      </c>
    </row>
    <row r="1594" spans="2:21" x14ac:dyDescent="0.25">
      <c r="B1594" s="51" vm="4278">
        <f ca="1"/>
        <v>41746</v>
      </c>
      <c r="C1594" s="51" vm="4279">
        <f ca="1"/>
        <v>49.391399999999997</v>
      </c>
      <c r="D1594" s="51" vm="4280">
        <f ca="1"/>
        <v>55.03</v>
      </c>
      <c r="E1594" s="22">
        <f t="shared" ca="1" si="95"/>
        <v>4.2331999920723715E-2</v>
      </c>
      <c r="F1594" s="50">
        <f t="shared" ca="1" si="96"/>
        <v>-3.4467154303409373E-3</v>
      </c>
      <c r="G1594" s="22"/>
      <c r="H1594" s="5"/>
      <c r="I1594" s="5"/>
      <c r="J1594" s="5"/>
      <c r="K1594" s="5"/>
      <c r="L1594" s="5"/>
      <c r="M1594" s="5"/>
      <c r="N1594" s="5"/>
      <c r="O1594" s="47">
        <v>1588</v>
      </c>
      <c r="P1594" s="48">
        <v>0.84701265294666672</v>
      </c>
      <c r="Q1594" s="49">
        <v>0.15298734705333325</v>
      </c>
      <c r="R1594" s="21">
        <v>2.7720613763354655E-2</v>
      </c>
      <c r="S1594" s="22">
        <v>1.1656898985092374E-3</v>
      </c>
      <c r="T1594" s="23">
        <f t="shared" si="97"/>
        <v>0.44005110124746433</v>
      </c>
      <c r="U1594" s="24">
        <f t="shared" si="98"/>
        <v>0.3412241938593874</v>
      </c>
    </row>
    <row r="1595" spans="2:21" x14ac:dyDescent="0.25">
      <c r="B1595" s="51" vm="4281">
        <f ca="1"/>
        <v>41750</v>
      </c>
      <c r="C1595" s="51" vm="4282">
        <f ca="1"/>
        <v>49.784199999999998</v>
      </c>
      <c r="D1595" s="51" vm="4283">
        <f ca="1"/>
        <v>55.81</v>
      </c>
      <c r="E1595" s="22">
        <f t="shared" ca="1" si="95"/>
        <v>7.9213446440306347E-3</v>
      </c>
      <c r="F1595" s="50">
        <f t="shared" ca="1" si="96"/>
        <v>1.4074573728674713E-2</v>
      </c>
      <c r="G1595" s="22"/>
      <c r="H1595" s="5"/>
      <c r="I1595" s="5"/>
      <c r="J1595" s="5"/>
      <c r="K1595" s="5"/>
      <c r="L1595" s="5"/>
      <c r="M1595" s="5"/>
      <c r="N1595" s="5"/>
      <c r="O1595" s="47">
        <v>1589</v>
      </c>
      <c r="P1595" s="48">
        <v>0.33218265737878006</v>
      </c>
      <c r="Q1595" s="49">
        <v>0.66781734262121994</v>
      </c>
      <c r="R1595" s="21">
        <v>2.0163707606991026E-2</v>
      </c>
      <c r="S1595" s="22">
        <v>7.2798088499826264E-4</v>
      </c>
      <c r="T1595" s="23">
        <f t="shared" si="97"/>
        <v>0.3200889350227174</v>
      </c>
      <c r="U1595" s="24">
        <f t="shared" si="98"/>
        <v>0.2012761390390414</v>
      </c>
    </row>
    <row r="1596" spans="2:21" x14ac:dyDescent="0.25">
      <c r="B1596" s="51" vm="4284">
        <f ca="1"/>
        <v>41751</v>
      </c>
      <c r="C1596" s="51" vm="4285">
        <f ca="1"/>
        <v>53.2714</v>
      </c>
      <c r="D1596" s="51" vm="3758">
        <f ca="1"/>
        <v>56.05</v>
      </c>
      <c r="E1596" s="22">
        <f t="shared" ca="1" si="95"/>
        <v>6.7701937178677729E-2</v>
      </c>
      <c r="F1596" s="50">
        <f t="shared" ca="1" si="96"/>
        <v>4.2910847178266875E-3</v>
      </c>
      <c r="G1596" s="22"/>
      <c r="H1596" s="5"/>
      <c r="I1596" s="5"/>
      <c r="J1596" s="5"/>
      <c r="K1596" s="5"/>
      <c r="L1596" s="5"/>
      <c r="M1596" s="5"/>
      <c r="N1596" s="5"/>
      <c r="O1596" s="47">
        <v>1590</v>
      </c>
      <c r="P1596" s="48">
        <v>0.54129325427561215</v>
      </c>
      <c r="Q1596" s="49">
        <v>0.4587067457243878</v>
      </c>
      <c r="R1596" s="21">
        <v>2.1519185618342932E-2</v>
      </c>
      <c r="S1596" s="22">
        <v>9.0576693839525084E-4</v>
      </c>
      <c r="T1596" s="23">
        <f t="shared" si="97"/>
        <v>0.34160648137663857</v>
      </c>
      <c r="U1596" s="24">
        <f t="shared" si="98"/>
        <v>0.25627370050615439</v>
      </c>
    </row>
    <row r="1597" spans="2:21" x14ac:dyDescent="0.25">
      <c r="B1597" s="51" vm="4286">
        <f ca="1"/>
        <v>41752</v>
      </c>
      <c r="C1597" s="51" vm="4287">
        <f ca="1"/>
        <v>50.499899999999997</v>
      </c>
      <c r="D1597" s="51" vm="4288">
        <f ca="1"/>
        <v>56.19</v>
      </c>
      <c r="E1597" s="22">
        <f t="shared" ca="1" si="95"/>
        <v>-5.3428245711164772E-2</v>
      </c>
      <c r="F1597" s="50">
        <f t="shared" ca="1" si="96"/>
        <v>2.4946556059379384E-3</v>
      </c>
      <c r="G1597" s="22"/>
      <c r="H1597" s="5"/>
      <c r="I1597" s="5"/>
      <c r="J1597" s="5"/>
      <c r="K1597" s="5"/>
      <c r="L1597" s="5"/>
      <c r="M1597" s="5"/>
      <c r="N1597" s="5"/>
      <c r="O1597" s="47">
        <v>1591</v>
      </c>
      <c r="P1597" s="48">
        <v>0.69441896356453936</v>
      </c>
      <c r="Q1597" s="49">
        <v>0.30558103643546058</v>
      </c>
      <c r="R1597" s="21">
        <v>2.4144366593786135E-2</v>
      </c>
      <c r="S1597" s="22">
        <v>1.035954580399468E-3</v>
      </c>
      <c r="T1597" s="23">
        <f t="shared" si="97"/>
        <v>0.38327993742200267</v>
      </c>
      <c r="U1597" s="24">
        <f t="shared" si="98"/>
        <v>0.29813085259897609</v>
      </c>
    </row>
    <row r="1598" spans="2:21" x14ac:dyDescent="0.25">
      <c r="B1598" s="51" vm="4289">
        <f ca="1"/>
        <v>41753</v>
      </c>
      <c r="C1598" s="51" vm="4290">
        <f ca="1"/>
        <v>49.152799999999999</v>
      </c>
      <c r="D1598" s="51" vm="4291">
        <f ca="1"/>
        <v>55.7</v>
      </c>
      <c r="E1598" s="22">
        <f t="shared" ca="1" si="95"/>
        <v>-2.703754264691343E-2</v>
      </c>
      <c r="F1598" s="50">
        <f t="shared" ca="1" si="96"/>
        <v>-8.7586581908683531E-3</v>
      </c>
      <c r="G1598" s="22"/>
      <c r="H1598" s="5"/>
      <c r="I1598" s="5"/>
      <c r="J1598" s="5"/>
      <c r="K1598" s="5"/>
      <c r="L1598" s="5"/>
      <c r="M1598" s="5"/>
      <c r="N1598" s="5"/>
      <c r="O1598" s="47">
        <v>1592</v>
      </c>
      <c r="P1598" s="48">
        <v>0.8889516507928078</v>
      </c>
      <c r="Q1598" s="49">
        <v>0.1110483492071922</v>
      </c>
      <c r="R1598" s="21">
        <v>2.8826323718297745E-2</v>
      </c>
      <c r="S1598" s="22">
        <v>1.2013464793862404E-3</v>
      </c>
      <c r="T1598" s="23">
        <f t="shared" si="97"/>
        <v>0.45760370262515138</v>
      </c>
      <c r="U1598" s="24">
        <f t="shared" si="98"/>
        <v>0.35331563992307369</v>
      </c>
    </row>
    <row r="1599" spans="2:21" x14ac:dyDescent="0.25">
      <c r="B1599" s="51" vm="4292">
        <f ca="1"/>
        <v>41754</v>
      </c>
      <c r="C1599" s="51" vm="4293">
        <f ca="1"/>
        <v>46.011400000000002</v>
      </c>
      <c r="D1599" s="51" vm="3779">
        <f ca="1"/>
        <v>55.49</v>
      </c>
      <c r="E1599" s="22">
        <f t="shared" ca="1" si="95"/>
        <v>-6.6044621562180716E-2</v>
      </c>
      <c r="F1599" s="50">
        <f t="shared" ca="1" si="96"/>
        <v>-3.7773225954285203E-3</v>
      </c>
      <c r="G1599" s="22"/>
      <c r="H1599" s="5"/>
      <c r="I1599" s="5"/>
      <c r="J1599" s="5"/>
      <c r="K1599" s="5"/>
      <c r="L1599" s="5"/>
      <c r="M1599" s="5"/>
      <c r="N1599" s="5"/>
      <c r="O1599" s="47">
        <v>1593</v>
      </c>
      <c r="P1599" s="48">
        <v>0.6326471529102824</v>
      </c>
      <c r="Q1599" s="49">
        <v>0.36735284708971766</v>
      </c>
      <c r="R1599" s="21">
        <v>2.2947889619371262E-2</v>
      </c>
      <c r="S1599" s="22">
        <v>9.8343612083605998E-4</v>
      </c>
      <c r="T1599" s="23">
        <f t="shared" si="97"/>
        <v>0.36428645427970219</v>
      </c>
      <c r="U1599" s="24">
        <f t="shared" si="98"/>
        <v>0.28108083224081071</v>
      </c>
    </row>
    <row r="1600" spans="2:21" x14ac:dyDescent="0.25">
      <c r="B1600" s="51" vm="4294">
        <f ca="1"/>
        <v>41757</v>
      </c>
      <c r="C1600" s="51" vm="4295">
        <f ca="1"/>
        <v>44.887099999999997</v>
      </c>
      <c r="D1600" s="51" vm="3776">
        <f ca="1"/>
        <v>56.1</v>
      </c>
      <c r="E1600" s="22">
        <f t="shared" ca="1" si="95"/>
        <v>-2.4738743526549048E-2</v>
      </c>
      <c r="F1600" s="50">
        <f t="shared" ca="1" si="96"/>
        <v>1.0932988190840685E-2</v>
      </c>
      <c r="G1600" s="22"/>
      <c r="H1600" s="5"/>
      <c r="I1600" s="5"/>
      <c r="J1600" s="5"/>
      <c r="K1600" s="5"/>
      <c r="L1600" s="5"/>
      <c r="M1600" s="5"/>
      <c r="N1600" s="5"/>
      <c r="O1600" s="47">
        <v>1594</v>
      </c>
      <c r="P1600" s="48">
        <v>0.43600565094452032</v>
      </c>
      <c r="Q1600" s="49">
        <v>0.56399434905547974</v>
      </c>
      <c r="R1600" s="21">
        <v>2.0473316666075499E-2</v>
      </c>
      <c r="S1600" s="22">
        <v>8.1625130530135477E-4</v>
      </c>
      <c r="T1600" s="23">
        <f t="shared" si="97"/>
        <v>0.32500382646665871</v>
      </c>
      <c r="U1600" s="24">
        <f t="shared" si="98"/>
        <v>0.22827583403381357</v>
      </c>
    </row>
    <row r="1601" spans="2:21" x14ac:dyDescent="0.25">
      <c r="B1601" s="51" vm="4296">
        <f ca="1"/>
        <v>41758</v>
      </c>
      <c r="C1601" s="51" vm="4297">
        <f ca="1"/>
        <v>45.695700000000002</v>
      </c>
      <c r="D1601" s="51" vm="4298">
        <f ca="1"/>
        <v>55.98</v>
      </c>
      <c r="E1601" s="22">
        <f t="shared" ref="E1601:E1664" ca="1" si="99">LN(C1601/C1600)</f>
        <v>1.7853753223827668E-2</v>
      </c>
      <c r="F1601" s="50">
        <f t="shared" ref="F1601:F1664" ca="1" si="100">LN(D1601/D1600)</f>
        <v>-2.1413284413432264E-3</v>
      </c>
      <c r="G1601" s="22"/>
      <c r="H1601" s="5"/>
      <c r="I1601" s="5"/>
      <c r="J1601" s="5"/>
      <c r="K1601" s="5"/>
      <c r="L1601" s="5"/>
      <c r="M1601" s="5"/>
      <c r="N1601" s="5"/>
      <c r="O1601" s="47">
        <v>1595</v>
      </c>
      <c r="P1601" s="48">
        <v>0.48537384294171598</v>
      </c>
      <c r="Q1601" s="49">
        <v>0.51462615705828396</v>
      </c>
      <c r="R1601" s="21">
        <v>2.0876844210255305E-2</v>
      </c>
      <c r="S1601" s="22">
        <v>8.582241950007537E-4</v>
      </c>
      <c r="T1601" s="23">
        <f t="shared" si="97"/>
        <v>0.33140962764104509</v>
      </c>
      <c r="U1601" s="24">
        <f t="shared" si="98"/>
        <v>0.24132548107188345</v>
      </c>
    </row>
    <row r="1602" spans="2:21" x14ac:dyDescent="0.25">
      <c r="B1602" s="51" vm="4299">
        <f ca="1"/>
        <v>41759</v>
      </c>
      <c r="C1602" s="51" vm="4300">
        <f ca="1"/>
        <v>46.005699999999997</v>
      </c>
      <c r="D1602" s="51" vm="4043">
        <f ca="1"/>
        <v>55.72</v>
      </c>
      <c r="E1602" s="22">
        <f t="shared" ca="1" si="99"/>
        <v>6.7611002864679673E-3</v>
      </c>
      <c r="F1602" s="50">
        <f t="shared" ca="1" si="100"/>
        <v>-4.655335175702522E-3</v>
      </c>
      <c r="G1602" s="22"/>
      <c r="H1602" s="5"/>
      <c r="I1602" s="5"/>
      <c r="J1602" s="5"/>
      <c r="K1602" s="5"/>
      <c r="L1602" s="5"/>
      <c r="M1602" s="5"/>
      <c r="N1602" s="5"/>
      <c r="O1602" s="47">
        <v>1596</v>
      </c>
      <c r="P1602" s="48">
        <v>0.12657125177407866</v>
      </c>
      <c r="Q1602" s="49">
        <v>0.87342874822592131</v>
      </c>
      <c r="R1602" s="21">
        <v>2.1718709292055518E-2</v>
      </c>
      <c r="S1602" s="22">
        <v>5.5316984778477245E-4</v>
      </c>
      <c r="T1602" s="23">
        <f t="shared" si="97"/>
        <v>0.34477382150451957</v>
      </c>
      <c r="U1602" s="24">
        <f t="shared" si="98"/>
        <v>0.14953815831611617</v>
      </c>
    </row>
    <row r="1603" spans="2:21" x14ac:dyDescent="0.25">
      <c r="B1603" s="51" vm="4301">
        <f ca="1"/>
        <v>41760</v>
      </c>
      <c r="C1603" s="51" vm="4302">
        <f ca="1"/>
        <v>48.074100000000001</v>
      </c>
      <c r="D1603" s="51" vm="4303">
        <f ca="1"/>
        <v>55.58</v>
      </c>
      <c r="E1603" s="22">
        <f t="shared" ca="1" si="99"/>
        <v>4.3978268694791871E-2</v>
      </c>
      <c r="F1603" s="50">
        <f t="shared" ca="1" si="100"/>
        <v>-2.5157245972472469E-3</v>
      </c>
      <c r="G1603" s="22"/>
      <c r="H1603" s="5"/>
      <c r="I1603" s="5"/>
      <c r="J1603" s="5"/>
      <c r="K1603" s="5"/>
      <c r="L1603" s="5"/>
      <c r="M1603" s="5"/>
      <c r="N1603" s="5"/>
      <c r="O1603" s="47">
        <v>1597</v>
      </c>
      <c r="P1603" s="48">
        <v>0.62307382043551984</v>
      </c>
      <c r="Q1603" s="49">
        <v>0.3769261795644801</v>
      </c>
      <c r="R1603" s="21">
        <v>2.2778060067950912E-2</v>
      </c>
      <c r="S1603" s="22">
        <v>9.7529686331490736E-4</v>
      </c>
      <c r="T1603" s="23">
        <f t="shared" si="97"/>
        <v>0.36159049372973473</v>
      </c>
      <c r="U1603" s="24">
        <f t="shared" si="98"/>
        <v>0.27845847496397202</v>
      </c>
    </row>
    <row r="1604" spans="2:21" x14ac:dyDescent="0.25">
      <c r="B1604" s="51" vm="4304">
        <f ca="1"/>
        <v>41761</v>
      </c>
      <c r="C1604" s="51" vm="4305">
        <f ca="1"/>
        <v>48.664200000000001</v>
      </c>
      <c r="D1604" s="51" vm="4306">
        <f ca="1"/>
        <v>54.22</v>
      </c>
      <c r="E1604" s="22">
        <f t="shared" ca="1" si="99"/>
        <v>1.2200076273417307E-2</v>
      </c>
      <c r="F1604" s="50">
        <f t="shared" ca="1" si="100"/>
        <v>-2.4773580243838196E-2</v>
      </c>
      <c r="G1604" s="22"/>
      <c r="H1604" s="5"/>
      <c r="I1604" s="5"/>
      <c r="J1604" s="5"/>
      <c r="K1604" s="5"/>
      <c r="L1604" s="5"/>
      <c r="M1604" s="5"/>
      <c r="N1604" s="5"/>
      <c r="O1604" s="47">
        <v>1598</v>
      </c>
      <c r="P1604" s="48">
        <v>0.20614743858927001</v>
      </c>
      <c r="Q1604" s="49">
        <v>0.79385256141073002</v>
      </c>
      <c r="R1604" s="21">
        <v>2.0791882279826403E-2</v>
      </c>
      <c r="S1604" s="22">
        <v>6.2082560702510507E-4</v>
      </c>
      <c r="T1604" s="23">
        <f t="shared" si="97"/>
        <v>0.33006089880810802</v>
      </c>
      <c r="U1604" s="24">
        <f t="shared" si="98"/>
        <v>0.16929325364690651</v>
      </c>
    </row>
    <row r="1605" spans="2:21" x14ac:dyDescent="0.25">
      <c r="B1605" s="51" vm="4307">
        <f ca="1"/>
        <v>41764</v>
      </c>
      <c r="C1605" s="51" vm="4308">
        <f ca="1"/>
        <v>49.197099999999999</v>
      </c>
      <c r="D1605" s="51" vm="4309">
        <f ca="1"/>
        <v>53.34</v>
      </c>
      <c r="E1605" s="22">
        <f t="shared" ca="1" si="99"/>
        <v>1.089103184742393E-2</v>
      </c>
      <c r="F1605" s="50">
        <f t="shared" ca="1" si="100"/>
        <v>-1.6363325316651172E-2</v>
      </c>
      <c r="G1605" s="22"/>
      <c r="H1605" s="5"/>
      <c r="I1605" s="5"/>
      <c r="J1605" s="5"/>
      <c r="K1605" s="5"/>
      <c r="L1605" s="5"/>
      <c r="M1605" s="5"/>
      <c r="N1605" s="5"/>
      <c r="O1605" s="47">
        <v>1599</v>
      </c>
      <c r="P1605" s="48">
        <v>0.15910212876287205</v>
      </c>
      <c r="Q1605" s="49">
        <v>0.84089787123712789</v>
      </c>
      <c r="R1605" s="21">
        <v>2.1293886511529147E-2</v>
      </c>
      <c r="S1605" s="22">
        <v>5.8082763423465699E-4</v>
      </c>
      <c r="T1605" s="23">
        <f t="shared" si="97"/>
        <v>0.33802996893323306</v>
      </c>
      <c r="U1605" s="24">
        <f t="shared" si="98"/>
        <v>0.15757357980769937</v>
      </c>
    </row>
    <row r="1606" spans="2:21" x14ac:dyDescent="0.25">
      <c r="B1606" s="51" vm="4310">
        <f ca="1"/>
        <v>41765</v>
      </c>
      <c r="C1606" s="51" vm="4311">
        <f ca="1"/>
        <v>46.598500000000001</v>
      </c>
      <c r="D1606" s="51" vm="4312">
        <f ca="1"/>
        <v>54.05</v>
      </c>
      <c r="E1606" s="22">
        <f t="shared" ca="1" si="99"/>
        <v>-5.4266326899292672E-2</v>
      </c>
      <c r="F1606" s="50">
        <f t="shared" ca="1" si="100"/>
        <v>1.3223025331348935E-2</v>
      </c>
      <c r="G1606" s="22"/>
      <c r="H1606" s="5"/>
      <c r="I1606" s="5"/>
      <c r="J1606" s="5"/>
      <c r="K1606" s="5"/>
      <c r="L1606" s="5"/>
      <c r="M1606" s="5"/>
      <c r="N1606" s="5"/>
      <c r="O1606" s="47">
        <v>1600</v>
      </c>
      <c r="P1606" s="48">
        <v>0.7243936331104277</v>
      </c>
      <c r="Q1606" s="49">
        <v>0.2756063668895723</v>
      </c>
      <c r="R1606" s="21">
        <v>2.4782730739362976E-2</v>
      </c>
      <c r="S1606" s="22">
        <v>1.0614390765442117E-3</v>
      </c>
      <c r="T1606" s="23">
        <f t="shared" si="97"/>
        <v>0.393413654072582</v>
      </c>
      <c r="U1606" s="24">
        <f t="shared" si="98"/>
        <v>0.30648560691361348</v>
      </c>
    </row>
    <row r="1607" spans="2:21" x14ac:dyDescent="0.25">
      <c r="B1607" s="51" vm="4313">
        <f ca="1"/>
        <v>41766</v>
      </c>
      <c r="C1607" s="51" vm="4314">
        <f ca="1"/>
        <v>45.791400000000003</v>
      </c>
      <c r="D1607" s="51" vm="3662">
        <f ca="1"/>
        <v>54.36</v>
      </c>
      <c r="E1607" s="22">
        <f t="shared" ca="1" si="99"/>
        <v>-1.7472051209494469E-2</v>
      </c>
      <c r="F1607" s="50">
        <f t="shared" ca="1" si="100"/>
        <v>5.7190451977257393E-3</v>
      </c>
      <c r="G1607" s="22"/>
      <c r="H1607" s="5"/>
      <c r="I1607" s="5"/>
      <c r="J1607" s="5"/>
      <c r="K1607" s="5"/>
      <c r="L1607" s="5"/>
      <c r="M1607" s="5"/>
      <c r="N1607" s="5"/>
      <c r="O1607" s="47">
        <v>1601</v>
      </c>
      <c r="P1607" s="48">
        <v>0.46504060250362328</v>
      </c>
      <c r="Q1607" s="49">
        <v>0.53495939749637667</v>
      </c>
      <c r="R1607" s="21">
        <v>2.0691415261534205E-2</v>
      </c>
      <c r="S1607" s="22">
        <v>8.4093685220748505E-4</v>
      </c>
      <c r="T1607" s="23">
        <f t="shared" si="97"/>
        <v>0.32846603433591604</v>
      </c>
      <c r="U1607" s="24">
        <f t="shared" si="98"/>
        <v>0.23593409035139534</v>
      </c>
    </row>
    <row r="1608" spans="2:21" x14ac:dyDescent="0.25">
      <c r="B1608" s="51" vm="4315">
        <f ca="1"/>
        <v>41767</v>
      </c>
      <c r="C1608" s="51" vm="4316">
        <f ca="1"/>
        <v>45.9514</v>
      </c>
      <c r="D1608" s="51" vm="4317">
        <f ca="1"/>
        <v>54.01</v>
      </c>
      <c r="E1608" s="22">
        <f t="shared" ca="1" si="99"/>
        <v>3.4880156746181314E-3</v>
      </c>
      <c r="F1608" s="50">
        <f t="shared" ca="1" si="100"/>
        <v>-6.4593746781432589E-3</v>
      </c>
      <c r="G1608" s="22"/>
      <c r="H1608" s="5"/>
      <c r="I1608" s="5"/>
      <c r="J1608" s="5"/>
      <c r="K1608" s="5"/>
      <c r="L1608" s="5"/>
      <c r="M1608" s="5"/>
      <c r="N1608" s="5"/>
      <c r="O1608" s="47">
        <v>1602</v>
      </c>
      <c r="P1608" s="48">
        <v>0.28080125654686428</v>
      </c>
      <c r="Q1608" s="49">
        <v>0.71919874345313572</v>
      </c>
      <c r="R1608" s="21">
        <v>2.0288784105549178E-2</v>
      </c>
      <c r="S1608" s="22">
        <v>6.8429636299184376E-4</v>
      </c>
      <c r="T1608" s="23">
        <f t="shared" si="97"/>
        <v>0.32207446288297897</v>
      </c>
      <c r="U1608" s="24">
        <f t="shared" si="98"/>
        <v>0.18813364383699072</v>
      </c>
    </row>
    <row r="1609" spans="2:21" x14ac:dyDescent="0.25">
      <c r="B1609" s="51" vm="4318">
        <f ca="1"/>
        <v>41768</v>
      </c>
      <c r="C1609" s="51" vm="4319">
        <f ca="1"/>
        <v>46.935699999999997</v>
      </c>
      <c r="D1609" s="51" vm="4320">
        <f ca="1"/>
        <v>54.65</v>
      </c>
      <c r="E1609" s="22">
        <f t="shared" ca="1" si="99"/>
        <v>2.1194263683390752E-2</v>
      </c>
      <c r="F1609" s="50">
        <f t="shared" ca="1" si="100"/>
        <v>1.178000001774774E-2</v>
      </c>
      <c r="G1609" s="22"/>
      <c r="H1609" s="5"/>
      <c r="I1609" s="5"/>
      <c r="J1609" s="5"/>
      <c r="K1609" s="5"/>
      <c r="L1609" s="5"/>
      <c r="M1609" s="5"/>
      <c r="N1609" s="5"/>
      <c r="O1609" s="47">
        <v>1603</v>
      </c>
      <c r="P1609" s="48">
        <v>0.56594431127244393</v>
      </c>
      <c r="Q1609" s="49">
        <v>0.43405568872755607</v>
      </c>
      <c r="R1609" s="21">
        <v>2.1860725745477275E-2</v>
      </c>
      <c r="S1609" s="22">
        <v>9.267252934502708E-4</v>
      </c>
      <c r="T1609" s="23">
        <f t="shared" si="97"/>
        <v>0.34702826281151972</v>
      </c>
      <c r="U1609" s="24">
        <f t="shared" si="98"/>
        <v>0.26292016336576562</v>
      </c>
    </row>
    <row r="1610" spans="2:21" x14ac:dyDescent="0.25">
      <c r="B1610" s="51" vm="4321">
        <f ca="1"/>
        <v>41771</v>
      </c>
      <c r="C1610" s="51" vm="4322">
        <f ca="1"/>
        <v>49.35</v>
      </c>
      <c r="D1610" s="51" vm="4323">
        <f ca="1"/>
        <v>54.62</v>
      </c>
      <c r="E1610" s="22">
        <f t="shared" ca="1" si="99"/>
        <v>5.0159185958649571E-2</v>
      </c>
      <c r="F1610" s="50">
        <f t="shared" ca="1" si="100"/>
        <v>-5.490985769886586E-4</v>
      </c>
      <c r="G1610" s="22"/>
      <c r="H1610" s="5"/>
      <c r="I1610" s="5"/>
      <c r="J1610" s="5"/>
      <c r="K1610" s="5"/>
      <c r="L1610" s="5"/>
      <c r="M1610" s="5"/>
      <c r="N1610" s="5"/>
      <c r="O1610" s="47">
        <v>1604</v>
      </c>
      <c r="P1610" s="48">
        <v>0.28508005720193219</v>
      </c>
      <c r="Q1610" s="49">
        <v>0.71491994279806781</v>
      </c>
      <c r="R1610" s="21">
        <v>2.0271363536325693E-2</v>
      </c>
      <c r="S1610" s="22">
        <v>6.8793420389051565E-4</v>
      </c>
      <c r="T1610" s="23">
        <f t="shared" si="97"/>
        <v>0.32179791991980383</v>
      </c>
      <c r="U1610" s="24">
        <f t="shared" si="98"/>
        <v>0.18922260052679341</v>
      </c>
    </row>
    <row r="1611" spans="2:21" x14ac:dyDescent="0.25">
      <c r="B1611" s="51" vm="4324">
        <f ca="1"/>
        <v>41772</v>
      </c>
      <c r="C1611" s="51" vm="4325">
        <f ca="1"/>
        <v>49.5914</v>
      </c>
      <c r="D1611" s="51" vm="3662">
        <f ca="1"/>
        <v>54.36</v>
      </c>
      <c r="E1611" s="22">
        <f t="shared" ca="1" si="99"/>
        <v>4.8796657213366077E-3</v>
      </c>
      <c r="F1611" s="50">
        <f t="shared" ca="1" si="100"/>
        <v>-4.7715267626159867E-3</v>
      </c>
      <c r="G1611" s="22"/>
      <c r="H1611" s="5"/>
      <c r="I1611" s="5"/>
      <c r="J1611" s="5"/>
      <c r="K1611" s="5"/>
      <c r="L1611" s="5"/>
      <c r="M1611" s="5"/>
      <c r="N1611" s="5"/>
      <c r="O1611" s="47">
        <v>1605</v>
      </c>
      <c r="P1611" s="48">
        <v>0.35485269375193557</v>
      </c>
      <c r="Q1611" s="49">
        <v>0.64514730624806449</v>
      </c>
      <c r="R1611" s="21">
        <v>2.016726570567539E-2</v>
      </c>
      <c r="S1611" s="22">
        <v>7.4725497419775907E-4</v>
      </c>
      <c r="T1611" s="23">
        <f t="shared" si="97"/>
        <v>0.32014541808827174</v>
      </c>
      <c r="U1611" s="24">
        <f t="shared" si="98"/>
        <v>0.20712069308651659</v>
      </c>
    </row>
    <row r="1612" spans="2:21" x14ac:dyDescent="0.25">
      <c r="B1612" s="51" vm="4326">
        <f ca="1"/>
        <v>41773</v>
      </c>
      <c r="C1612" s="51" vm="4327">
        <f ca="1"/>
        <v>50.268500000000003</v>
      </c>
      <c r="D1612" s="51" vm="4328">
        <f ca="1"/>
        <v>53.51</v>
      </c>
      <c r="E1612" s="22">
        <f t="shared" ca="1" si="99"/>
        <v>1.3561206788367239E-2</v>
      </c>
      <c r="F1612" s="50">
        <f t="shared" ca="1" si="100"/>
        <v>-1.5760036959729769E-2</v>
      </c>
      <c r="G1612" s="22"/>
      <c r="H1612" s="5"/>
      <c r="I1612" s="5"/>
      <c r="J1612" s="5"/>
      <c r="K1612" s="5"/>
      <c r="L1612" s="5"/>
      <c r="M1612" s="5"/>
      <c r="N1612" s="5"/>
      <c r="O1612" s="47">
        <v>1606</v>
      </c>
      <c r="P1612" s="48">
        <v>0.26015787988953731</v>
      </c>
      <c r="Q1612" s="49">
        <v>0.73984212011046269</v>
      </c>
      <c r="R1612" s="21">
        <v>2.039048389015536E-2</v>
      </c>
      <c r="S1612" s="22">
        <v>6.6674534205288889E-4</v>
      </c>
      <c r="T1612" s="23">
        <f t="shared" si="97"/>
        <v>0.32368889691371977</v>
      </c>
      <c r="U1612" s="24">
        <f t="shared" si="98"/>
        <v>0.18289383390704139</v>
      </c>
    </row>
    <row r="1613" spans="2:21" x14ac:dyDescent="0.25">
      <c r="B1613" s="51" vm="4329">
        <f ca="1"/>
        <v>41774</v>
      </c>
      <c r="C1613" s="51" vm="4330">
        <f ca="1"/>
        <v>49.17</v>
      </c>
      <c r="D1613" s="51" vm="4331">
        <f ca="1"/>
        <v>53.31</v>
      </c>
      <c r="E1613" s="22">
        <f t="shared" ca="1" si="99"/>
        <v>-2.2094956965346458E-2</v>
      </c>
      <c r="F1613" s="50">
        <f t="shared" ca="1" si="100"/>
        <v>-3.7446214885434783E-3</v>
      </c>
      <c r="G1613" s="22"/>
      <c r="H1613" s="5"/>
      <c r="I1613" s="5"/>
      <c r="J1613" s="5"/>
      <c r="K1613" s="5"/>
      <c r="L1613" s="5"/>
      <c r="M1613" s="5"/>
      <c r="N1613" s="5"/>
      <c r="O1613" s="47">
        <v>1607</v>
      </c>
      <c r="P1613" s="48">
        <v>3.3396741492527013E-2</v>
      </c>
      <c r="Q1613" s="49">
        <v>0.96660325850747297</v>
      </c>
      <c r="R1613" s="21">
        <v>2.3251133574727755E-2</v>
      </c>
      <c r="S1613" s="22">
        <v>4.7395277937227665E-4</v>
      </c>
      <c r="T1613" s="23">
        <f t="shared" si="97"/>
        <v>0.36910030283444328</v>
      </c>
      <c r="U1613" s="24">
        <f t="shared" si="98"/>
        <v>0.12682935215402846</v>
      </c>
    </row>
    <row r="1614" spans="2:21" x14ac:dyDescent="0.25">
      <c r="B1614" s="51" vm="4332">
        <f ca="1"/>
        <v>41775</v>
      </c>
      <c r="C1614" s="51" vm="4333">
        <f ca="1"/>
        <v>49.982799999999997</v>
      </c>
      <c r="D1614" s="51" vm="4334">
        <f ca="1"/>
        <v>53.83</v>
      </c>
      <c r="E1614" s="22">
        <f t="shared" ca="1" si="99"/>
        <v>1.6395264822725294E-2</v>
      </c>
      <c r="F1614" s="50">
        <f t="shared" ca="1" si="100"/>
        <v>9.7070017381961724E-3</v>
      </c>
      <c r="G1614" s="22"/>
      <c r="H1614" s="5"/>
      <c r="I1614" s="5"/>
      <c r="J1614" s="5"/>
      <c r="K1614" s="5"/>
      <c r="L1614" s="5"/>
      <c r="M1614" s="5"/>
      <c r="N1614" s="5"/>
      <c r="O1614" s="47">
        <v>1608</v>
      </c>
      <c r="P1614" s="48">
        <v>0.18785531025306554</v>
      </c>
      <c r="Q1614" s="49">
        <v>0.81214468974693443</v>
      </c>
      <c r="R1614" s="21">
        <v>2.0970757677864726E-2</v>
      </c>
      <c r="S1614" s="22">
        <v>6.0527361992648149E-4</v>
      </c>
      <c r="T1614" s="23">
        <f t="shared" ref="T1614:T1677" si="101">R1614*SQRT(252)</f>
        <v>0.33290045772137056</v>
      </c>
      <c r="U1614" s="24">
        <f t="shared" ref="U1614:U1677" si="102">(1+S1614)^252-1</f>
        <v>0.16472244030199223</v>
      </c>
    </row>
    <row r="1615" spans="2:21" x14ac:dyDescent="0.25">
      <c r="B1615" s="51" vm="4335">
        <f ca="1"/>
        <v>41778</v>
      </c>
      <c r="C1615" s="51" vm="4336">
        <f ca="1"/>
        <v>52.071399999999997</v>
      </c>
      <c r="D1615" s="51" vm="4337">
        <f ca="1"/>
        <v>53.72</v>
      </c>
      <c r="E1615" s="22">
        <f t="shared" ca="1" si="99"/>
        <v>4.0936907449830633E-2</v>
      </c>
      <c r="F1615" s="50">
        <f t="shared" ca="1" si="100"/>
        <v>-2.0455609178290355E-3</v>
      </c>
      <c r="G1615" s="22"/>
      <c r="H1615" s="5"/>
      <c r="I1615" s="5"/>
      <c r="J1615" s="5"/>
      <c r="K1615" s="5"/>
      <c r="L1615" s="5"/>
      <c r="M1615" s="5"/>
      <c r="N1615" s="5"/>
      <c r="O1615" s="47">
        <v>1609</v>
      </c>
      <c r="P1615" s="48">
        <v>0.30161525092934821</v>
      </c>
      <c r="Q1615" s="49">
        <v>0.69838474907065184</v>
      </c>
      <c r="R1615" s="21">
        <v>2.0215952095662224E-2</v>
      </c>
      <c r="S1615" s="22">
        <v>7.0199244330342437E-4</v>
      </c>
      <c r="T1615" s="23">
        <f t="shared" si="101"/>
        <v>0.3209182905691037</v>
      </c>
      <c r="U1615" s="24">
        <f t="shared" si="102"/>
        <v>0.19344016656124863</v>
      </c>
    </row>
    <row r="1616" spans="2:21" x14ac:dyDescent="0.25">
      <c r="B1616" s="51" vm="4338">
        <f ca="1"/>
        <v>41779</v>
      </c>
      <c r="C1616" s="51" vm="4339">
        <f ca="1"/>
        <v>53.095700000000001</v>
      </c>
      <c r="D1616" s="51" vm="4340">
        <f ca="1"/>
        <v>54.12</v>
      </c>
      <c r="E1616" s="22">
        <f t="shared" ca="1" si="99"/>
        <v>1.948009198812092E-2</v>
      </c>
      <c r="F1616" s="50">
        <f t="shared" ca="1" si="100"/>
        <v>7.418431647550414E-3</v>
      </c>
      <c r="G1616" s="22"/>
      <c r="H1616" s="5"/>
      <c r="I1616" s="5"/>
      <c r="J1616" s="5"/>
      <c r="K1616" s="5"/>
      <c r="L1616" s="5"/>
      <c r="M1616" s="5"/>
      <c r="N1616" s="5"/>
      <c r="O1616" s="47">
        <v>1610</v>
      </c>
      <c r="P1616" s="48">
        <v>0.7794445511947824</v>
      </c>
      <c r="Q1616" s="49">
        <v>0.22055544880521763</v>
      </c>
      <c r="R1616" s="21">
        <v>2.6041711490696281E-2</v>
      </c>
      <c r="S1616" s="22">
        <v>1.1082434260479674E-3</v>
      </c>
      <c r="T1616" s="23">
        <f t="shared" si="101"/>
        <v>0.413399353913253</v>
      </c>
      <c r="U1616" s="24">
        <f t="shared" si="102"/>
        <v>0.32196954482363238</v>
      </c>
    </row>
    <row r="1617" spans="2:21" x14ac:dyDescent="0.25">
      <c r="B1617" s="51" vm="4341">
        <f ca="1"/>
        <v>41780</v>
      </c>
      <c r="C1617" s="51" vm="4342">
        <f ca="1"/>
        <v>55.799900000000001</v>
      </c>
      <c r="D1617" s="51" vm="4343">
        <f ca="1"/>
        <v>54.55</v>
      </c>
      <c r="E1617" s="22">
        <f t="shared" ca="1" si="99"/>
        <v>4.9676131586439312E-2</v>
      </c>
      <c r="F1617" s="50">
        <f t="shared" ca="1" si="100"/>
        <v>7.9139089764926358E-3</v>
      </c>
      <c r="G1617" s="22"/>
      <c r="H1617" s="5"/>
      <c r="I1617" s="5"/>
      <c r="J1617" s="5"/>
      <c r="K1617" s="5"/>
      <c r="L1617" s="5"/>
      <c r="M1617" s="5"/>
      <c r="N1617" s="5"/>
      <c r="O1617" s="47">
        <v>1611</v>
      </c>
      <c r="P1617" s="48">
        <v>0.53072807688765644</v>
      </c>
      <c r="Q1617" s="49">
        <v>0.46927192311234356</v>
      </c>
      <c r="R1617" s="21">
        <v>2.1383450432322985E-2</v>
      </c>
      <c r="S1617" s="22">
        <v>8.9678441326683544E-4</v>
      </c>
      <c r="T1617" s="23">
        <f t="shared" si="101"/>
        <v>0.33945175209841938</v>
      </c>
      <c r="U1617" s="24">
        <f t="shared" si="102"/>
        <v>0.2534357748882381</v>
      </c>
    </row>
    <row r="1618" spans="2:21" x14ac:dyDescent="0.25">
      <c r="B1618" s="51" vm="4344">
        <f ca="1"/>
        <v>41781</v>
      </c>
      <c r="C1618" s="51" vm="4345">
        <f ca="1"/>
        <v>55.971400000000003</v>
      </c>
      <c r="D1618" s="51" vm="4346">
        <f ca="1"/>
        <v>54.53</v>
      </c>
      <c r="E1618" s="22">
        <f t="shared" ca="1" si="99"/>
        <v>3.0687687195100006E-3</v>
      </c>
      <c r="F1618" s="50">
        <f t="shared" ca="1" si="100"/>
        <v>-3.667033411095994E-4</v>
      </c>
      <c r="G1618" s="22"/>
      <c r="H1618" s="5"/>
      <c r="I1618" s="5"/>
      <c r="J1618" s="5"/>
      <c r="K1618" s="5"/>
      <c r="L1618" s="5"/>
      <c r="M1618" s="5"/>
      <c r="N1618" s="5"/>
      <c r="O1618" s="47">
        <v>1612</v>
      </c>
      <c r="P1618" s="48">
        <v>5.6575795737019874E-2</v>
      </c>
      <c r="Q1618" s="49">
        <v>0.94342420426298013</v>
      </c>
      <c r="R1618" s="21">
        <v>2.282926988407533E-2</v>
      </c>
      <c r="S1618" s="22">
        <v>4.9365963611103974E-4</v>
      </c>
      <c r="T1618" s="23">
        <f t="shared" si="101"/>
        <v>0.36240342435863809</v>
      </c>
      <c r="U1618" s="24">
        <f t="shared" si="102"/>
        <v>0.13243652951088403</v>
      </c>
    </row>
    <row r="1619" spans="2:21" x14ac:dyDescent="0.25">
      <c r="B1619" s="51" vm="4347">
        <f ca="1"/>
        <v>41782</v>
      </c>
      <c r="C1619" s="51" vm="4348">
        <f ca="1"/>
        <v>57.478499999999997</v>
      </c>
      <c r="D1619" s="51" vm="3726">
        <f ca="1"/>
        <v>55.14</v>
      </c>
      <c r="E1619" s="22">
        <f t="shared" ca="1" si="99"/>
        <v>2.6570118846439762E-2</v>
      </c>
      <c r="F1619" s="50">
        <f t="shared" ca="1" si="100"/>
        <v>1.1124396657680471E-2</v>
      </c>
      <c r="G1619" s="22"/>
      <c r="H1619" s="5"/>
      <c r="I1619" s="5"/>
      <c r="J1619" s="5"/>
      <c r="K1619" s="5"/>
      <c r="L1619" s="5"/>
      <c r="M1619" s="5"/>
      <c r="N1619" s="5"/>
      <c r="O1619" s="47">
        <v>1613</v>
      </c>
      <c r="P1619" s="48">
        <v>0.97272398300546503</v>
      </c>
      <c r="Q1619" s="49">
        <v>2.7276016994534923E-2</v>
      </c>
      <c r="R1619" s="21">
        <v>3.1156906038308802E-2</v>
      </c>
      <c r="S1619" s="22">
        <v>1.2725698059367246E-3</v>
      </c>
      <c r="T1619" s="23">
        <f t="shared" si="101"/>
        <v>0.49460054999743064</v>
      </c>
      <c r="U1619" s="24">
        <f t="shared" si="102"/>
        <v>0.37779406333723031</v>
      </c>
    </row>
    <row r="1620" spans="2:21" x14ac:dyDescent="0.25">
      <c r="B1620" s="51" vm="4349">
        <f ca="1"/>
        <v>41786</v>
      </c>
      <c r="C1620" s="51" vm="4350">
        <f ca="1"/>
        <v>56.972799999999999</v>
      </c>
      <c r="D1620" s="51" vm="4351">
        <f ca="1"/>
        <v>55.45</v>
      </c>
      <c r="E1620" s="22">
        <f t="shared" ca="1" si="99"/>
        <v>-8.8370038776249982E-3</v>
      </c>
      <c r="F1620" s="50">
        <f t="shared" ca="1" si="100"/>
        <v>5.6063082007253772E-3</v>
      </c>
      <c r="G1620" s="22"/>
      <c r="H1620" s="5"/>
      <c r="I1620" s="5"/>
      <c r="J1620" s="5"/>
      <c r="K1620" s="5"/>
      <c r="L1620" s="5"/>
      <c r="M1620" s="5"/>
      <c r="N1620" s="5"/>
      <c r="O1620" s="47">
        <v>1614</v>
      </c>
      <c r="P1620" s="48">
        <v>0.51498986177934469</v>
      </c>
      <c r="Q1620" s="49">
        <v>0.48501013822065531</v>
      </c>
      <c r="R1620" s="21">
        <v>2.1193468696230292E-2</v>
      </c>
      <c r="S1620" s="22">
        <v>8.8340376592929259E-4</v>
      </c>
      <c r="T1620" s="23">
        <f t="shared" si="101"/>
        <v>0.33643588553434595</v>
      </c>
      <c r="U1620" s="24">
        <f t="shared" si="102"/>
        <v>0.24922014948443461</v>
      </c>
    </row>
    <row r="1621" spans="2:21" x14ac:dyDescent="0.25">
      <c r="B1621" s="51" vm="4352">
        <f ca="1"/>
        <v>41787</v>
      </c>
      <c r="C1621" s="51" vm="4353">
        <f ca="1"/>
        <v>57.319899999999997</v>
      </c>
      <c r="D1621" s="51" vm="4043">
        <f ca="1"/>
        <v>55.72</v>
      </c>
      <c r="E1621" s="22">
        <f t="shared" ca="1" si="99"/>
        <v>6.0738974073949086E-3</v>
      </c>
      <c r="F1621" s="50">
        <f t="shared" ca="1" si="100"/>
        <v>4.8574351152289369E-3</v>
      </c>
      <c r="G1621" s="22"/>
      <c r="H1621" s="5"/>
      <c r="I1621" s="5"/>
      <c r="J1621" s="5"/>
      <c r="K1621" s="5"/>
      <c r="L1621" s="5"/>
      <c r="M1621" s="5"/>
      <c r="N1621" s="5"/>
      <c r="O1621" s="47">
        <v>1615</v>
      </c>
      <c r="P1621" s="48">
        <v>0.5125776321591633</v>
      </c>
      <c r="Q1621" s="49">
        <v>0.4874223678408367</v>
      </c>
      <c r="R1621" s="21">
        <v>2.1165662920057376E-2</v>
      </c>
      <c r="S1621" s="22">
        <v>8.8135288572320264E-4</v>
      </c>
      <c r="T1621" s="23">
        <f t="shared" si="101"/>
        <v>0.33599448252175795</v>
      </c>
      <c r="U1621" s="24">
        <f t="shared" si="102"/>
        <v>0.24857526095948868</v>
      </c>
    </row>
    <row r="1622" spans="2:21" x14ac:dyDescent="0.25">
      <c r="B1622" s="51" vm="4354">
        <f ca="1"/>
        <v>41788</v>
      </c>
      <c r="C1622" s="51" vm="4355">
        <f ca="1"/>
        <v>59.3142</v>
      </c>
      <c r="D1622" s="51" vm="4356">
        <f ca="1"/>
        <v>55.57</v>
      </c>
      <c r="E1622" s="22">
        <f t="shared" ca="1" si="99"/>
        <v>3.4200879341932534E-2</v>
      </c>
      <c r="F1622" s="50">
        <f t="shared" ca="1" si="100"/>
        <v>-2.6956616197750033E-3</v>
      </c>
      <c r="G1622" s="22"/>
      <c r="H1622" s="5"/>
      <c r="I1622" s="5"/>
      <c r="J1622" s="5"/>
      <c r="K1622" s="5"/>
      <c r="L1622" s="5"/>
      <c r="M1622" s="5"/>
      <c r="N1622" s="5"/>
      <c r="O1622" s="47">
        <v>1616</v>
      </c>
      <c r="P1622" s="48">
        <v>0.46625026426126798</v>
      </c>
      <c r="Q1622" s="49">
        <v>0.53374973573873197</v>
      </c>
      <c r="R1622" s="21">
        <v>2.0701702506505239E-2</v>
      </c>
      <c r="S1622" s="22">
        <v>8.4196530792913853E-4</v>
      </c>
      <c r="T1622" s="23">
        <f t="shared" si="101"/>
        <v>0.32862933928713217</v>
      </c>
      <c r="U1622" s="24">
        <f t="shared" si="102"/>
        <v>0.23625418056706771</v>
      </c>
    </row>
    <row r="1623" spans="2:21" x14ac:dyDescent="0.25">
      <c r="B1623" s="51" vm="4357">
        <f ca="1"/>
        <v>41789</v>
      </c>
      <c r="C1623" s="51" vm="4358">
        <f ca="1"/>
        <v>59.689900000000002</v>
      </c>
      <c r="D1623" s="51" vm="4359">
        <f ca="1"/>
        <v>55.35</v>
      </c>
      <c r="E1623" s="22">
        <f t="shared" ca="1" si="99"/>
        <v>6.3140891480392564E-3</v>
      </c>
      <c r="F1623" s="50">
        <f t="shared" ca="1" si="100"/>
        <v>-3.9668281371839876E-3</v>
      </c>
      <c r="G1623" s="22"/>
      <c r="H1623" s="5"/>
      <c r="I1623" s="5"/>
      <c r="J1623" s="5"/>
      <c r="K1623" s="5"/>
      <c r="L1623" s="5"/>
      <c r="M1623" s="5"/>
      <c r="N1623" s="5"/>
      <c r="O1623" s="47">
        <v>1617</v>
      </c>
      <c r="P1623" s="48">
        <v>4.6524349384645175E-3</v>
      </c>
      <c r="Q1623" s="49">
        <v>0.99534756506153543</v>
      </c>
      <c r="R1623" s="21">
        <v>2.3808287965773601E-2</v>
      </c>
      <c r="S1623" s="22">
        <v>4.4951433916065402E-4</v>
      </c>
      <c r="T1623" s="23">
        <f t="shared" si="101"/>
        <v>0.37794485459789295</v>
      </c>
      <c r="U1623" s="24">
        <f t="shared" si="102"/>
        <v>0.11991429621209404</v>
      </c>
    </row>
    <row r="1624" spans="2:21" x14ac:dyDescent="0.25">
      <c r="B1624" s="51" vm="4360">
        <f ca="1"/>
        <v>41792</v>
      </c>
      <c r="C1624" s="51" vm="4361">
        <f ca="1"/>
        <v>60.294199999999996</v>
      </c>
      <c r="D1624" s="51" vm="4362">
        <f ca="1"/>
        <v>55.6</v>
      </c>
      <c r="E1624" s="22">
        <f t="shared" ca="1" si="99"/>
        <v>1.0073086512362581E-2</v>
      </c>
      <c r="F1624" s="50">
        <f t="shared" ca="1" si="100"/>
        <v>4.5065421018907949E-3</v>
      </c>
      <c r="G1624" s="22"/>
      <c r="H1624" s="5"/>
      <c r="I1624" s="5"/>
      <c r="J1624" s="5"/>
      <c r="K1624" s="5"/>
      <c r="L1624" s="5"/>
      <c r="M1624" s="5"/>
      <c r="N1624" s="5"/>
      <c r="O1624" s="47">
        <v>1618</v>
      </c>
      <c r="P1624" s="48">
        <v>5.6144730060648053E-2</v>
      </c>
      <c r="Q1624" s="49">
        <v>0.94385526993935198</v>
      </c>
      <c r="R1624" s="21">
        <v>2.2836882639540614E-2</v>
      </c>
      <c r="S1624" s="22">
        <v>4.9329314361140392E-4</v>
      </c>
      <c r="T1624" s="23">
        <f t="shared" si="101"/>
        <v>0.36252427310515661</v>
      </c>
      <c r="U1624" s="24">
        <f t="shared" si="102"/>
        <v>0.1323319984889646</v>
      </c>
    </row>
    <row r="1625" spans="2:21" x14ac:dyDescent="0.25">
      <c r="B1625" s="51" vm="4363">
        <f ca="1"/>
        <v>41793</v>
      </c>
      <c r="C1625" s="51" vm="4364">
        <f ca="1"/>
        <v>59.652799999999999</v>
      </c>
      <c r="D1625" s="51" vm="4365">
        <f ca="1"/>
        <v>55.68</v>
      </c>
      <c r="E1625" s="22">
        <f t="shared" ca="1" si="99"/>
        <v>-1.0694825440593848E-2</v>
      </c>
      <c r="F1625" s="50">
        <f t="shared" ca="1" si="100"/>
        <v>1.4378147696274175E-3</v>
      </c>
      <c r="G1625" s="22"/>
      <c r="H1625" s="5"/>
      <c r="I1625" s="5"/>
      <c r="J1625" s="5"/>
      <c r="K1625" s="5"/>
      <c r="L1625" s="5"/>
      <c r="M1625" s="5"/>
      <c r="N1625" s="5"/>
      <c r="O1625" s="47">
        <v>1619</v>
      </c>
      <c r="P1625" s="48">
        <v>0.46626809291359245</v>
      </c>
      <c r="Q1625" s="49">
        <v>0.53373190708640761</v>
      </c>
      <c r="R1625" s="21">
        <v>2.0701854835343689E-2</v>
      </c>
      <c r="S1625" s="22">
        <v>8.4198046586843572E-4</v>
      </c>
      <c r="T1625" s="23">
        <f t="shared" si="101"/>
        <v>0.32863175743247641</v>
      </c>
      <c r="U1625" s="24">
        <f t="shared" si="102"/>
        <v>0.23625889884795059</v>
      </c>
    </row>
    <row r="1626" spans="2:21" x14ac:dyDescent="0.25">
      <c r="B1626" s="51" vm="4366">
        <f ca="1"/>
        <v>41794</v>
      </c>
      <c r="C1626" s="51" vm="4367">
        <f ca="1"/>
        <v>60.458500000000001</v>
      </c>
      <c r="D1626" s="51" vm="3752">
        <f ca="1"/>
        <v>56.63</v>
      </c>
      <c r="E1626" s="22">
        <f t="shared" ca="1" si="99"/>
        <v>1.3416091323521898E-2</v>
      </c>
      <c r="F1626" s="50">
        <f t="shared" ca="1" si="100"/>
        <v>1.6917864099549377E-2</v>
      </c>
      <c r="G1626" s="22"/>
      <c r="H1626" s="5"/>
      <c r="I1626" s="5"/>
      <c r="J1626" s="5"/>
      <c r="K1626" s="5"/>
      <c r="L1626" s="5"/>
      <c r="M1626" s="5"/>
      <c r="N1626" s="5"/>
      <c r="O1626" s="47">
        <v>1620</v>
      </c>
      <c r="P1626" s="48">
        <v>0.44036685543982695</v>
      </c>
      <c r="Q1626" s="49">
        <v>0.5596331445601731</v>
      </c>
      <c r="R1626" s="21">
        <v>2.0502510610384946E-2</v>
      </c>
      <c r="S1626" s="22">
        <v>8.199592060332356E-4</v>
      </c>
      <c r="T1626" s="23">
        <f t="shared" si="101"/>
        <v>0.32546726596524989</v>
      </c>
      <c r="U1626" s="24">
        <f t="shared" si="102"/>
        <v>0.22942312122184672</v>
      </c>
    </row>
    <row r="1627" spans="2:21" x14ac:dyDescent="0.25">
      <c r="B1627" s="51" vm="4368">
        <f ca="1"/>
        <v>41795</v>
      </c>
      <c r="C1627" s="51" vm="4369">
        <f ca="1"/>
        <v>61.192799999999998</v>
      </c>
      <c r="D1627" s="51" vm="4370">
        <f ca="1"/>
        <v>56.97</v>
      </c>
      <c r="E1627" s="22">
        <f t="shared" ca="1" si="99"/>
        <v>1.2072356286552495E-2</v>
      </c>
      <c r="F1627" s="50">
        <f t="shared" ca="1" si="100"/>
        <v>5.985933366590492E-3</v>
      </c>
      <c r="G1627" s="22"/>
      <c r="H1627" s="5"/>
      <c r="I1627" s="5"/>
      <c r="J1627" s="5"/>
      <c r="K1627" s="5"/>
      <c r="L1627" s="5"/>
      <c r="M1627" s="5"/>
      <c r="N1627" s="5"/>
      <c r="O1627" s="47">
        <v>1621</v>
      </c>
      <c r="P1627" s="48">
        <v>0.56970031149023104</v>
      </c>
      <c r="Q1627" s="49">
        <v>0.43029968850976891</v>
      </c>
      <c r="R1627" s="21">
        <v>2.1915743125854377E-2</v>
      </c>
      <c r="S1627" s="22">
        <v>9.2991864885735246E-4</v>
      </c>
      <c r="T1627" s="23">
        <f t="shared" si="101"/>
        <v>0.34790163664910406</v>
      </c>
      <c r="U1627" s="24">
        <f t="shared" si="102"/>
        <v>0.26393593319653408</v>
      </c>
    </row>
    <row r="1628" spans="2:21" x14ac:dyDescent="0.25">
      <c r="B1628" s="51" vm="4371">
        <f ca="1"/>
        <v>41796</v>
      </c>
      <c r="C1628" s="51" vm="4372">
        <f ca="1"/>
        <v>61.447099999999999</v>
      </c>
      <c r="D1628" s="51" vm="4205">
        <f ca="1"/>
        <v>57.42</v>
      </c>
      <c r="E1628" s="22">
        <f t="shared" ca="1" si="99"/>
        <v>4.1471065202208319E-3</v>
      </c>
      <c r="F1628" s="50">
        <f t="shared" ca="1" si="100"/>
        <v>7.8678612006137377E-3</v>
      </c>
      <c r="G1628" s="22"/>
      <c r="H1628" s="5"/>
      <c r="I1628" s="5"/>
      <c r="J1628" s="5"/>
      <c r="K1628" s="5"/>
      <c r="L1628" s="5"/>
      <c r="M1628" s="5"/>
      <c r="N1628" s="5"/>
      <c r="O1628" s="47">
        <v>1622</v>
      </c>
      <c r="P1628" s="48">
        <v>0.60902521725516212</v>
      </c>
      <c r="Q1628" s="49">
        <v>0.39097478274483793</v>
      </c>
      <c r="R1628" s="21">
        <v>2.2536944181923882E-2</v>
      </c>
      <c r="S1628" s="22">
        <v>9.6335272584774476E-4</v>
      </c>
      <c r="T1628" s="23">
        <f t="shared" si="101"/>
        <v>0.35776289770028769</v>
      </c>
      <c r="U1628" s="24">
        <f t="shared" si="102"/>
        <v>0.27461991444573863</v>
      </c>
    </row>
    <row r="1629" spans="2:21" x14ac:dyDescent="0.25">
      <c r="B1629" s="51" vm="4373">
        <f ca="1"/>
        <v>41799</v>
      </c>
      <c r="C1629" s="51" vm="4374">
        <f ca="1"/>
        <v>60.441400000000002</v>
      </c>
      <c r="D1629" s="51" vm="4375">
        <f ca="1"/>
        <v>57.9</v>
      </c>
      <c r="E1629" s="22">
        <f t="shared" ca="1" si="99"/>
        <v>-1.6502341454547678E-2</v>
      </c>
      <c r="F1629" s="50">
        <f t="shared" ca="1" si="100"/>
        <v>8.3247098860316331E-3</v>
      </c>
      <c r="G1629" s="22"/>
      <c r="H1629" s="5"/>
      <c r="I1629" s="5"/>
      <c r="J1629" s="5"/>
      <c r="K1629" s="5"/>
      <c r="L1629" s="5"/>
      <c r="M1629" s="5"/>
      <c r="N1629" s="5"/>
      <c r="O1629" s="47">
        <v>1623</v>
      </c>
      <c r="P1629" s="48">
        <v>0.44917411124003576</v>
      </c>
      <c r="Q1629" s="49">
        <v>0.5508258887599643</v>
      </c>
      <c r="R1629" s="21">
        <v>2.056533116713399E-2</v>
      </c>
      <c r="S1629" s="22">
        <v>8.2744714434536892E-4</v>
      </c>
      <c r="T1629" s="23">
        <f t="shared" si="101"/>
        <v>0.32646451138753346</v>
      </c>
      <c r="U1629" s="24">
        <f t="shared" si="102"/>
        <v>0.23174327124656902</v>
      </c>
    </row>
    <row r="1630" spans="2:21" x14ac:dyDescent="0.25">
      <c r="B1630" s="51" vm="4376">
        <f ca="1"/>
        <v>41800</v>
      </c>
      <c r="C1630" s="51" vm="4377">
        <f ca="1"/>
        <v>61.184199999999997</v>
      </c>
      <c r="D1630" s="51" vm="4378">
        <f ca="1"/>
        <v>57.27</v>
      </c>
      <c r="E1630" s="22">
        <f t="shared" ca="1" si="99"/>
        <v>1.2214685647873475E-2</v>
      </c>
      <c r="F1630" s="50">
        <f t="shared" ca="1" si="100"/>
        <v>-1.094045817318357E-2</v>
      </c>
      <c r="G1630" s="22"/>
      <c r="H1630" s="5"/>
      <c r="I1630" s="5"/>
      <c r="J1630" s="5"/>
      <c r="K1630" s="5"/>
      <c r="L1630" s="5"/>
      <c r="M1630" s="5"/>
      <c r="N1630" s="5"/>
      <c r="O1630" s="47">
        <v>1624</v>
      </c>
      <c r="P1630" s="48">
        <v>0.38207572961829822</v>
      </c>
      <c r="Q1630" s="49">
        <v>0.61792427038170172</v>
      </c>
      <c r="R1630" s="21">
        <v>2.0219129586521702E-2</v>
      </c>
      <c r="S1630" s="22">
        <v>7.7040002844172507E-4</v>
      </c>
      <c r="T1630" s="23">
        <f t="shared" si="101"/>
        <v>0.32096873167274786</v>
      </c>
      <c r="U1630" s="24">
        <f t="shared" si="102"/>
        <v>0.21417649185586107</v>
      </c>
    </row>
    <row r="1631" spans="2:21" x14ac:dyDescent="0.25">
      <c r="B1631" s="51" vm="4379">
        <f ca="1"/>
        <v>41801</v>
      </c>
      <c r="C1631" s="51" vm="4380">
        <f ca="1"/>
        <v>61.4285</v>
      </c>
      <c r="D1631" s="51" vm="4381">
        <f ca="1"/>
        <v>57.04</v>
      </c>
      <c r="E1631" s="22">
        <f t="shared" ca="1" si="99"/>
        <v>3.9849105888758321E-3</v>
      </c>
      <c r="F1631" s="50">
        <f t="shared" ca="1" si="100"/>
        <v>-4.0241502997254907E-3</v>
      </c>
      <c r="G1631" s="22"/>
      <c r="H1631" s="5"/>
      <c r="I1631" s="5"/>
      <c r="J1631" s="5"/>
      <c r="K1631" s="5"/>
      <c r="L1631" s="5"/>
      <c r="M1631" s="5"/>
      <c r="N1631" s="5"/>
      <c r="O1631" s="47">
        <v>1625</v>
      </c>
      <c r="P1631" s="48">
        <v>0.20307553315404467</v>
      </c>
      <c r="Q1631" s="49">
        <v>0.7969244668459553</v>
      </c>
      <c r="R1631" s="21">
        <v>2.0820440221729394E-2</v>
      </c>
      <c r="S1631" s="22">
        <v>6.1821386973468493E-4</v>
      </c>
      <c r="T1631" s="23">
        <f t="shared" si="101"/>
        <v>0.33051424208149488</v>
      </c>
      <c r="U1631" s="24">
        <f t="shared" si="102"/>
        <v>0.16852440353272624</v>
      </c>
    </row>
    <row r="1632" spans="2:21" x14ac:dyDescent="0.25">
      <c r="B1632" s="51" vm="4382">
        <f ca="1"/>
        <v>41802</v>
      </c>
      <c r="C1632" s="51" vm="4383">
        <f ca="1"/>
        <v>60.349899999999998</v>
      </c>
      <c r="D1632" s="51" vm="4381">
        <f ca="1"/>
        <v>57.04</v>
      </c>
      <c r="E1632" s="22">
        <f t="shared" ca="1" si="99"/>
        <v>-1.7714606299581964E-2</v>
      </c>
      <c r="F1632" s="50">
        <f t="shared" ca="1" si="100"/>
        <v>0</v>
      </c>
      <c r="G1632" s="22"/>
      <c r="H1632" s="5"/>
      <c r="I1632" s="5"/>
      <c r="J1632" s="5"/>
      <c r="K1632" s="5"/>
      <c r="L1632" s="5"/>
      <c r="M1632" s="5"/>
      <c r="N1632" s="5"/>
      <c r="O1632" s="47">
        <v>1626</v>
      </c>
      <c r="P1632" s="48">
        <v>0.65895810728460291</v>
      </c>
      <c r="Q1632" s="49">
        <v>0.34104189271539709</v>
      </c>
      <c r="R1632" s="21">
        <v>2.3436820742450671E-2</v>
      </c>
      <c r="S1632" s="22">
        <v>1.0058057224188364E-3</v>
      </c>
      <c r="T1632" s="23">
        <f t="shared" si="101"/>
        <v>0.37204799523914794</v>
      </c>
      <c r="U1632" s="24">
        <f t="shared" si="102"/>
        <v>0.28831564051079184</v>
      </c>
    </row>
    <row r="1633" spans="2:21" x14ac:dyDescent="0.25">
      <c r="B1633" s="51" vm="4384">
        <f ca="1"/>
        <v>41803</v>
      </c>
      <c r="C1633" s="51" vm="4385">
        <f ca="1"/>
        <v>61.101399999999998</v>
      </c>
      <c r="D1633" s="51" vm="4386">
        <f ca="1"/>
        <v>56.87</v>
      </c>
      <c r="E1633" s="22">
        <f t="shared" ca="1" si="99"/>
        <v>1.2375488630661633E-2</v>
      </c>
      <c r="F1633" s="50">
        <f t="shared" ca="1" si="100"/>
        <v>-2.9848147873322213E-3</v>
      </c>
      <c r="G1633" s="22"/>
      <c r="H1633" s="5"/>
      <c r="I1633" s="5"/>
      <c r="J1633" s="5"/>
      <c r="K1633" s="5"/>
      <c r="L1633" s="5"/>
      <c r="M1633" s="5"/>
      <c r="N1633" s="5"/>
      <c r="O1633" s="47">
        <v>1627</v>
      </c>
      <c r="P1633" s="48">
        <v>0.51213417731697364</v>
      </c>
      <c r="Q1633" s="49">
        <v>0.48786582268302636</v>
      </c>
      <c r="R1633" s="21">
        <v>2.116058958795761E-2</v>
      </c>
      <c r="S1633" s="22">
        <v>8.8097585994152228E-4</v>
      </c>
      <c r="T1633" s="23">
        <f t="shared" si="101"/>
        <v>0.33591394587143147</v>
      </c>
      <c r="U1633" s="24">
        <f t="shared" si="102"/>
        <v>0.24845674326727707</v>
      </c>
    </row>
    <row r="1634" spans="2:21" x14ac:dyDescent="0.25">
      <c r="B1634" s="51" vm="4387">
        <f ca="1"/>
        <v>41806</v>
      </c>
      <c r="C1634" s="51" vm="4388">
        <f ca="1"/>
        <v>61.465699999999998</v>
      </c>
      <c r="D1634" s="51" vm="4205">
        <f ca="1"/>
        <v>57.42</v>
      </c>
      <c r="E1634" s="22">
        <f t="shared" ca="1" si="99"/>
        <v>5.9445164775893721E-3</v>
      </c>
      <c r="F1634" s="50">
        <f t="shared" ca="1" si="100"/>
        <v>9.6247133742096928E-3</v>
      </c>
      <c r="G1634" s="22"/>
      <c r="H1634" s="5"/>
      <c r="I1634" s="5"/>
      <c r="J1634" s="5"/>
      <c r="K1634" s="5"/>
      <c r="L1634" s="5"/>
      <c r="M1634" s="5"/>
      <c r="N1634" s="5"/>
      <c r="O1634" s="47">
        <v>1628</v>
      </c>
      <c r="P1634" s="48">
        <v>0.32000895123779366</v>
      </c>
      <c r="Q1634" s="49">
        <v>0.67999104876220628</v>
      </c>
      <c r="R1634" s="21">
        <v>2.0176678840150432E-2</v>
      </c>
      <c r="S1634" s="22">
        <v>7.1763078700161039E-4</v>
      </c>
      <c r="T1634" s="23">
        <f t="shared" si="101"/>
        <v>0.32029484696554317</v>
      </c>
      <c r="U1634" s="24">
        <f t="shared" si="102"/>
        <v>0.19814928060500603</v>
      </c>
    </row>
    <row r="1635" spans="2:21" x14ac:dyDescent="0.25">
      <c r="B1635" s="51" vm="4389">
        <f ca="1"/>
        <v>41807</v>
      </c>
      <c r="C1635" s="51" vm="4390">
        <f ca="1"/>
        <v>63.378500000000003</v>
      </c>
      <c r="D1635" s="51" vm="4391">
        <f ca="1"/>
        <v>57.78</v>
      </c>
      <c r="E1635" s="22">
        <f t="shared" ca="1" si="99"/>
        <v>3.064539156126982E-2</v>
      </c>
      <c r="F1635" s="50">
        <f t="shared" ca="1" si="100"/>
        <v>6.2500203451713258E-3</v>
      </c>
      <c r="G1635" s="22"/>
      <c r="H1635" s="5"/>
      <c r="I1635" s="5"/>
      <c r="J1635" s="5"/>
      <c r="K1635" s="5"/>
      <c r="L1635" s="5"/>
      <c r="M1635" s="5"/>
      <c r="N1635" s="5"/>
      <c r="O1635" s="47">
        <v>1629</v>
      </c>
      <c r="P1635" s="48">
        <v>0.41120295129249085</v>
      </c>
      <c r="Q1635" s="49">
        <v>0.58879704870750915</v>
      </c>
      <c r="R1635" s="21">
        <v>2.0331680278172178E-2</v>
      </c>
      <c r="S1635" s="22">
        <v>7.9516402349850729E-4</v>
      </c>
      <c r="T1635" s="23">
        <f t="shared" si="101"/>
        <v>0.32275541851272072</v>
      </c>
      <c r="U1635" s="24">
        <f t="shared" si="102"/>
        <v>0.22177132088080609</v>
      </c>
    </row>
    <row r="1636" spans="2:21" x14ac:dyDescent="0.25">
      <c r="B1636" s="51" vm="4392">
        <f ca="1"/>
        <v>41808</v>
      </c>
      <c r="C1636" s="51" vm="4393">
        <f ca="1"/>
        <v>64.097099999999998</v>
      </c>
      <c r="D1636" s="51" vm="4394">
        <f ca="1"/>
        <v>57.3</v>
      </c>
      <c r="E1636" s="22">
        <f t="shared" ca="1" si="99"/>
        <v>1.1274433882650344E-2</v>
      </c>
      <c r="F1636" s="50">
        <f t="shared" ca="1" si="100"/>
        <v>-8.3420713173953474E-3</v>
      </c>
      <c r="G1636" s="22"/>
      <c r="H1636" s="5"/>
      <c r="I1636" s="5"/>
      <c r="J1636" s="5"/>
      <c r="K1636" s="5"/>
      <c r="L1636" s="5"/>
      <c r="M1636" s="5"/>
      <c r="N1636" s="5"/>
      <c r="O1636" s="47">
        <v>1630</v>
      </c>
      <c r="P1636" s="48">
        <v>0.32012105992308582</v>
      </c>
      <c r="Q1636" s="49">
        <v>0.67987894007691418</v>
      </c>
      <c r="R1636" s="21">
        <v>2.0176512000186452E-2</v>
      </c>
      <c r="S1636" s="22">
        <v>7.1772610192589157E-4</v>
      </c>
      <c r="T1636" s="23">
        <f t="shared" si="101"/>
        <v>0.32029219846322254</v>
      </c>
      <c r="U1636" s="24">
        <f t="shared" si="102"/>
        <v>0.19817803909109455</v>
      </c>
    </row>
    <row r="1637" spans="2:21" x14ac:dyDescent="0.25">
      <c r="B1637" s="51" vm="4395">
        <f ca="1"/>
        <v>41809</v>
      </c>
      <c r="C1637" s="51" vm="4396">
        <f ca="1"/>
        <v>63.055700000000002</v>
      </c>
      <c r="D1637" s="51" vm="4397">
        <f ca="1"/>
        <v>57.55</v>
      </c>
      <c r="E1637" s="22">
        <f t="shared" ca="1" si="99"/>
        <v>-1.6380658327897073E-2</v>
      </c>
      <c r="F1637" s="50">
        <f t="shared" ca="1" si="100"/>
        <v>4.3535114471978395E-3</v>
      </c>
      <c r="G1637" s="22"/>
      <c r="H1637" s="5"/>
      <c r="I1637" s="5"/>
      <c r="J1637" s="5"/>
      <c r="K1637" s="5"/>
      <c r="L1637" s="5"/>
      <c r="M1637" s="5"/>
      <c r="N1637" s="5"/>
      <c r="O1637" s="47">
        <v>1631</v>
      </c>
      <c r="P1637" s="48">
        <v>0.1885908663178669</v>
      </c>
      <c r="Q1637" s="49">
        <v>0.81140913368213308</v>
      </c>
      <c r="R1637" s="21">
        <v>2.0963158346279154E-2</v>
      </c>
      <c r="S1637" s="22">
        <v>6.0589899048040788E-4</v>
      </c>
      <c r="T1637" s="23">
        <f t="shared" si="101"/>
        <v>0.33277982207233614</v>
      </c>
      <c r="U1637" s="24">
        <f t="shared" si="102"/>
        <v>0.16490589620463414</v>
      </c>
    </row>
    <row r="1638" spans="2:21" x14ac:dyDescent="0.25">
      <c r="B1638" s="51" vm="4398">
        <f ca="1"/>
        <v>41810</v>
      </c>
      <c r="C1638" s="51" vm="4399">
        <f ca="1"/>
        <v>62.882800000000003</v>
      </c>
      <c r="D1638" s="51" vm="4199">
        <f ca="1"/>
        <v>58.19</v>
      </c>
      <c r="E1638" s="22">
        <f t="shared" ca="1" si="99"/>
        <v>-2.745786373973845E-3</v>
      </c>
      <c r="F1638" s="50">
        <f t="shared" ca="1" si="100"/>
        <v>1.1059383500686974E-2</v>
      </c>
      <c r="G1638" s="22"/>
      <c r="H1638" s="5"/>
      <c r="I1638" s="5"/>
      <c r="J1638" s="5"/>
      <c r="K1638" s="5"/>
      <c r="L1638" s="5"/>
      <c r="M1638" s="5"/>
      <c r="N1638" s="5"/>
      <c r="O1638" s="47">
        <v>1632</v>
      </c>
      <c r="P1638" s="48">
        <v>0.36379124594605255</v>
      </c>
      <c r="Q1638" s="49">
        <v>0.63620875405394739</v>
      </c>
      <c r="R1638" s="21">
        <v>2.0178578978071807E-2</v>
      </c>
      <c r="S1638" s="22">
        <v>7.5485454084458516E-4</v>
      </c>
      <c r="T1638" s="23">
        <f t="shared" si="101"/>
        <v>0.32032501071992325</v>
      </c>
      <c r="U1638" s="24">
        <f t="shared" si="102"/>
        <v>0.20943291556046706</v>
      </c>
    </row>
    <row r="1639" spans="2:21" x14ac:dyDescent="0.25">
      <c r="B1639" s="51" vm="4400">
        <f ca="1"/>
        <v>41813</v>
      </c>
      <c r="C1639" s="51" vm="4401">
        <f ca="1"/>
        <v>62.788499999999999</v>
      </c>
      <c r="D1639" s="51" vm="4205">
        <f ca="1"/>
        <v>57.42</v>
      </c>
      <c r="E1639" s="22">
        <f t="shared" ca="1" si="99"/>
        <v>-1.5007407052958169E-3</v>
      </c>
      <c r="F1639" s="50">
        <f t="shared" ca="1" si="100"/>
        <v>-1.3320843975660565E-2</v>
      </c>
      <c r="G1639" s="22"/>
      <c r="H1639" s="5"/>
      <c r="I1639" s="5"/>
      <c r="J1639" s="5"/>
      <c r="K1639" s="5"/>
      <c r="L1639" s="5"/>
      <c r="M1639" s="5"/>
      <c r="N1639" s="5"/>
      <c r="O1639" s="47">
        <v>1633</v>
      </c>
      <c r="P1639" s="48">
        <v>3.1411825374282124E-2</v>
      </c>
      <c r="Q1639" s="49">
        <v>0.96858817462571789</v>
      </c>
      <c r="R1639" s="21">
        <v>2.3288421984111938E-2</v>
      </c>
      <c r="S1639" s="22">
        <v>4.7226520156309979E-4</v>
      </c>
      <c r="T1639" s="23">
        <f t="shared" si="101"/>
        <v>0.36969223798253759</v>
      </c>
      <c r="U1639" s="24">
        <f t="shared" si="102"/>
        <v>0.12635047427204271</v>
      </c>
    </row>
    <row r="1640" spans="2:21" x14ac:dyDescent="0.25">
      <c r="B1640" s="51" vm="4402">
        <f ca="1"/>
        <v>41814</v>
      </c>
      <c r="C1640" s="51" vm="4403">
        <f ca="1"/>
        <v>62.3371</v>
      </c>
      <c r="D1640" s="51" vm="4404">
        <f ca="1"/>
        <v>57.53</v>
      </c>
      <c r="E1640" s="22">
        <f t="shared" ca="1" si="99"/>
        <v>-7.2151815180666219E-3</v>
      </c>
      <c r="F1640" s="50">
        <f t="shared" ca="1" si="100"/>
        <v>1.9138761822841976E-3</v>
      </c>
      <c r="G1640" s="22"/>
      <c r="H1640" s="5"/>
      <c r="I1640" s="5"/>
      <c r="J1640" s="5"/>
      <c r="K1640" s="5"/>
      <c r="L1640" s="5"/>
      <c r="M1640" s="5"/>
      <c r="N1640" s="5"/>
      <c r="O1640" s="47">
        <v>1634</v>
      </c>
      <c r="P1640" s="48">
        <v>0.55014361410056756</v>
      </c>
      <c r="Q1640" s="49">
        <v>0.4498563858994325</v>
      </c>
      <c r="R1640" s="21">
        <v>2.1637854607237793E-2</v>
      </c>
      <c r="S1640" s="22">
        <v>9.1329152379537946E-4</v>
      </c>
      <c r="T1640" s="23">
        <f t="shared" si="101"/>
        <v>0.34349029317434632</v>
      </c>
      <c r="U1640" s="24">
        <f t="shared" si="102"/>
        <v>0.25865593223610794</v>
      </c>
    </row>
    <row r="1641" spans="2:21" x14ac:dyDescent="0.25">
      <c r="B1641" s="51" vm="4405">
        <f ca="1"/>
        <v>41815</v>
      </c>
      <c r="C1641" s="51" vm="4406">
        <f ca="1"/>
        <v>63.458500000000001</v>
      </c>
      <c r="D1641" s="51" vm="4407">
        <f ca="1"/>
        <v>57.39</v>
      </c>
      <c r="E1641" s="22">
        <f t="shared" ca="1" si="99"/>
        <v>1.7829394770762477E-2</v>
      </c>
      <c r="F1641" s="50">
        <f t="shared" ca="1" si="100"/>
        <v>-2.4364787549308866E-3</v>
      </c>
      <c r="G1641" s="22"/>
      <c r="H1641" s="5"/>
      <c r="I1641" s="5"/>
      <c r="J1641" s="5"/>
      <c r="K1641" s="5"/>
      <c r="L1641" s="5"/>
      <c r="M1641" s="5"/>
      <c r="N1641" s="5"/>
      <c r="O1641" s="47">
        <v>1635</v>
      </c>
      <c r="P1641" s="48">
        <v>0.79982149823626214</v>
      </c>
      <c r="Q1641" s="49">
        <v>0.20017850176373786</v>
      </c>
      <c r="R1641" s="21">
        <v>2.6533574935527597E-2</v>
      </c>
      <c r="S1641" s="22">
        <v>1.1255679282422366E-3</v>
      </c>
      <c r="T1641" s="23">
        <f t="shared" si="101"/>
        <v>0.42120744403741622</v>
      </c>
      <c r="U1641" s="24">
        <f t="shared" si="102"/>
        <v>0.32774711543987411</v>
      </c>
    </row>
    <row r="1642" spans="2:21" x14ac:dyDescent="0.25">
      <c r="B1642" s="51" vm="4408">
        <f ca="1"/>
        <v>41816</v>
      </c>
      <c r="C1642" s="51" vm="4409">
        <f ca="1"/>
        <v>62.801400000000001</v>
      </c>
      <c r="D1642" s="51" vm="4404">
        <f ca="1"/>
        <v>57.53</v>
      </c>
      <c r="E1642" s="22">
        <f t="shared" ca="1" si="99"/>
        <v>-1.0408782719741261E-2</v>
      </c>
      <c r="F1642" s="50">
        <f t="shared" ca="1" si="100"/>
        <v>2.4364787549308055E-3</v>
      </c>
      <c r="G1642" s="22"/>
      <c r="H1642" s="5"/>
      <c r="I1642" s="5"/>
      <c r="J1642" s="5"/>
      <c r="K1642" s="5"/>
      <c r="L1642" s="5"/>
      <c r="M1642" s="5"/>
      <c r="N1642" s="5"/>
      <c r="O1642" s="47">
        <v>1636</v>
      </c>
      <c r="P1642" s="48">
        <v>0.69799819149555808</v>
      </c>
      <c r="Q1642" s="49">
        <v>0.30200180850444192</v>
      </c>
      <c r="R1642" s="21">
        <v>2.4218716936148472E-2</v>
      </c>
      <c r="S1642" s="22">
        <v>1.0389976438190517E-3</v>
      </c>
      <c r="T1642" s="23">
        <f t="shared" si="101"/>
        <v>0.38446021251670215</v>
      </c>
      <c r="U1642" s="24">
        <f t="shared" si="102"/>
        <v>0.29912567610267282</v>
      </c>
    </row>
    <row r="1643" spans="2:21" x14ac:dyDescent="0.25">
      <c r="B1643" s="51" vm="4410">
        <f ca="1"/>
        <v>41817</v>
      </c>
      <c r="C1643" s="51" vm="4411">
        <f ca="1"/>
        <v>63.154200000000003</v>
      </c>
      <c r="D1643" s="51" vm="4412">
        <f ca="1"/>
        <v>57.62</v>
      </c>
      <c r="E1643" s="22">
        <f t="shared" ca="1" si="99"/>
        <v>5.6019886791609476E-3</v>
      </c>
      <c r="F1643" s="50">
        <f t="shared" ca="1" si="100"/>
        <v>1.5631787811803137E-3</v>
      </c>
      <c r="G1643" s="22"/>
      <c r="H1643" s="5"/>
      <c r="I1643" s="5"/>
      <c r="J1643" s="5"/>
      <c r="K1643" s="5"/>
      <c r="L1643" s="5"/>
      <c r="M1643" s="5"/>
      <c r="N1643" s="5"/>
      <c r="O1643" s="47">
        <v>1637</v>
      </c>
      <c r="P1643" s="48">
        <v>0.64530195268156865</v>
      </c>
      <c r="Q1643" s="49">
        <v>0.35469804731843135</v>
      </c>
      <c r="R1643" s="21">
        <v>2.3179062943315721E-2</v>
      </c>
      <c r="S1643" s="22">
        <v>9.9419524515234744E-4</v>
      </c>
      <c r="T1643" s="23">
        <f t="shared" si="101"/>
        <v>0.36795621702915743</v>
      </c>
      <c r="U1643" s="24">
        <f t="shared" si="102"/>
        <v>0.2845554983391847</v>
      </c>
    </row>
    <row r="1644" spans="2:21" x14ac:dyDescent="0.25">
      <c r="B1644" s="51" vm="4413">
        <f ca="1"/>
        <v>41820</v>
      </c>
      <c r="C1644" s="51" vm="4414">
        <f ca="1"/>
        <v>62.942799999999998</v>
      </c>
      <c r="D1644" s="51" vm="4415">
        <f ca="1"/>
        <v>57.57</v>
      </c>
      <c r="E1644" s="22">
        <f t="shared" ca="1" si="99"/>
        <v>-3.3529774388700029E-3</v>
      </c>
      <c r="F1644" s="50">
        <f t="shared" ca="1" si="100"/>
        <v>-8.6813096866416694E-4</v>
      </c>
      <c r="G1644" s="22"/>
      <c r="H1644" s="5"/>
      <c r="I1644" s="5"/>
      <c r="J1644" s="5"/>
      <c r="K1644" s="5"/>
      <c r="L1644" s="5"/>
      <c r="M1644" s="5"/>
      <c r="N1644" s="5"/>
      <c r="O1644" s="47">
        <v>1638</v>
      </c>
      <c r="P1644" s="48">
        <v>0.66980052452973471</v>
      </c>
      <c r="Q1644" s="49">
        <v>0.33019947547026529</v>
      </c>
      <c r="R1644" s="21">
        <v>2.3647418173360892E-2</v>
      </c>
      <c r="S1644" s="22">
        <v>1.0150239571706909E-3</v>
      </c>
      <c r="T1644" s="23">
        <f t="shared" si="101"/>
        <v>0.37539112581277323</v>
      </c>
      <c r="U1644" s="24">
        <f t="shared" si="102"/>
        <v>0.29130884238148158</v>
      </c>
    </row>
    <row r="1645" spans="2:21" x14ac:dyDescent="0.25">
      <c r="B1645" s="51" vm="4416">
        <f ca="1"/>
        <v>41821</v>
      </c>
      <c r="C1645" s="51" vm="4417">
        <f ca="1"/>
        <v>67.585599999999999</v>
      </c>
      <c r="D1645" s="51" vm="4370">
        <f ca="1"/>
        <v>56.97</v>
      </c>
      <c r="E1645" s="22">
        <f t="shared" ca="1" si="99"/>
        <v>7.1168565146345925E-2</v>
      </c>
      <c r="F1645" s="50">
        <f t="shared" ca="1" si="100"/>
        <v>-1.0476785195414024E-2</v>
      </c>
      <c r="G1645" s="22"/>
      <c r="H1645" s="5"/>
      <c r="I1645" s="5"/>
      <c r="J1645" s="5"/>
      <c r="K1645" s="5"/>
      <c r="L1645" s="5"/>
      <c r="M1645" s="5"/>
      <c r="N1645" s="5"/>
      <c r="O1645" s="47">
        <v>1639</v>
      </c>
      <c r="P1645" s="48">
        <v>0.52427674242151412</v>
      </c>
      <c r="Q1645" s="49">
        <v>0.47572325757848588</v>
      </c>
      <c r="R1645" s="21">
        <v>2.1303788915353335E-2</v>
      </c>
      <c r="S1645" s="22">
        <v>8.9129948179564236E-4</v>
      </c>
      <c r="T1645" s="23">
        <f t="shared" si="101"/>
        <v>0.33818716472063631</v>
      </c>
      <c r="U1645" s="24">
        <f t="shared" si="102"/>
        <v>0.25170601473025478</v>
      </c>
    </row>
    <row r="1646" spans="2:21" x14ac:dyDescent="0.25">
      <c r="B1646" s="51" vm="4418">
        <f ca="1"/>
        <v>41822</v>
      </c>
      <c r="C1646" s="51" vm="4419">
        <f ca="1"/>
        <v>66.677099999999996</v>
      </c>
      <c r="D1646" s="51" vm="4420">
        <f ca="1"/>
        <v>57.05</v>
      </c>
      <c r="E1646" s="22">
        <f t="shared" ca="1" si="99"/>
        <v>-1.3533376970855967E-2</v>
      </c>
      <c r="F1646" s="50">
        <f t="shared" ca="1" si="100"/>
        <v>1.4032628157803187E-3</v>
      </c>
      <c r="G1646" s="22"/>
      <c r="H1646" s="5"/>
      <c r="I1646" s="5"/>
      <c r="J1646" s="5"/>
      <c r="K1646" s="5"/>
      <c r="L1646" s="5"/>
      <c r="M1646" s="5"/>
      <c r="N1646" s="5"/>
      <c r="O1646" s="47">
        <v>1640</v>
      </c>
      <c r="P1646" s="48">
        <v>0.46342368039245441</v>
      </c>
      <c r="Q1646" s="49">
        <v>0.53657631960754559</v>
      </c>
      <c r="R1646" s="21">
        <v>2.0677812994190886E-2</v>
      </c>
      <c r="S1646" s="22">
        <v>8.3956214329717162E-4</v>
      </c>
      <c r="T1646" s="23">
        <f t="shared" si="101"/>
        <v>0.32825010503597379</v>
      </c>
      <c r="U1646" s="24">
        <f t="shared" si="102"/>
        <v>0.23550636334024699</v>
      </c>
    </row>
    <row r="1647" spans="2:21" x14ac:dyDescent="0.25">
      <c r="B1647" s="51" vm="4421">
        <f ca="1"/>
        <v>41823</v>
      </c>
      <c r="C1647" s="51" vm="4422">
        <f ca="1"/>
        <v>67.478499999999997</v>
      </c>
      <c r="D1647" s="51" vm="3749">
        <f ca="1"/>
        <v>56.67</v>
      </c>
      <c r="E1647" s="22">
        <f t="shared" ca="1" si="99"/>
        <v>1.1947462987088613E-2</v>
      </c>
      <c r="F1647" s="50">
        <f t="shared" ca="1" si="100"/>
        <v>-6.6831061265567159E-3</v>
      </c>
      <c r="G1647" s="22"/>
      <c r="H1647" s="5"/>
      <c r="I1647" s="5"/>
      <c r="J1647" s="5"/>
      <c r="K1647" s="5"/>
      <c r="L1647" s="5"/>
      <c r="M1647" s="5"/>
      <c r="N1647" s="5"/>
      <c r="O1647" s="47">
        <v>1641</v>
      </c>
      <c r="P1647" s="48">
        <v>0.13147067034262336</v>
      </c>
      <c r="Q1647" s="49">
        <v>0.86852932965737661</v>
      </c>
      <c r="R1647" s="21">
        <v>2.1650836316241946E-2</v>
      </c>
      <c r="S1647" s="22">
        <v>5.5733533869803896E-4</v>
      </c>
      <c r="T1647" s="23">
        <f t="shared" si="101"/>
        <v>0.34369637141605186</v>
      </c>
      <c r="U1647" s="24">
        <f t="shared" si="102"/>
        <v>0.1507447959924586</v>
      </c>
    </row>
    <row r="1648" spans="2:21" x14ac:dyDescent="0.25">
      <c r="B1648" s="51" vm="4423">
        <f ca="1"/>
        <v>41827</v>
      </c>
      <c r="C1648" s="51" vm="4424">
        <f ca="1"/>
        <v>65.802800000000005</v>
      </c>
      <c r="D1648" s="51" vm="4425">
        <f ca="1"/>
        <v>55.76</v>
      </c>
      <c r="E1648" s="22">
        <f t="shared" ca="1" si="99"/>
        <v>-2.5146638004768466E-2</v>
      </c>
      <c r="F1648" s="50">
        <f t="shared" ca="1" si="100"/>
        <v>-1.6188203729259519E-2</v>
      </c>
      <c r="G1648" s="22"/>
      <c r="H1648" s="5"/>
      <c r="I1648" s="5"/>
      <c r="J1648" s="5"/>
      <c r="K1648" s="5"/>
      <c r="L1648" s="5"/>
      <c r="M1648" s="5"/>
      <c r="N1648" s="5"/>
      <c r="O1648" s="47">
        <v>1642</v>
      </c>
      <c r="P1648" s="48">
        <v>0.51384300683710737</v>
      </c>
      <c r="Q1648" s="49">
        <v>0.48615699316289263</v>
      </c>
      <c r="R1648" s="21">
        <v>2.118020496397972E-2</v>
      </c>
      <c r="S1648" s="22">
        <v>8.8242870862935191E-4</v>
      </c>
      <c r="T1648" s="23">
        <f t="shared" si="101"/>
        <v>0.3362253303123966</v>
      </c>
      <c r="U1648" s="24">
        <f t="shared" si="102"/>
        <v>0.24891350647042776</v>
      </c>
    </row>
    <row r="1649" spans="2:21" x14ac:dyDescent="0.25">
      <c r="B1649" s="51" vm="4426">
        <f ca="1"/>
        <v>41828</v>
      </c>
      <c r="C1649" s="51" vm="4427">
        <f ca="1"/>
        <v>63.578499999999998</v>
      </c>
      <c r="D1649" s="51" vm="4428">
        <f ca="1"/>
        <v>56.02</v>
      </c>
      <c r="E1649" s="22">
        <f t="shared" ca="1" si="99"/>
        <v>-3.4387027737676622E-2</v>
      </c>
      <c r="F1649" s="50">
        <f t="shared" ca="1" si="100"/>
        <v>4.6520033796942206E-3</v>
      </c>
      <c r="G1649" s="22"/>
      <c r="H1649" s="5"/>
      <c r="I1649" s="5"/>
      <c r="J1649" s="5"/>
      <c r="K1649" s="5"/>
      <c r="L1649" s="5"/>
      <c r="M1649" s="5"/>
      <c r="N1649" s="5"/>
      <c r="O1649" s="47">
        <v>1643</v>
      </c>
      <c r="P1649" s="48">
        <v>0.43620212222845389</v>
      </c>
      <c r="Q1649" s="49">
        <v>0.56379787777154611</v>
      </c>
      <c r="R1649" s="21">
        <v>2.047460446215095E-2</v>
      </c>
      <c r="S1649" s="22">
        <v>8.1641834539733634E-4</v>
      </c>
      <c r="T1649" s="23">
        <f t="shared" si="101"/>
        <v>0.32502426959558878</v>
      </c>
      <c r="U1649" s="24">
        <f t="shared" si="102"/>
        <v>0.22832749611851222</v>
      </c>
    </row>
    <row r="1650" spans="2:21" x14ac:dyDescent="0.25">
      <c r="B1650" s="51" vm="4429">
        <f ca="1"/>
        <v>41829</v>
      </c>
      <c r="C1650" s="51" vm="4430">
        <f ca="1"/>
        <v>63.285699999999999</v>
      </c>
      <c r="D1650" s="51" vm="4431">
        <f ca="1"/>
        <v>55.56</v>
      </c>
      <c r="E1650" s="22">
        <f t="shared" ca="1" si="99"/>
        <v>-4.615967623560464E-3</v>
      </c>
      <c r="F1650" s="50">
        <f t="shared" ca="1" si="100"/>
        <v>-8.2452519458194283E-3</v>
      </c>
      <c r="G1650" s="22"/>
      <c r="H1650" s="5"/>
      <c r="I1650" s="5"/>
      <c r="J1650" s="5"/>
      <c r="K1650" s="5"/>
      <c r="L1650" s="5"/>
      <c r="M1650" s="5"/>
      <c r="N1650" s="5"/>
      <c r="O1650" s="47">
        <v>1644</v>
      </c>
      <c r="P1650" s="48">
        <v>0.34361779734244202</v>
      </c>
      <c r="Q1650" s="49">
        <v>0.65638220265755798</v>
      </c>
      <c r="R1650" s="21">
        <v>2.0160993676311811E-2</v>
      </c>
      <c r="S1650" s="22">
        <v>7.3770305324009802E-4</v>
      </c>
      <c r="T1650" s="23">
        <f t="shared" si="101"/>
        <v>0.32004585270880137</v>
      </c>
      <c r="U1650" s="24">
        <f t="shared" si="102"/>
        <v>0.20422069693463718</v>
      </c>
    </row>
    <row r="1651" spans="2:21" x14ac:dyDescent="0.25">
      <c r="B1651" s="51" vm="4432">
        <f ca="1"/>
        <v>41830</v>
      </c>
      <c r="C1651" s="51" vm="4433">
        <f ca="1"/>
        <v>62.649900000000002</v>
      </c>
      <c r="D1651" s="51" vm="4434">
        <f ca="1"/>
        <v>55.8</v>
      </c>
      <c r="E1651" s="22">
        <f t="shared" ca="1" si="99"/>
        <v>-1.0097310084552969E-2</v>
      </c>
      <c r="F1651" s="50">
        <f t="shared" ca="1" si="100"/>
        <v>4.3103515011220419E-3</v>
      </c>
      <c r="G1651" s="22"/>
      <c r="H1651" s="5"/>
      <c r="I1651" s="5"/>
      <c r="J1651" s="5"/>
      <c r="K1651" s="5"/>
      <c r="L1651" s="5"/>
      <c r="M1651" s="5"/>
      <c r="N1651" s="5"/>
      <c r="O1651" s="47">
        <v>1645</v>
      </c>
      <c r="P1651" s="48">
        <v>0.60614983446062687</v>
      </c>
      <c r="Q1651" s="49">
        <v>0.39385016553937313</v>
      </c>
      <c r="R1651" s="21">
        <v>2.2488806604506556E-2</v>
      </c>
      <c r="S1651" s="22">
        <v>9.6090807231687548E-4</v>
      </c>
      <c r="T1651" s="23">
        <f t="shared" si="101"/>
        <v>0.35699873734890747</v>
      </c>
      <c r="U1651" s="24">
        <f t="shared" si="102"/>
        <v>0.27383567754763605</v>
      </c>
    </row>
    <row r="1652" spans="2:21" x14ac:dyDescent="0.25">
      <c r="B1652" s="51" vm="4435">
        <f ca="1"/>
        <v>41831</v>
      </c>
      <c r="C1652" s="51" vm="4436">
        <f ca="1"/>
        <v>62.851399999999998</v>
      </c>
      <c r="D1652" s="51" vm="4437">
        <f ca="1"/>
        <v>56.29</v>
      </c>
      <c r="E1652" s="22">
        <f t="shared" ca="1" si="99"/>
        <v>3.2111248751091463E-3</v>
      </c>
      <c r="F1652" s="50">
        <f t="shared" ca="1" si="100"/>
        <v>8.7430300886698949E-3</v>
      </c>
      <c r="G1652" s="22"/>
      <c r="H1652" s="5"/>
      <c r="I1652" s="5"/>
      <c r="J1652" s="5"/>
      <c r="K1652" s="5"/>
      <c r="L1652" s="5"/>
      <c r="M1652" s="5"/>
      <c r="N1652" s="5"/>
      <c r="O1652" s="47">
        <v>1646</v>
      </c>
      <c r="P1652" s="48">
        <v>2.5272789344270352E-2</v>
      </c>
      <c r="Q1652" s="49">
        <v>0.97472721065572965</v>
      </c>
      <c r="R1652" s="21">
        <v>2.340488113030223E-2</v>
      </c>
      <c r="S1652" s="22">
        <v>4.6704578655671361E-4</v>
      </c>
      <c r="T1652" s="23">
        <f t="shared" si="101"/>
        <v>0.37154096961484817</v>
      </c>
      <c r="U1652" s="24">
        <f t="shared" si="102"/>
        <v>0.1248706622568625</v>
      </c>
    </row>
    <row r="1653" spans="2:21" x14ac:dyDescent="0.25">
      <c r="B1653" s="51" vm="4438">
        <f ca="1"/>
        <v>41834</v>
      </c>
      <c r="C1653" s="51" vm="4439">
        <f ca="1"/>
        <v>64.654200000000003</v>
      </c>
      <c r="D1653" s="51" vm="4440">
        <f ca="1"/>
        <v>58.27</v>
      </c>
      <c r="E1653" s="22">
        <f t="shared" ca="1" si="99"/>
        <v>2.8279858258216627E-2</v>
      </c>
      <c r="F1653" s="50">
        <f t="shared" ca="1" si="100"/>
        <v>3.4570481679047693E-2</v>
      </c>
      <c r="G1653" s="22"/>
      <c r="H1653" s="5"/>
      <c r="I1653" s="5"/>
      <c r="J1653" s="5"/>
      <c r="K1653" s="5"/>
      <c r="L1653" s="5"/>
      <c r="M1653" s="5"/>
      <c r="N1653" s="5"/>
      <c r="O1653" s="47">
        <v>1647</v>
      </c>
      <c r="P1653" s="48">
        <v>0.66018879344430481</v>
      </c>
      <c r="Q1653" s="49">
        <v>0.33981120655569524</v>
      </c>
      <c r="R1653" s="21">
        <v>2.346046326264058E-2</v>
      </c>
      <c r="S1653" s="22">
        <v>1.0068520531096316E-3</v>
      </c>
      <c r="T1653" s="23">
        <f t="shared" si="101"/>
        <v>0.37242330861188389</v>
      </c>
      <c r="U1653" s="24">
        <f t="shared" si="102"/>
        <v>0.28865504076319826</v>
      </c>
    </row>
    <row r="1654" spans="2:21" x14ac:dyDescent="0.25">
      <c r="B1654" s="51" vm="4441">
        <f ca="1"/>
        <v>41835</v>
      </c>
      <c r="C1654" s="51" vm="4442">
        <f ca="1"/>
        <v>64.155699999999996</v>
      </c>
      <c r="D1654" s="51" vm="4443">
        <f ca="1"/>
        <v>58.71</v>
      </c>
      <c r="E1654" s="22">
        <f t="shared" ca="1" si="99"/>
        <v>-7.7401269427381384E-3</v>
      </c>
      <c r="F1654" s="50">
        <f t="shared" ca="1" si="100"/>
        <v>7.5226889211116527E-3</v>
      </c>
      <c r="G1654" s="22"/>
      <c r="H1654" s="5"/>
      <c r="I1654" s="5"/>
      <c r="J1654" s="5"/>
      <c r="K1654" s="5"/>
      <c r="L1654" s="5"/>
      <c r="M1654" s="5"/>
      <c r="N1654" s="5"/>
      <c r="O1654" s="47">
        <v>1648</v>
      </c>
      <c r="P1654" s="48">
        <v>0.93835162193486665</v>
      </c>
      <c r="Q1654" s="49">
        <v>6.1648378065133347E-2</v>
      </c>
      <c r="R1654" s="21">
        <v>3.0182618911881155E-2</v>
      </c>
      <c r="S1654" s="22">
        <v>1.2433463877486309E-3</v>
      </c>
      <c r="T1654" s="23">
        <f t="shared" si="101"/>
        <v>0.47913422134483485</v>
      </c>
      <c r="U1654" s="24">
        <f t="shared" si="102"/>
        <v>0.36769749632238224</v>
      </c>
    </row>
    <row r="1655" spans="2:21" x14ac:dyDescent="0.25">
      <c r="B1655" s="51" vm="4444">
        <f ca="1"/>
        <v>41836</v>
      </c>
      <c r="C1655" s="51" vm="4445">
        <f ca="1"/>
        <v>63.491399999999999</v>
      </c>
      <c r="D1655" s="51" vm="4446">
        <f ca="1"/>
        <v>57.86</v>
      </c>
      <c r="E1655" s="22">
        <f t="shared" ca="1" si="99"/>
        <v>-1.0408477706303737E-2</v>
      </c>
      <c r="F1655" s="50">
        <f t="shared" ca="1" si="100"/>
        <v>-1.4583770528105545E-2</v>
      </c>
      <c r="G1655" s="22"/>
      <c r="H1655" s="5"/>
      <c r="I1655" s="5"/>
      <c r="J1655" s="5"/>
      <c r="K1655" s="5"/>
      <c r="L1655" s="5"/>
      <c r="M1655" s="5"/>
      <c r="N1655" s="5"/>
      <c r="O1655" s="47">
        <v>1649</v>
      </c>
      <c r="P1655" s="48">
        <v>0.82158653526845349</v>
      </c>
      <c r="Q1655" s="49">
        <v>0.17841346473154648</v>
      </c>
      <c r="R1655" s="21">
        <v>2.7073052345641797E-2</v>
      </c>
      <c r="S1655" s="22">
        <v>1.1440725860329736E-3</v>
      </c>
      <c r="T1655" s="23">
        <f t="shared" si="101"/>
        <v>0.42977138242801244</v>
      </c>
      <c r="U1655" s="24">
        <f t="shared" si="102"/>
        <v>0.33394603839680204</v>
      </c>
    </row>
    <row r="1656" spans="2:21" x14ac:dyDescent="0.25">
      <c r="B1656" s="51" vm="4447">
        <f ca="1"/>
        <v>41837</v>
      </c>
      <c r="C1656" s="51" vm="4448">
        <f ca="1"/>
        <v>62.765700000000002</v>
      </c>
      <c r="D1656" s="51" vm="4449">
        <f ca="1"/>
        <v>58.23</v>
      </c>
      <c r="E1656" s="22">
        <f t="shared" ca="1" si="99"/>
        <v>-1.1495717735413571E-2</v>
      </c>
      <c r="F1656" s="50">
        <f t="shared" ca="1" si="100"/>
        <v>6.3743863010394817E-3</v>
      </c>
      <c r="G1656" s="22"/>
      <c r="H1656" s="5"/>
      <c r="I1656" s="5"/>
      <c r="J1656" s="5"/>
      <c r="K1656" s="5"/>
      <c r="L1656" s="5"/>
      <c r="M1656" s="5"/>
      <c r="N1656" s="5"/>
      <c r="O1656" s="47">
        <v>1650</v>
      </c>
      <c r="P1656" s="48">
        <v>0.68840404838005698</v>
      </c>
      <c r="Q1656" s="49">
        <v>0.31159595161994308</v>
      </c>
      <c r="R1656" s="21">
        <v>2.4020602112600327E-2</v>
      </c>
      <c r="S1656" s="22">
        <v>1.0308406930688591E-3</v>
      </c>
      <c r="T1656" s="23">
        <f t="shared" si="101"/>
        <v>0.38131523719183913</v>
      </c>
      <c r="U1656" s="24">
        <f t="shared" si="102"/>
        <v>0.29646075411328243</v>
      </c>
    </row>
    <row r="1657" spans="2:21" x14ac:dyDescent="0.25">
      <c r="B1657" s="51" vm="4450">
        <f ca="1"/>
        <v>41838</v>
      </c>
      <c r="C1657" s="51" vm="4451">
        <f ca="1"/>
        <v>63.452800000000003</v>
      </c>
      <c r="D1657" s="51" vm="4055">
        <f ca="1"/>
        <v>58.24</v>
      </c>
      <c r="E1657" s="22">
        <f t="shared" ca="1" si="99"/>
        <v>1.0887576501869436E-2</v>
      </c>
      <c r="F1657" s="50">
        <f t="shared" ca="1" si="100"/>
        <v>1.7171803940198359E-4</v>
      </c>
      <c r="G1657" s="22"/>
      <c r="H1657" s="5"/>
      <c r="I1657" s="5"/>
      <c r="J1657" s="5"/>
      <c r="K1657" s="5"/>
      <c r="L1657" s="5"/>
      <c r="M1657" s="5"/>
      <c r="N1657" s="5"/>
      <c r="O1657" s="47">
        <v>1651</v>
      </c>
      <c r="P1657" s="48">
        <v>0.28303715211406333</v>
      </c>
      <c r="Q1657" s="49">
        <v>0.71696284788593667</v>
      </c>
      <c r="R1657" s="21">
        <v>2.0279523434733094E-2</v>
      </c>
      <c r="S1657" s="22">
        <v>6.8619732379726996E-4</v>
      </c>
      <c r="T1657" s="23">
        <f t="shared" si="101"/>
        <v>0.32192745429126107</v>
      </c>
      <c r="U1657" s="24">
        <f t="shared" si="102"/>
        <v>0.18870255631026311</v>
      </c>
    </row>
    <row r="1658" spans="2:21" x14ac:dyDescent="0.25">
      <c r="B1658" s="51" vm="4452">
        <f ca="1"/>
        <v>41841</v>
      </c>
      <c r="C1658" s="51" vm="4453">
        <f ca="1"/>
        <v>64.5642</v>
      </c>
      <c r="D1658" s="51" vm="4454">
        <f ca="1"/>
        <v>58.67</v>
      </c>
      <c r="E1658" s="22">
        <f t="shared" ca="1" si="99"/>
        <v>1.7363755185391547E-2</v>
      </c>
      <c r="F1658" s="50">
        <f t="shared" ca="1" si="100"/>
        <v>7.3561190493380184E-3</v>
      </c>
      <c r="G1658" s="22"/>
      <c r="H1658" s="5"/>
      <c r="I1658" s="5"/>
      <c r="J1658" s="5"/>
      <c r="K1658" s="5"/>
      <c r="L1658" s="5"/>
      <c r="M1658" s="5"/>
      <c r="N1658" s="5"/>
      <c r="O1658" s="47">
        <v>1652</v>
      </c>
      <c r="P1658" s="48">
        <v>0.68410029429952202</v>
      </c>
      <c r="Q1658" s="49">
        <v>0.31589970570047798</v>
      </c>
      <c r="R1658" s="21">
        <v>2.3932967200591782E-2</v>
      </c>
      <c r="S1658" s="22">
        <v>1.0271816367411351E-3</v>
      </c>
      <c r="T1658" s="23">
        <f t="shared" si="101"/>
        <v>0.37992407609178935</v>
      </c>
      <c r="U1658" s="24">
        <f t="shared" si="102"/>
        <v>0.29526708944317059</v>
      </c>
    </row>
    <row r="1659" spans="2:21" x14ac:dyDescent="0.25">
      <c r="B1659" s="51" vm="4455">
        <f ca="1"/>
        <v>41842</v>
      </c>
      <c r="C1659" s="51" vm="4456">
        <f ca="1"/>
        <v>61.584200000000003</v>
      </c>
      <c r="D1659" s="51" vm="4078">
        <f ca="1"/>
        <v>59</v>
      </c>
      <c r="E1659" s="22">
        <f t="shared" ca="1" si="99"/>
        <v>-4.7254733474845545E-2</v>
      </c>
      <c r="F1659" s="50">
        <f t="shared" ca="1" si="100"/>
        <v>5.6089209679509562E-3</v>
      </c>
      <c r="G1659" s="22"/>
      <c r="H1659" s="5"/>
      <c r="I1659" s="5"/>
      <c r="J1659" s="5"/>
      <c r="K1659" s="5"/>
      <c r="L1659" s="5"/>
      <c r="M1659" s="5"/>
      <c r="N1659" s="5"/>
      <c r="O1659" s="47">
        <v>1653</v>
      </c>
      <c r="P1659" s="48">
        <v>0.49614444663557961</v>
      </c>
      <c r="Q1659" s="49">
        <v>0.50385555336442045</v>
      </c>
      <c r="R1659" s="21">
        <v>2.0985701967360663E-2</v>
      </c>
      <c r="S1659" s="22">
        <v>8.6738137379442236E-4</v>
      </c>
      <c r="T1659" s="23">
        <f t="shared" si="101"/>
        <v>0.33313769096253143</v>
      </c>
      <c r="U1659" s="24">
        <f t="shared" si="102"/>
        <v>0.24419080753804856</v>
      </c>
    </row>
    <row r="1660" spans="2:21" x14ac:dyDescent="0.25">
      <c r="B1660" s="51" vm="4457">
        <f ca="1"/>
        <v>41843</v>
      </c>
      <c r="C1660" s="51" vm="4458">
        <f ca="1"/>
        <v>61.128500000000003</v>
      </c>
      <c r="D1660" s="51" vm="4459">
        <f ca="1"/>
        <v>59.17</v>
      </c>
      <c r="E1660" s="22">
        <f t="shared" ca="1" si="99"/>
        <v>-7.4271382634325455E-3</v>
      </c>
      <c r="F1660" s="50">
        <f t="shared" ca="1" si="100"/>
        <v>2.8772127828832622E-3</v>
      </c>
      <c r="G1660" s="22"/>
      <c r="H1660" s="5"/>
      <c r="I1660" s="5"/>
      <c r="J1660" s="5"/>
      <c r="K1660" s="5"/>
      <c r="L1660" s="5"/>
      <c r="M1660" s="5"/>
      <c r="N1660" s="5"/>
      <c r="O1660" s="47">
        <v>1654</v>
      </c>
      <c r="P1660" s="48">
        <v>0.38889209807963721</v>
      </c>
      <c r="Q1660" s="49">
        <v>0.61110790192036279</v>
      </c>
      <c r="R1660" s="21">
        <v>2.0240208590164066E-2</v>
      </c>
      <c r="S1660" s="22">
        <v>7.7619531220651219E-4</v>
      </c>
      <c r="T1660" s="23">
        <f t="shared" si="101"/>
        <v>0.32130335048188419</v>
      </c>
      <c r="U1660" s="24">
        <f t="shared" si="102"/>
        <v>0.21594961245617594</v>
      </c>
    </row>
    <row r="1661" spans="2:21" x14ac:dyDescent="0.25">
      <c r="B1661" s="51" vm="4460">
        <f ca="1"/>
        <v>41844</v>
      </c>
      <c r="C1661" s="51" vm="4461">
        <f ca="1"/>
        <v>60.768500000000003</v>
      </c>
      <c r="D1661" s="51" vm="4462">
        <f ca="1"/>
        <v>59.01</v>
      </c>
      <c r="E1661" s="22">
        <f t="shared" ca="1" si="99"/>
        <v>-5.9066432586926815E-3</v>
      </c>
      <c r="F1661" s="50">
        <f t="shared" ca="1" si="100"/>
        <v>-2.7077356195253709E-3</v>
      </c>
      <c r="G1661" s="22"/>
      <c r="H1661" s="5"/>
      <c r="I1661" s="5"/>
      <c r="J1661" s="5"/>
      <c r="K1661" s="5"/>
      <c r="L1661" s="5"/>
      <c r="M1661" s="5"/>
      <c r="N1661" s="5"/>
      <c r="O1661" s="47">
        <v>1655</v>
      </c>
      <c r="P1661" s="48">
        <v>0.14200177523578897</v>
      </c>
      <c r="Q1661" s="49">
        <v>0.85799822476421106</v>
      </c>
      <c r="R1661" s="21">
        <v>2.1509567652132484E-2</v>
      </c>
      <c r="S1661" s="22">
        <v>5.6628889535489902E-4</v>
      </c>
      <c r="T1661" s="23">
        <f t="shared" si="101"/>
        <v>0.34145380089637217</v>
      </c>
      <c r="U1661" s="24">
        <f t="shared" si="102"/>
        <v>0.1533426873699848</v>
      </c>
    </row>
    <row r="1662" spans="2:21" x14ac:dyDescent="0.25">
      <c r="B1662" s="51" vm="4463">
        <f ca="1"/>
        <v>41845</v>
      </c>
      <c r="C1662" s="51" vm="4464">
        <f ca="1"/>
        <v>60.265700000000002</v>
      </c>
      <c r="D1662" s="51" vm="4465">
        <f ca="1"/>
        <v>59.19</v>
      </c>
      <c r="E1662" s="22">
        <f t="shared" ca="1" si="99"/>
        <v>-8.3084432724518289E-3</v>
      </c>
      <c r="F1662" s="50">
        <f t="shared" ca="1" si="100"/>
        <v>3.0456876335562028E-3</v>
      </c>
      <c r="G1662" s="22"/>
      <c r="H1662" s="5"/>
      <c r="I1662" s="5"/>
      <c r="J1662" s="5"/>
      <c r="K1662" s="5"/>
      <c r="L1662" s="5"/>
      <c r="M1662" s="5"/>
      <c r="N1662" s="5"/>
      <c r="O1662" s="47">
        <v>1656</v>
      </c>
      <c r="P1662" s="48">
        <v>0.86775619056070064</v>
      </c>
      <c r="Q1662" s="49">
        <v>0.13224380943929934</v>
      </c>
      <c r="R1662" s="21">
        <v>2.826191008265725E-2</v>
      </c>
      <c r="S1662" s="22">
        <v>1.183326076400837E-3</v>
      </c>
      <c r="T1662" s="23">
        <f t="shared" si="101"/>
        <v>0.44864391392627995</v>
      </c>
      <c r="U1662" s="24">
        <f t="shared" si="102"/>
        <v>0.34719126070523587</v>
      </c>
    </row>
    <row r="1663" spans="2:21" x14ac:dyDescent="0.25">
      <c r="B1663" s="51" vm="4466">
        <f ca="1"/>
        <v>41848</v>
      </c>
      <c r="C1663" s="51" vm="4467">
        <f ca="1"/>
        <v>60.665700000000001</v>
      </c>
      <c r="D1663" s="51" vm="4468">
        <f ca="1"/>
        <v>58.64</v>
      </c>
      <c r="E1663" s="22">
        <f t="shared" ca="1" si="99"/>
        <v>6.6153448774846487E-3</v>
      </c>
      <c r="F1663" s="50">
        <f t="shared" ca="1" si="100"/>
        <v>-9.335551124237524E-3</v>
      </c>
      <c r="G1663" s="22"/>
      <c r="H1663" s="5"/>
      <c r="I1663" s="5"/>
      <c r="J1663" s="5"/>
      <c r="K1663" s="5"/>
      <c r="L1663" s="5"/>
      <c r="M1663" s="5"/>
      <c r="N1663" s="5"/>
      <c r="O1663" s="47">
        <v>1657</v>
      </c>
      <c r="P1663" s="48">
        <v>0.86620716368951478</v>
      </c>
      <c r="Q1663" s="49">
        <v>0.13379283631048527</v>
      </c>
      <c r="R1663" s="21">
        <v>2.822110186451501E-2</v>
      </c>
      <c r="S1663" s="22">
        <v>1.1820090920962591E-3</v>
      </c>
      <c r="T1663" s="23">
        <f t="shared" si="101"/>
        <v>0.44799610354636771</v>
      </c>
      <c r="U1663" s="24">
        <f t="shared" si="102"/>
        <v>0.34674475697172702</v>
      </c>
    </row>
    <row r="1664" spans="2:21" x14ac:dyDescent="0.25">
      <c r="B1664" s="51" vm="4469">
        <f ca="1"/>
        <v>41849</v>
      </c>
      <c r="C1664" s="51" vm="4470">
        <f ca="1"/>
        <v>60.611400000000003</v>
      </c>
      <c r="D1664" s="51" vm="4471">
        <f ca="1"/>
        <v>58.91</v>
      </c>
      <c r="E1664" s="22">
        <f t="shared" ca="1" si="99"/>
        <v>-8.9547002077792451E-4</v>
      </c>
      <c r="F1664" s="50">
        <f t="shared" ca="1" si="100"/>
        <v>4.5937979551998482E-3</v>
      </c>
      <c r="G1664" s="22"/>
      <c r="H1664" s="5"/>
      <c r="I1664" s="5"/>
      <c r="J1664" s="5"/>
      <c r="K1664" s="5"/>
      <c r="L1664" s="5"/>
      <c r="M1664" s="5"/>
      <c r="N1664" s="5"/>
      <c r="O1664" s="47">
        <v>1658</v>
      </c>
      <c r="P1664" s="48">
        <v>0.66545369138213506</v>
      </c>
      <c r="Q1664" s="49">
        <v>0.33454630861786494</v>
      </c>
      <c r="R1664" s="21">
        <v>2.3562365647850081E-2</v>
      </c>
      <c r="S1664" s="22">
        <v>1.0113282749740194E-3</v>
      </c>
      <c r="T1664" s="23">
        <f t="shared" si="101"/>
        <v>0.37404095882749577</v>
      </c>
      <c r="U1664" s="24">
        <f t="shared" si="102"/>
        <v>0.29010800699303463</v>
      </c>
    </row>
    <row r="1665" spans="2:21" x14ac:dyDescent="0.25">
      <c r="B1665" s="51" vm="4472">
        <f ca="1"/>
        <v>41850</v>
      </c>
      <c r="C1665" s="51" vm="4473">
        <f ca="1"/>
        <v>62.051400000000001</v>
      </c>
      <c r="D1665" s="51" vm="4474">
        <f ca="1"/>
        <v>57.67</v>
      </c>
      <c r="E1665" s="22">
        <f t="shared" ref="E1665:E1728" ca="1" si="103">LN(C1665/C1664)</f>
        <v>2.3480079650700238E-2</v>
      </c>
      <c r="F1665" s="50">
        <f t="shared" ref="F1665:F1728" ca="1" si="104">LN(D1665/D1664)</f>
        <v>-2.1273747906274603E-2</v>
      </c>
      <c r="G1665" s="22"/>
      <c r="H1665" s="5"/>
      <c r="I1665" s="5"/>
      <c r="J1665" s="5"/>
      <c r="K1665" s="5"/>
      <c r="L1665" s="5"/>
      <c r="M1665" s="5"/>
      <c r="N1665" s="5"/>
      <c r="O1665" s="47">
        <v>1659</v>
      </c>
      <c r="P1665" s="48">
        <v>0.9057046258958833</v>
      </c>
      <c r="Q1665" s="49">
        <v>9.4295374104116744E-2</v>
      </c>
      <c r="R1665" s="21">
        <v>2.9280105827882392E-2</v>
      </c>
      <c r="S1665" s="22">
        <v>1.2155898767579349E-3</v>
      </c>
      <c r="T1665" s="23">
        <f t="shared" si="101"/>
        <v>0.46480727029337882</v>
      </c>
      <c r="U1665" s="24">
        <f t="shared" si="102"/>
        <v>0.35817598857918109</v>
      </c>
    </row>
    <row r="1666" spans="2:21" x14ac:dyDescent="0.25">
      <c r="B1666" s="51" vm="4475">
        <f ca="1"/>
        <v>41851</v>
      </c>
      <c r="C1666" s="51" vm="4212">
        <f ca="1"/>
        <v>60.388500000000001</v>
      </c>
      <c r="D1666" s="51" vm="4136">
        <f ca="1"/>
        <v>56.48</v>
      </c>
      <c r="E1666" s="22">
        <f t="shared" ca="1" si="103"/>
        <v>-2.7164384383826106E-2</v>
      </c>
      <c r="F1666" s="50">
        <f t="shared" ca="1" si="104"/>
        <v>-2.0850514442334701E-2</v>
      </c>
      <c r="G1666" s="22"/>
      <c r="H1666" s="5"/>
      <c r="I1666" s="5"/>
      <c r="J1666" s="5"/>
      <c r="K1666" s="5"/>
      <c r="L1666" s="5"/>
      <c r="M1666" s="5"/>
      <c r="N1666" s="5"/>
      <c r="O1666" s="47">
        <v>1660</v>
      </c>
      <c r="P1666" s="48">
        <v>0.36549197112905496</v>
      </c>
      <c r="Q1666" s="49">
        <v>0.63450802887094504</v>
      </c>
      <c r="R1666" s="21">
        <v>2.0181365289249961E-2</v>
      </c>
      <c r="S1666" s="22">
        <v>7.5630049921630762E-4</v>
      </c>
      <c r="T1666" s="23">
        <f t="shared" si="101"/>
        <v>0.32036924203863903</v>
      </c>
      <c r="U1666" s="24">
        <f t="shared" si="102"/>
        <v>0.20987335800332652</v>
      </c>
    </row>
    <row r="1667" spans="2:21" x14ac:dyDescent="0.25">
      <c r="B1667" s="51" vm="4476">
        <f ca="1"/>
        <v>41852</v>
      </c>
      <c r="C1667" s="51" vm="4477">
        <f ca="1"/>
        <v>60.7714</v>
      </c>
      <c r="D1667" s="51" vm="4478">
        <f ca="1"/>
        <v>56.65</v>
      </c>
      <c r="E1667" s="22">
        <f t="shared" ca="1" si="103"/>
        <v>6.3205941030685699E-3</v>
      </c>
      <c r="F1667" s="50">
        <f t="shared" ca="1" si="104"/>
        <v>3.0053942890286337E-3</v>
      </c>
      <c r="G1667" s="22"/>
      <c r="H1667" s="5"/>
      <c r="I1667" s="5"/>
      <c r="J1667" s="5"/>
      <c r="K1667" s="5"/>
      <c r="L1667" s="5"/>
      <c r="M1667" s="5"/>
      <c r="N1667" s="5"/>
      <c r="O1667" s="47">
        <v>1661</v>
      </c>
      <c r="P1667" s="48">
        <v>0.68039731374831958</v>
      </c>
      <c r="Q1667" s="49">
        <v>0.31960268625168037</v>
      </c>
      <c r="R1667" s="21">
        <v>2.3858187259371475E-2</v>
      </c>
      <c r="S1667" s="22">
        <v>1.024033358711357E-3</v>
      </c>
      <c r="T1667" s="23">
        <f t="shared" si="101"/>
        <v>0.37873698132663958</v>
      </c>
      <c r="U1667" s="24">
        <f t="shared" si="102"/>
        <v>0.29424092804465052</v>
      </c>
    </row>
    <row r="1668" spans="2:21" x14ac:dyDescent="0.25">
      <c r="B1668" s="51" vm="4479">
        <f ca="1"/>
        <v>41855</v>
      </c>
      <c r="C1668" s="51" vm="4480">
        <f ca="1"/>
        <v>60.3857</v>
      </c>
      <c r="D1668" s="51" vm="4022">
        <f ca="1"/>
        <v>56.06</v>
      </c>
      <c r="E1668" s="22">
        <f t="shared" ca="1" si="103"/>
        <v>-6.366961621967507E-3</v>
      </c>
      <c r="F1668" s="50">
        <f t="shared" ca="1" si="104"/>
        <v>-1.0469441737373087E-2</v>
      </c>
      <c r="G1668" s="22"/>
      <c r="H1668" s="5"/>
      <c r="I1668" s="5"/>
      <c r="J1668" s="5"/>
      <c r="K1668" s="5"/>
      <c r="L1668" s="5"/>
      <c r="M1668" s="5"/>
      <c r="N1668" s="5"/>
      <c r="O1668" s="47">
        <v>1662</v>
      </c>
      <c r="P1668" s="48">
        <v>0.50482818276525754</v>
      </c>
      <c r="Q1668" s="49">
        <v>0.49517181723474246</v>
      </c>
      <c r="R1668" s="21">
        <v>2.1078730566777688E-2</v>
      </c>
      <c r="S1668" s="22">
        <v>8.7476429555040564E-4</v>
      </c>
      <c r="T1668" s="23">
        <f t="shared" si="101"/>
        <v>0.334614474195776</v>
      </c>
      <c r="U1668" s="24">
        <f t="shared" si="102"/>
        <v>0.24650575623086191</v>
      </c>
    </row>
    <row r="1669" spans="2:21" x14ac:dyDescent="0.25">
      <c r="B1669" s="51" vm="4481">
        <f ca="1"/>
        <v>41856</v>
      </c>
      <c r="C1669" s="51" vm="4482">
        <f ca="1"/>
        <v>60.4071</v>
      </c>
      <c r="D1669" s="51" vm="4483">
        <f ca="1"/>
        <v>56.23</v>
      </c>
      <c r="E1669" s="22">
        <f t="shared" ca="1" si="103"/>
        <v>3.5432575822228694E-4</v>
      </c>
      <c r="F1669" s="50">
        <f t="shared" ca="1" si="104"/>
        <v>3.0278765674679417E-3</v>
      </c>
      <c r="G1669" s="22"/>
      <c r="H1669" s="5"/>
      <c r="I1669" s="5"/>
      <c r="J1669" s="5"/>
      <c r="K1669" s="5"/>
      <c r="L1669" s="5"/>
      <c r="M1669" s="5"/>
      <c r="N1669" s="5"/>
      <c r="O1669" s="47">
        <v>1663</v>
      </c>
      <c r="P1669" s="48">
        <v>0.62901296427875497</v>
      </c>
      <c r="Q1669" s="49">
        <v>0.37098703572124508</v>
      </c>
      <c r="R1669" s="21">
        <v>2.2882900592049372E-2</v>
      </c>
      <c r="S1669" s="22">
        <v>9.8034632977005176E-4</v>
      </c>
      <c r="T1669" s="23">
        <f t="shared" si="101"/>
        <v>0.36325478545425194</v>
      </c>
      <c r="U1669" s="24">
        <f t="shared" si="102"/>
        <v>0.2800847136020197</v>
      </c>
    </row>
    <row r="1670" spans="2:21" x14ac:dyDescent="0.25">
      <c r="B1670" s="51" vm="4484">
        <f ca="1"/>
        <v>41857</v>
      </c>
      <c r="C1670" s="51" vm="4485">
        <f ca="1"/>
        <v>61.471400000000003</v>
      </c>
      <c r="D1670" s="51" vm="4486">
        <f ca="1"/>
        <v>55.91</v>
      </c>
      <c r="E1670" s="22">
        <f t="shared" ca="1" si="103"/>
        <v>1.7465378295904544E-2</v>
      </c>
      <c r="F1670" s="50">
        <f t="shared" ca="1" si="104"/>
        <v>-5.7071672655564058E-3</v>
      </c>
      <c r="G1670" s="22"/>
      <c r="H1670" s="5"/>
      <c r="I1670" s="5"/>
      <c r="J1670" s="5"/>
      <c r="K1670" s="5"/>
      <c r="L1670" s="5"/>
      <c r="M1670" s="5"/>
      <c r="N1670" s="5"/>
      <c r="O1670" s="47">
        <v>1664</v>
      </c>
      <c r="P1670" s="48">
        <v>0.71320186607629754</v>
      </c>
      <c r="Q1670" s="49">
        <v>0.28679813392370246</v>
      </c>
      <c r="R1670" s="21">
        <v>2.4540263351194833E-2</v>
      </c>
      <c r="S1670" s="22">
        <v>1.0519238242276676E-3</v>
      </c>
      <c r="T1670" s="23">
        <f t="shared" si="101"/>
        <v>0.38956460361176432</v>
      </c>
      <c r="U1670" s="24">
        <f t="shared" si="102"/>
        <v>0.30335991061054446</v>
      </c>
    </row>
    <row r="1671" spans="2:21" x14ac:dyDescent="0.25">
      <c r="B1671" s="51" vm="4487">
        <f ca="1"/>
        <v>41858</v>
      </c>
      <c r="C1671" s="51" vm="4488">
        <f ca="1"/>
        <v>64.238500000000002</v>
      </c>
      <c r="D1671" s="51" vm="4489">
        <f ca="1"/>
        <v>56.34</v>
      </c>
      <c r="E1671" s="22">
        <f t="shared" ca="1" si="103"/>
        <v>4.4030693431031616E-2</v>
      </c>
      <c r="F1671" s="50">
        <f t="shared" ca="1" si="104"/>
        <v>7.6615074096726687E-3</v>
      </c>
      <c r="G1671" s="22"/>
      <c r="H1671" s="5"/>
      <c r="I1671" s="5"/>
      <c r="J1671" s="5"/>
      <c r="K1671" s="5"/>
      <c r="L1671" s="5"/>
      <c r="M1671" s="5"/>
      <c r="N1671" s="5"/>
      <c r="O1671" s="47">
        <v>1665</v>
      </c>
      <c r="P1671" s="48">
        <v>0.46679778100959551</v>
      </c>
      <c r="Q1671" s="49">
        <v>0.53320221899040454</v>
      </c>
      <c r="R1671" s="21">
        <v>2.0706389915055214E-2</v>
      </c>
      <c r="S1671" s="22">
        <v>8.4243080725484676E-4</v>
      </c>
      <c r="T1671" s="23">
        <f t="shared" si="101"/>
        <v>0.32870374959103171</v>
      </c>
      <c r="U1671" s="24">
        <f t="shared" si="102"/>
        <v>0.23639908684906885</v>
      </c>
    </row>
    <row r="1672" spans="2:21" x14ac:dyDescent="0.25">
      <c r="B1672" s="51" vm="4490">
        <f ca="1"/>
        <v>41859</v>
      </c>
      <c r="C1672" s="51" vm="4491">
        <f ca="1"/>
        <v>63.692799999999998</v>
      </c>
      <c r="D1672" s="51" vm="4492">
        <f ca="1"/>
        <v>56.32</v>
      </c>
      <c r="E1672" s="22">
        <f t="shared" ca="1" si="103"/>
        <v>-8.5311930657088961E-3</v>
      </c>
      <c r="F1672" s="50">
        <f t="shared" ca="1" si="104"/>
        <v>-3.5505059843967107E-4</v>
      </c>
      <c r="G1672" s="22"/>
      <c r="H1672" s="5"/>
      <c r="I1672" s="5"/>
      <c r="J1672" s="5"/>
      <c r="K1672" s="5"/>
      <c r="L1672" s="5"/>
      <c r="M1672" s="5"/>
      <c r="N1672" s="5"/>
      <c r="O1672" s="47">
        <v>1666</v>
      </c>
      <c r="P1672" s="48">
        <v>0.38308183038537724</v>
      </c>
      <c r="Q1672" s="49">
        <v>0.61691816961462276</v>
      </c>
      <c r="R1672" s="21">
        <v>2.0222037685357196E-2</v>
      </c>
      <c r="S1672" s="22">
        <v>7.7125541639122672E-4</v>
      </c>
      <c r="T1672" s="23">
        <f t="shared" si="101"/>
        <v>0.32101489631058816</v>
      </c>
      <c r="U1672" s="24">
        <f t="shared" si="102"/>
        <v>0.21443804360211161</v>
      </c>
    </row>
    <row r="1673" spans="2:21" x14ac:dyDescent="0.25">
      <c r="B1673" s="51" vm="4493">
        <f ca="1"/>
        <v>41862</v>
      </c>
      <c r="C1673" s="51" vm="4494">
        <f ca="1"/>
        <v>64.505600000000001</v>
      </c>
      <c r="D1673" s="51" vm="4495">
        <f ca="1"/>
        <v>56.35</v>
      </c>
      <c r="E1673" s="22">
        <f t="shared" ca="1" si="103"/>
        <v>1.2680515375917361E-2</v>
      </c>
      <c r="F1673" s="50">
        <f t="shared" ca="1" si="104"/>
        <v>5.3252863599830642E-4</v>
      </c>
      <c r="G1673" s="22"/>
      <c r="H1673" s="5"/>
      <c r="I1673" s="5"/>
      <c r="J1673" s="5"/>
      <c r="K1673" s="5"/>
      <c r="L1673" s="5"/>
      <c r="M1673" s="5"/>
      <c r="N1673" s="5"/>
      <c r="O1673" s="47">
        <v>1667</v>
      </c>
      <c r="P1673" s="48">
        <v>0.89146346058262282</v>
      </c>
      <c r="Q1673" s="49">
        <v>0.1085365394173772</v>
      </c>
      <c r="R1673" s="21">
        <v>2.8893938351951018E-2</v>
      </c>
      <c r="S1673" s="22">
        <v>1.2034820227591831E-3</v>
      </c>
      <c r="T1673" s="23">
        <f t="shared" si="101"/>
        <v>0.45867705165896316</v>
      </c>
      <c r="U1673" s="24">
        <f t="shared" si="102"/>
        <v>0.35404325698454198</v>
      </c>
    </row>
    <row r="1674" spans="2:21" x14ac:dyDescent="0.25">
      <c r="B1674" s="51" vm="4496">
        <f ca="1"/>
        <v>41863</v>
      </c>
      <c r="C1674" s="51" vm="4497">
        <f ca="1"/>
        <v>63.772799999999997</v>
      </c>
      <c r="D1674" s="51" vm="4498">
        <f ca="1"/>
        <v>56.72</v>
      </c>
      <c r="E1674" s="22">
        <f t="shared" ca="1" si="103"/>
        <v>-1.1425274581472383E-2</v>
      </c>
      <c r="F1674" s="50">
        <f t="shared" ca="1" si="104"/>
        <v>6.5446417380866286E-3</v>
      </c>
      <c r="G1674" s="22"/>
      <c r="H1674" s="5"/>
      <c r="I1674" s="5"/>
      <c r="J1674" s="5"/>
      <c r="K1674" s="5"/>
      <c r="L1674" s="5"/>
      <c r="M1674" s="5"/>
      <c r="N1674" s="5"/>
      <c r="O1674" s="47">
        <v>1668</v>
      </c>
      <c r="P1674" s="48">
        <v>0.5691119375611976</v>
      </c>
      <c r="Q1674" s="49">
        <v>0.43088806243880245</v>
      </c>
      <c r="R1674" s="21">
        <v>2.1907073629434736E-2</v>
      </c>
      <c r="S1674" s="22">
        <v>9.2941841271285835E-4</v>
      </c>
      <c r="T1674" s="23">
        <f t="shared" si="101"/>
        <v>0.34776401265999285</v>
      </c>
      <c r="U1674" s="24">
        <f t="shared" si="102"/>
        <v>0.26377676006525341</v>
      </c>
    </row>
    <row r="1675" spans="2:21" x14ac:dyDescent="0.25">
      <c r="B1675" s="51" vm="4499">
        <f ca="1"/>
        <v>41864</v>
      </c>
      <c r="C1675" s="51" vm="4500">
        <f ca="1"/>
        <v>64.504199999999997</v>
      </c>
      <c r="D1675" s="51" vm="4010">
        <f ca="1"/>
        <v>56.98</v>
      </c>
      <c r="E1675" s="22">
        <f t="shared" ca="1" si="103"/>
        <v>1.1403570803929113E-2</v>
      </c>
      <c r="F1675" s="50">
        <f t="shared" ca="1" si="104"/>
        <v>4.5734468458901133E-3</v>
      </c>
      <c r="G1675" s="22"/>
      <c r="H1675" s="5"/>
      <c r="I1675" s="5"/>
      <c r="J1675" s="5"/>
      <c r="K1675" s="5"/>
      <c r="L1675" s="5"/>
      <c r="M1675" s="5"/>
      <c r="N1675" s="5"/>
      <c r="O1675" s="47">
        <v>1669</v>
      </c>
      <c r="P1675" s="48">
        <v>0.48372775291119868</v>
      </c>
      <c r="Q1675" s="49">
        <v>0.51627224708880126</v>
      </c>
      <c r="R1675" s="21">
        <v>2.0860850581647519E-2</v>
      </c>
      <c r="S1675" s="22">
        <v>8.5682468749417732E-4</v>
      </c>
      <c r="T1675" s="23">
        <f t="shared" si="101"/>
        <v>0.33115573665789871</v>
      </c>
      <c r="U1675" s="24">
        <f t="shared" si="102"/>
        <v>0.2408881476481195</v>
      </c>
    </row>
    <row r="1676" spans="2:21" x14ac:dyDescent="0.25">
      <c r="B1676" s="51" vm="4501">
        <f ca="1"/>
        <v>41865</v>
      </c>
      <c r="C1676" s="51" vm="4502">
        <f ca="1"/>
        <v>64.409899999999993</v>
      </c>
      <c r="D1676" s="51" vm="4173">
        <f ca="1"/>
        <v>56.75</v>
      </c>
      <c r="E1676" s="22">
        <f t="shared" ca="1" si="103"/>
        <v>-1.4629899571808906E-3</v>
      </c>
      <c r="F1676" s="50">
        <f t="shared" ca="1" si="104"/>
        <v>-4.0446727082501608E-3</v>
      </c>
      <c r="G1676" s="22"/>
      <c r="H1676" s="5"/>
      <c r="I1676" s="5"/>
      <c r="J1676" s="5"/>
      <c r="K1676" s="5"/>
      <c r="L1676" s="5"/>
      <c r="M1676" s="5"/>
      <c r="N1676" s="5"/>
      <c r="O1676" s="47">
        <v>1670</v>
      </c>
      <c r="P1676" s="48">
        <v>0.66718411366631403</v>
      </c>
      <c r="Q1676" s="49">
        <v>0.33281588633368597</v>
      </c>
      <c r="R1676" s="21">
        <v>2.3596124993910405E-2</v>
      </c>
      <c r="S1676" s="22">
        <v>1.0127994818529618E-3</v>
      </c>
      <c r="T1676" s="23">
        <f t="shared" si="101"/>
        <v>0.37457687183209448</v>
      </c>
      <c r="U1676" s="24">
        <f t="shared" si="102"/>
        <v>0.29058591188271099</v>
      </c>
    </row>
    <row r="1677" spans="2:21" x14ac:dyDescent="0.25">
      <c r="B1677" s="51" vm="4503">
        <f ca="1"/>
        <v>41866</v>
      </c>
      <c r="C1677" s="51" vm="4504">
        <f ca="1"/>
        <v>65.584199999999996</v>
      </c>
      <c r="D1677" s="51" vm="4049">
        <f ca="1"/>
        <v>57.23</v>
      </c>
      <c r="E1677" s="22">
        <f t="shared" ca="1" si="103"/>
        <v>1.8067465277963244E-2</v>
      </c>
      <c r="F1677" s="50">
        <f t="shared" ca="1" si="104"/>
        <v>8.4225800594987469E-3</v>
      </c>
      <c r="G1677" s="22"/>
      <c r="H1677" s="5"/>
      <c r="I1677" s="5"/>
      <c r="J1677" s="5"/>
      <c r="K1677" s="5"/>
      <c r="L1677" s="5"/>
      <c r="M1677" s="5"/>
      <c r="N1677" s="5"/>
      <c r="O1677" s="47">
        <v>1671</v>
      </c>
      <c r="P1677" s="48">
        <v>0.55036353393094839</v>
      </c>
      <c r="Q1677" s="49">
        <v>0.44963646606905161</v>
      </c>
      <c r="R1677" s="21">
        <v>2.1640860315935068E-2</v>
      </c>
      <c r="S1677" s="22">
        <v>9.1347849987065909E-4</v>
      </c>
      <c r="T1677" s="23">
        <f t="shared" si="101"/>
        <v>0.34353800732070527</v>
      </c>
      <c r="U1677" s="24">
        <f t="shared" si="102"/>
        <v>0.25871518482521672</v>
      </c>
    </row>
    <row r="1678" spans="2:21" x14ac:dyDescent="0.25">
      <c r="B1678" s="51" vm="4505">
        <f ca="1"/>
        <v>41869</v>
      </c>
      <c r="C1678" s="51" vm="4506">
        <f ca="1"/>
        <v>66.571399999999997</v>
      </c>
      <c r="D1678" s="51" vm="4507">
        <f ca="1"/>
        <v>57.56</v>
      </c>
      <c r="E1678" s="22">
        <f t="shared" ca="1" si="103"/>
        <v>1.4940242604085059E-2</v>
      </c>
      <c r="F1678" s="50">
        <f t="shared" ca="1" si="104"/>
        <v>5.7496455981562141E-3</v>
      </c>
      <c r="G1678" s="22"/>
      <c r="H1678" s="5"/>
      <c r="I1678" s="5"/>
      <c r="J1678" s="5"/>
      <c r="K1678" s="5"/>
      <c r="L1678" s="5"/>
      <c r="M1678" s="5"/>
      <c r="N1678" s="5"/>
      <c r="O1678" s="47">
        <v>1672</v>
      </c>
      <c r="P1678" s="48">
        <v>0.92319519879207645</v>
      </c>
      <c r="Q1678" s="49">
        <v>7.6804801207923573E-2</v>
      </c>
      <c r="R1678" s="21">
        <v>2.9760726235484095E-2</v>
      </c>
      <c r="S1678" s="22">
        <v>1.2304603805631564E-3</v>
      </c>
      <c r="T1678" s="23">
        <f t="shared" ref="T1678:T1741" si="105">R1678*SQRT(252)</f>
        <v>0.47243688273459844</v>
      </c>
      <c r="U1678" s="24">
        <f t="shared" ref="U1678:U1741" si="106">(1+S1678)^252-1</f>
        <v>0.36326888018312831</v>
      </c>
    </row>
    <row r="1679" spans="2:21" x14ac:dyDescent="0.25">
      <c r="B1679" s="51" vm="4508">
        <f ca="1"/>
        <v>41870</v>
      </c>
      <c r="C1679" s="51" vm="4509">
        <f ca="1"/>
        <v>66.878500000000003</v>
      </c>
      <c r="D1679" s="51" vm="4510">
        <f ca="1"/>
        <v>57.64</v>
      </c>
      <c r="E1679" s="22">
        <f t="shared" ca="1" si="103"/>
        <v>4.6024844095736445E-3</v>
      </c>
      <c r="F1679" s="50">
        <f t="shared" ca="1" si="104"/>
        <v>1.3888891121543452E-3</v>
      </c>
      <c r="G1679" s="22"/>
      <c r="H1679" s="5"/>
      <c r="I1679" s="5"/>
      <c r="J1679" s="5"/>
      <c r="K1679" s="5"/>
      <c r="L1679" s="5"/>
      <c r="M1679" s="5"/>
      <c r="N1679" s="5"/>
      <c r="O1679" s="47">
        <v>1673</v>
      </c>
      <c r="P1679" s="48">
        <v>0.61250790522826404</v>
      </c>
      <c r="Q1679" s="49">
        <v>0.38749209477173591</v>
      </c>
      <c r="R1679" s="21">
        <v>2.2595804960211081E-2</v>
      </c>
      <c r="S1679" s="22">
        <v>9.6631371089173285E-4</v>
      </c>
      <c r="T1679" s="23">
        <f t="shared" si="105"/>
        <v>0.3586972835882295</v>
      </c>
      <c r="U1679" s="24">
        <f t="shared" si="106"/>
        <v>0.27557043282017024</v>
      </c>
    </row>
    <row r="1680" spans="2:21" x14ac:dyDescent="0.25">
      <c r="B1680" s="51" vm="4511">
        <f ca="1"/>
        <v>41871</v>
      </c>
      <c r="C1680" s="51" vm="4512">
        <f ca="1"/>
        <v>67.455600000000004</v>
      </c>
      <c r="D1680" s="51" vm="4513">
        <f ca="1"/>
        <v>58.5</v>
      </c>
      <c r="E1680" s="22">
        <f t="shared" ca="1" si="103"/>
        <v>8.5920633747252981E-3</v>
      </c>
      <c r="F1680" s="50">
        <f t="shared" ca="1" si="104"/>
        <v>1.480998310648938E-2</v>
      </c>
      <c r="G1680" s="22"/>
      <c r="H1680" s="5"/>
      <c r="I1680" s="5"/>
      <c r="J1680" s="5"/>
      <c r="K1680" s="5"/>
      <c r="L1680" s="5"/>
      <c r="M1680" s="5"/>
      <c r="N1680" s="5"/>
      <c r="O1680" s="47">
        <v>1674</v>
      </c>
      <c r="P1680" s="48">
        <v>9.2860863768317231E-2</v>
      </c>
      <c r="Q1680" s="49">
        <v>0.90713913623168274</v>
      </c>
      <c r="R1680" s="21">
        <v>2.2221564237763322E-2</v>
      </c>
      <c r="S1680" s="22">
        <v>5.2450923980524309E-4</v>
      </c>
      <c r="T1680" s="23">
        <f t="shared" si="105"/>
        <v>0.35275639629581002</v>
      </c>
      <c r="U1680" s="24">
        <f t="shared" si="106"/>
        <v>0.1412699991746964</v>
      </c>
    </row>
    <row r="1681" spans="2:21" x14ac:dyDescent="0.25">
      <c r="B1681" s="51" vm="4514">
        <f ca="1"/>
        <v>41872</v>
      </c>
      <c r="C1681" s="51" vm="4515">
        <f ca="1"/>
        <v>67.435599999999994</v>
      </c>
      <c r="D1681" s="51" vm="4090">
        <f ca="1"/>
        <v>58.49</v>
      </c>
      <c r="E1681" s="22">
        <f t="shared" ca="1" si="103"/>
        <v>-2.9653528394092877E-4</v>
      </c>
      <c r="F1681" s="50">
        <f t="shared" ca="1" si="104"/>
        <v>-1.7095478287632588E-4</v>
      </c>
      <c r="G1681" s="22"/>
      <c r="H1681" s="5"/>
      <c r="I1681" s="5"/>
      <c r="J1681" s="5"/>
      <c r="K1681" s="5"/>
      <c r="L1681" s="5"/>
      <c r="M1681" s="5"/>
      <c r="N1681" s="5"/>
      <c r="O1681" s="47">
        <v>1675</v>
      </c>
      <c r="P1681" s="48">
        <v>0.53308196592383439</v>
      </c>
      <c r="Q1681" s="49">
        <v>0.46691803407616567</v>
      </c>
      <c r="R1681" s="21">
        <v>2.1413127573368277E-2</v>
      </c>
      <c r="S1681" s="22">
        <v>8.9878569224593466E-4</v>
      </c>
      <c r="T1681" s="23">
        <f t="shared" si="105"/>
        <v>0.33992286210739475</v>
      </c>
      <c r="U1681" s="24">
        <f t="shared" si="106"/>
        <v>0.25406750263268707</v>
      </c>
    </row>
    <row r="1682" spans="2:21" x14ac:dyDescent="0.25">
      <c r="B1682" s="51" vm="4516">
        <f ca="1"/>
        <v>41873</v>
      </c>
      <c r="C1682" s="51" vm="4517">
        <f ca="1"/>
        <v>68.455600000000004</v>
      </c>
      <c r="D1682" s="51" vm="4518">
        <f ca="1"/>
        <v>59.34</v>
      </c>
      <c r="E1682" s="22">
        <f t="shared" ca="1" si="103"/>
        <v>1.5012291543298445E-2</v>
      </c>
      <c r="F1682" s="50">
        <f t="shared" ca="1" si="104"/>
        <v>1.4427815407741462E-2</v>
      </c>
      <c r="G1682" s="22"/>
      <c r="H1682" s="5"/>
      <c r="I1682" s="5"/>
      <c r="J1682" s="5"/>
      <c r="K1682" s="5"/>
      <c r="L1682" s="5"/>
      <c r="M1682" s="5"/>
      <c r="N1682" s="5"/>
      <c r="O1682" s="47">
        <v>1676</v>
      </c>
      <c r="P1682" s="48">
        <v>0.29358534097796329</v>
      </c>
      <c r="Q1682" s="49">
        <v>0.70641465902203671</v>
      </c>
      <c r="R1682" s="21">
        <v>2.0240492645295712E-2</v>
      </c>
      <c r="S1682" s="22">
        <v>6.9516540526434181E-4</v>
      </c>
      <c r="T1682" s="23">
        <f t="shared" si="105"/>
        <v>0.32130785971730602</v>
      </c>
      <c r="U1682" s="24">
        <f t="shared" si="106"/>
        <v>0.19139015192360831</v>
      </c>
    </row>
    <row r="1683" spans="2:21" x14ac:dyDescent="0.25">
      <c r="B1683" s="51" vm="4519">
        <f ca="1"/>
        <v>41876</v>
      </c>
      <c r="C1683" s="51" vm="4520">
        <f ca="1"/>
        <v>68.7042</v>
      </c>
      <c r="D1683" s="51" vm="4521">
        <f ca="1"/>
        <v>59.74</v>
      </c>
      <c r="E1683" s="22">
        <f t="shared" ca="1" si="103"/>
        <v>3.6249728014446834E-3</v>
      </c>
      <c r="F1683" s="50">
        <f t="shared" ca="1" si="104"/>
        <v>6.7181979252880428E-3</v>
      </c>
      <c r="G1683" s="22"/>
      <c r="H1683" s="5"/>
      <c r="I1683" s="5"/>
      <c r="J1683" s="5"/>
      <c r="K1683" s="5"/>
      <c r="L1683" s="5"/>
      <c r="M1683" s="5"/>
      <c r="N1683" s="5"/>
      <c r="O1683" s="47">
        <v>1677</v>
      </c>
      <c r="P1683" s="48">
        <v>0.4384773810576259</v>
      </c>
      <c r="Q1683" s="49">
        <v>0.5615226189423741</v>
      </c>
      <c r="R1683" s="21">
        <v>2.0489706265661593E-2</v>
      </c>
      <c r="S1683" s="22">
        <v>8.1835277289024188E-4</v>
      </c>
      <c r="T1683" s="23">
        <f t="shared" si="105"/>
        <v>0.32526400329421512</v>
      </c>
      <c r="U1683" s="24">
        <f t="shared" si="106"/>
        <v>0.22892593265556838</v>
      </c>
    </row>
    <row r="1684" spans="2:21" x14ac:dyDescent="0.25">
      <c r="B1684" s="51" vm="4522">
        <f ca="1"/>
        <v>41877</v>
      </c>
      <c r="C1684" s="51" vm="4523">
        <f ca="1"/>
        <v>68.479900000000001</v>
      </c>
      <c r="D1684" s="51" vm="4524">
        <f ca="1"/>
        <v>59.59</v>
      </c>
      <c r="E1684" s="22">
        <f t="shared" ca="1" si="103"/>
        <v>-3.2700611787454012E-3</v>
      </c>
      <c r="F1684" s="50">
        <f t="shared" ca="1" si="104"/>
        <v>-2.5140380290761817E-3</v>
      </c>
      <c r="G1684" s="22"/>
      <c r="H1684" s="5"/>
      <c r="I1684" s="5"/>
      <c r="J1684" s="5"/>
      <c r="K1684" s="5"/>
      <c r="L1684" s="5"/>
      <c r="M1684" s="5"/>
      <c r="N1684" s="5"/>
      <c r="O1684" s="47">
        <v>1678</v>
      </c>
      <c r="P1684" s="48">
        <v>0.5049632039848081</v>
      </c>
      <c r="Q1684" s="49">
        <v>0.4950367960151919</v>
      </c>
      <c r="R1684" s="21">
        <v>2.1080213774452544E-2</v>
      </c>
      <c r="S1684" s="22">
        <v>8.7487909073584794E-4</v>
      </c>
      <c r="T1684" s="23">
        <f t="shared" si="105"/>
        <v>0.33463801938767795</v>
      </c>
      <c r="U1684" s="24">
        <f t="shared" si="106"/>
        <v>0.24654178463408094</v>
      </c>
    </row>
    <row r="1685" spans="2:21" x14ac:dyDescent="0.25">
      <c r="B1685" s="51" vm="4525">
        <f ca="1"/>
        <v>41878</v>
      </c>
      <c r="C1685" s="51" vm="4526">
        <f ca="1"/>
        <v>67.8142</v>
      </c>
      <c r="D1685" s="51" vm="4527">
        <f ca="1"/>
        <v>59.16</v>
      </c>
      <c r="E1685" s="22">
        <f t="shared" ca="1" si="103"/>
        <v>-9.7686590070692799E-3</v>
      </c>
      <c r="F1685" s="50">
        <f t="shared" ca="1" si="104"/>
        <v>-7.2421369162886306E-3</v>
      </c>
      <c r="G1685" s="22"/>
      <c r="H1685" s="5"/>
      <c r="I1685" s="5"/>
      <c r="J1685" s="5"/>
      <c r="K1685" s="5"/>
      <c r="L1685" s="5"/>
      <c r="M1685" s="5"/>
      <c r="N1685" s="5"/>
      <c r="O1685" s="47">
        <v>1679</v>
      </c>
      <c r="P1685" s="48">
        <v>0.32199216591604546</v>
      </c>
      <c r="Q1685" s="49">
        <v>0.6780078340839546</v>
      </c>
      <c r="R1685" s="21">
        <v>2.0173857382976435E-2</v>
      </c>
      <c r="S1685" s="22">
        <v>7.1931691824468332E-4</v>
      </c>
      <c r="T1685" s="23">
        <f t="shared" si="105"/>
        <v>0.32025005772143988</v>
      </c>
      <c r="U1685" s="24">
        <f t="shared" si="106"/>
        <v>0.19865812282022621</v>
      </c>
    </row>
    <row r="1686" spans="2:21" x14ac:dyDescent="0.25">
      <c r="B1686" s="51" vm="4528">
        <f ca="1"/>
        <v>41879</v>
      </c>
      <c r="C1686" s="51" vm="4529">
        <f ca="1"/>
        <v>67.887100000000004</v>
      </c>
      <c r="D1686" s="51" vm="4530">
        <f ca="1"/>
        <v>59.45</v>
      </c>
      <c r="E1686" s="22">
        <f t="shared" ca="1" si="103"/>
        <v>1.0744186977256999E-3</v>
      </c>
      <c r="F1686" s="50">
        <f t="shared" ca="1" si="104"/>
        <v>4.8899852941919914E-3</v>
      </c>
      <c r="G1686" s="22"/>
      <c r="H1686" s="5"/>
      <c r="I1686" s="5"/>
      <c r="J1686" s="5"/>
      <c r="K1686" s="5"/>
      <c r="L1686" s="5"/>
      <c r="M1686" s="5"/>
      <c r="N1686" s="5"/>
      <c r="O1686" s="47">
        <v>1680</v>
      </c>
      <c r="P1686" s="48">
        <v>0.77489225541482032</v>
      </c>
      <c r="Q1686" s="49">
        <v>0.22510774458517965</v>
      </c>
      <c r="R1686" s="21">
        <v>2.5933648940146652E-2</v>
      </c>
      <c r="S1686" s="22">
        <v>1.1043730593012524E-3</v>
      </c>
      <c r="T1686" s="23">
        <f t="shared" si="105"/>
        <v>0.41168391410449101</v>
      </c>
      <c r="U1686" s="24">
        <f t="shared" si="106"/>
        <v>0.32068223710563681</v>
      </c>
    </row>
    <row r="1687" spans="2:21" x14ac:dyDescent="0.25">
      <c r="B1687" s="51" vm="4531">
        <f ca="1"/>
        <v>41880</v>
      </c>
      <c r="C1687" s="51" vm="4532">
        <f ca="1"/>
        <v>68.234200000000001</v>
      </c>
      <c r="D1687" s="51" vm="4533">
        <f ca="1"/>
        <v>59.67</v>
      </c>
      <c r="E1687" s="22">
        <f t="shared" ca="1" si="103"/>
        <v>5.099874190178974E-3</v>
      </c>
      <c r="F1687" s="50">
        <f t="shared" ca="1" si="104"/>
        <v>3.6937583971996652E-3</v>
      </c>
      <c r="G1687" s="22"/>
      <c r="H1687" s="5"/>
      <c r="I1687" s="5"/>
      <c r="J1687" s="5"/>
      <c r="K1687" s="5"/>
      <c r="L1687" s="5"/>
      <c r="M1687" s="5"/>
      <c r="N1687" s="5"/>
      <c r="O1687" s="47">
        <v>1681</v>
      </c>
      <c r="P1687" s="48">
        <v>0.57419506355823369</v>
      </c>
      <c r="Q1687" s="49">
        <v>0.42580493644176631</v>
      </c>
      <c r="R1687" s="21">
        <v>2.1982594474605717E-2</v>
      </c>
      <c r="S1687" s="22">
        <v>9.3374009187854184E-4</v>
      </c>
      <c r="T1687" s="23">
        <f t="shared" si="105"/>
        <v>0.3489628689107358</v>
      </c>
      <c r="U1687" s="24">
        <f t="shared" si="106"/>
        <v>0.26515256012803423</v>
      </c>
    </row>
    <row r="1688" spans="2:21" x14ac:dyDescent="0.25">
      <c r="B1688" s="51" vm="4534">
        <f ca="1"/>
        <v>41884</v>
      </c>
      <c r="C1688" s="51" vm="4535">
        <f ca="1"/>
        <v>68.085599999999999</v>
      </c>
      <c r="D1688" s="51" vm="4536">
        <f ca="1"/>
        <v>59.7</v>
      </c>
      <c r="E1688" s="22">
        <f t="shared" ca="1" si="103"/>
        <v>-2.1801683814037412E-3</v>
      </c>
      <c r="F1688" s="50">
        <f t="shared" ca="1" si="104"/>
        <v>5.0263886456587855E-4</v>
      </c>
      <c r="G1688" s="22"/>
      <c r="H1688" s="5"/>
      <c r="I1688" s="5"/>
      <c r="J1688" s="5"/>
      <c r="K1688" s="5"/>
      <c r="L1688" s="5"/>
      <c r="M1688" s="5"/>
      <c r="N1688" s="5"/>
      <c r="O1688" s="47">
        <v>1682</v>
      </c>
      <c r="P1688" s="48">
        <v>0.4679157613111572</v>
      </c>
      <c r="Q1688" s="49">
        <v>0.5320842386888428</v>
      </c>
      <c r="R1688" s="21">
        <v>2.0716021494199786E-2</v>
      </c>
      <c r="S1688" s="22">
        <v>8.4338131530436599E-4</v>
      </c>
      <c r="T1688" s="23">
        <f t="shared" si="105"/>
        <v>0.32885664616992794</v>
      </c>
      <c r="U1688" s="24">
        <f t="shared" si="106"/>
        <v>0.236695025077994</v>
      </c>
    </row>
    <row r="1689" spans="2:21" x14ac:dyDescent="0.25">
      <c r="B1689" s="51" vm="4537">
        <f ca="1"/>
        <v>41885</v>
      </c>
      <c r="C1689" s="51" vm="4538">
        <f ca="1"/>
        <v>68.198499999999996</v>
      </c>
      <c r="D1689" s="51" vm="4539">
        <f ca="1"/>
        <v>59.71</v>
      </c>
      <c r="E1689" s="22">
        <f t="shared" ca="1" si="103"/>
        <v>1.6568334211661954E-3</v>
      </c>
      <c r="F1689" s="50">
        <f t="shared" ca="1" si="104"/>
        <v>1.6749016034454565E-4</v>
      </c>
      <c r="G1689" s="22"/>
      <c r="H1689" s="5"/>
      <c r="I1689" s="5"/>
      <c r="J1689" s="5"/>
      <c r="K1689" s="5"/>
      <c r="L1689" s="5"/>
      <c r="M1689" s="5"/>
      <c r="N1689" s="5"/>
      <c r="O1689" s="47">
        <v>1683</v>
      </c>
      <c r="P1689" s="48">
        <v>0.87756055047802684</v>
      </c>
      <c r="Q1689" s="49">
        <v>0.12243944952197319</v>
      </c>
      <c r="R1689" s="21">
        <v>2.8521607721805224E-2</v>
      </c>
      <c r="S1689" s="22">
        <v>1.1916617537010411E-3</v>
      </c>
      <c r="T1689" s="23">
        <f t="shared" si="105"/>
        <v>0.45276648614181675</v>
      </c>
      <c r="U1689" s="24">
        <f t="shared" si="106"/>
        <v>0.35002076886750477</v>
      </c>
    </row>
    <row r="1690" spans="2:21" x14ac:dyDescent="0.25">
      <c r="B1690" s="51" vm="4540">
        <f ca="1"/>
        <v>41886</v>
      </c>
      <c r="C1690" s="51" vm="4541">
        <f ca="1"/>
        <v>67.524199999999993</v>
      </c>
      <c r="D1690" s="51" vm="4542">
        <f ca="1"/>
        <v>59.91</v>
      </c>
      <c r="E1690" s="22">
        <f t="shared" ca="1" si="103"/>
        <v>-9.9365183280492528E-3</v>
      </c>
      <c r="F1690" s="50">
        <f t="shared" ca="1" si="104"/>
        <v>3.3439255369324883E-3</v>
      </c>
      <c r="G1690" s="22"/>
      <c r="H1690" s="5"/>
      <c r="I1690" s="5"/>
      <c r="J1690" s="5"/>
      <c r="K1690" s="5"/>
      <c r="L1690" s="5"/>
      <c r="M1690" s="5"/>
      <c r="N1690" s="5"/>
      <c r="O1690" s="47">
        <v>1684</v>
      </c>
      <c r="P1690" s="48">
        <v>0.4845046988339694</v>
      </c>
      <c r="Q1690" s="49">
        <v>0.5154953011660306</v>
      </c>
      <c r="R1690" s="21">
        <v>2.0868378120227498E-2</v>
      </c>
      <c r="S1690" s="22">
        <v>8.5748524774966947E-4</v>
      </c>
      <c r="T1690" s="23">
        <f t="shared" si="105"/>
        <v>0.33127523262830111</v>
      </c>
      <c r="U1690" s="24">
        <f t="shared" si="106"/>
        <v>0.24109454762039695</v>
      </c>
    </row>
    <row r="1691" spans="2:21" x14ac:dyDescent="0.25">
      <c r="B1691" s="51" vm="4543">
        <f ca="1"/>
        <v>41887</v>
      </c>
      <c r="C1691" s="51" vm="4544">
        <f ca="1"/>
        <v>67.9542</v>
      </c>
      <c r="D1691" s="51" vm="4545">
        <f ca="1"/>
        <v>59.89</v>
      </c>
      <c r="E1691" s="22">
        <f t="shared" ca="1" si="103"/>
        <v>6.3478966969141388E-3</v>
      </c>
      <c r="F1691" s="50">
        <f t="shared" ca="1" si="104"/>
        <v>-3.3388981946245295E-4</v>
      </c>
      <c r="G1691" s="22"/>
      <c r="H1691" s="5"/>
      <c r="I1691" s="5"/>
      <c r="J1691" s="5"/>
      <c r="K1691" s="5"/>
      <c r="L1691" s="5"/>
      <c r="M1691" s="5"/>
      <c r="N1691" s="5"/>
      <c r="O1691" s="47">
        <v>1685</v>
      </c>
      <c r="P1691" s="48">
        <v>0.96096258941546131</v>
      </c>
      <c r="Q1691" s="49">
        <v>3.9037410584538655E-2</v>
      </c>
      <c r="R1691" s="21">
        <v>3.0820889032967487E-2</v>
      </c>
      <c r="S1691" s="22">
        <v>1.2625702565124215E-3</v>
      </c>
      <c r="T1691" s="23">
        <f t="shared" si="105"/>
        <v>0.48926644540289999</v>
      </c>
      <c r="U1691" s="24">
        <f t="shared" si="106"/>
        <v>0.37433093367558556</v>
      </c>
    </row>
    <row r="1692" spans="2:21" x14ac:dyDescent="0.25">
      <c r="B1692" s="51" vm="4546">
        <f ca="1"/>
        <v>41890</v>
      </c>
      <c r="C1692" s="51" vm="4547">
        <f ca="1"/>
        <v>68.4756</v>
      </c>
      <c r="D1692" s="51" vm="4548">
        <f ca="1"/>
        <v>59.06</v>
      </c>
      <c r="E1692" s="22">
        <f t="shared" ca="1" si="103"/>
        <v>7.6435285912591598E-3</v>
      </c>
      <c r="F1692" s="50">
        <f t="shared" ca="1" si="104"/>
        <v>-1.3955669960594429E-2</v>
      </c>
      <c r="G1692" s="22"/>
      <c r="H1692" s="5"/>
      <c r="I1692" s="5"/>
      <c r="J1692" s="5"/>
      <c r="K1692" s="5"/>
      <c r="L1692" s="5"/>
      <c r="M1692" s="5"/>
      <c r="N1692" s="5"/>
      <c r="O1692" s="47">
        <v>1686</v>
      </c>
      <c r="P1692" s="48">
        <v>0.85314571621342072</v>
      </c>
      <c r="Q1692" s="49">
        <v>0.14685428378657925</v>
      </c>
      <c r="R1692" s="21">
        <v>2.7879474108519847E-2</v>
      </c>
      <c r="S1692" s="22">
        <v>1.1709042354659065E-3</v>
      </c>
      <c r="T1692" s="23">
        <f t="shared" si="105"/>
        <v>0.44257293104644618</v>
      </c>
      <c r="U1692" s="24">
        <f t="shared" si="106"/>
        <v>0.34298567888554055</v>
      </c>
    </row>
    <row r="1693" spans="2:21" x14ac:dyDescent="0.25">
      <c r="B1693" s="51" vm="4549">
        <f ca="1"/>
        <v>41891</v>
      </c>
      <c r="C1693" s="51" vm="4550">
        <f ca="1"/>
        <v>68.429900000000004</v>
      </c>
      <c r="D1693" s="51" vm="4551">
        <f ca="1"/>
        <v>59.22</v>
      </c>
      <c r="E1693" s="22">
        <f t="shared" ca="1" si="103"/>
        <v>-6.6761381679194653E-4</v>
      </c>
      <c r="F1693" s="50">
        <f t="shared" ca="1" si="104"/>
        <v>2.7054463576684962E-3</v>
      </c>
      <c r="G1693" s="22"/>
      <c r="H1693" s="5"/>
      <c r="I1693" s="5"/>
      <c r="J1693" s="5"/>
      <c r="K1693" s="5"/>
      <c r="L1693" s="5"/>
      <c r="M1693" s="5"/>
      <c r="N1693" s="5"/>
      <c r="O1693" s="47">
        <v>1687</v>
      </c>
      <c r="P1693" s="48">
        <v>0.5310773948089087</v>
      </c>
      <c r="Q1693" s="49">
        <v>0.4689226051910913</v>
      </c>
      <c r="R1693" s="21">
        <v>2.1387833964316986E-2</v>
      </c>
      <c r="S1693" s="22">
        <v>8.9708140373753319E-4</v>
      </c>
      <c r="T1693" s="23">
        <f t="shared" si="105"/>
        <v>0.3395213385115407</v>
      </c>
      <c r="U1693" s="24">
        <f t="shared" si="106"/>
        <v>0.253529503464474</v>
      </c>
    </row>
    <row r="1694" spans="2:21" x14ac:dyDescent="0.25">
      <c r="B1694" s="51" vm="4552">
        <f ca="1"/>
        <v>41892</v>
      </c>
      <c r="C1694" s="51" vm="4553">
        <f ca="1"/>
        <v>69.198499999999996</v>
      </c>
      <c r="D1694" s="51" vm="4554">
        <f ca="1"/>
        <v>59.76</v>
      </c>
      <c r="E1694" s="22">
        <f t="shared" ca="1" si="103"/>
        <v>1.116932247213505E-2</v>
      </c>
      <c r="F1694" s="50">
        <f t="shared" ca="1" si="104"/>
        <v>9.0772181511166797E-3</v>
      </c>
      <c r="G1694" s="22"/>
      <c r="H1694" s="5"/>
      <c r="I1694" s="5"/>
      <c r="J1694" s="5"/>
      <c r="K1694" s="5"/>
      <c r="L1694" s="5"/>
      <c r="M1694" s="5"/>
      <c r="N1694" s="5"/>
      <c r="O1694" s="47">
        <v>1688</v>
      </c>
      <c r="P1694" s="48">
        <v>0.43862363085420064</v>
      </c>
      <c r="Q1694" s="49">
        <v>0.56137636914579936</v>
      </c>
      <c r="R1694" s="21">
        <v>2.0490688833578498E-2</v>
      </c>
      <c r="S1694" s="22">
        <v>8.1847711462389389E-4</v>
      </c>
      <c r="T1694" s="23">
        <f t="shared" si="105"/>
        <v>0.3252796010763413</v>
      </c>
      <c r="U1694" s="24">
        <f t="shared" si="106"/>
        <v>0.22896440907748672</v>
      </c>
    </row>
    <row r="1695" spans="2:21" x14ac:dyDescent="0.25">
      <c r="B1695" s="51" vm="4555">
        <f ca="1"/>
        <v>41893</v>
      </c>
      <c r="C1695" s="51" vm="4556">
        <f ca="1"/>
        <v>68.794200000000004</v>
      </c>
      <c r="D1695" s="51" vm="4557">
        <f ca="1"/>
        <v>60.03</v>
      </c>
      <c r="E1695" s="22">
        <f t="shared" ca="1" si="103"/>
        <v>-5.8597470280355645E-3</v>
      </c>
      <c r="F1695" s="50">
        <f t="shared" ca="1" si="104"/>
        <v>4.5078964391899222E-3</v>
      </c>
      <c r="G1695" s="22"/>
      <c r="H1695" s="5"/>
      <c r="I1695" s="5"/>
      <c r="J1695" s="5"/>
      <c r="K1695" s="5"/>
      <c r="L1695" s="5"/>
      <c r="M1695" s="5"/>
      <c r="N1695" s="5"/>
      <c r="O1695" s="47">
        <v>1689</v>
      </c>
      <c r="P1695" s="48">
        <v>0.97051010848803165</v>
      </c>
      <c r="Q1695" s="49">
        <v>2.9489891511968309E-2</v>
      </c>
      <c r="R1695" s="21">
        <v>3.1093453160860377E-2</v>
      </c>
      <c r="S1695" s="22">
        <v>1.2706875674513892E-3</v>
      </c>
      <c r="T1695" s="23">
        <f t="shared" si="105"/>
        <v>0.49359326679523069</v>
      </c>
      <c r="U1695" s="24">
        <f t="shared" si="106"/>
        <v>0.37714152696345726</v>
      </c>
    </row>
    <row r="1696" spans="2:21" x14ac:dyDescent="0.25">
      <c r="B1696" s="51" vm="4558">
        <f ca="1"/>
        <v>41894</v>
      </c>
      <c r="C1696" s="51" vm="4559">
        <f ca="1"/>
        <v>68.078500000000005</v>
      </c>
      <c r="D1696" s="51" vm="4560">
        <f ca="1"/>
        <v>59.94</v>
      </c>
      <c r="E1696" s="22">
        <f t="shared" ca="1" si="103"/>
        <v>-1.0457987940152727E-2</v>
      </c>
      <c r="F1696" s="50">
        <f t="shared" ca="1" si="104"/>
        <v>-1.5003753752346762E-3</v>
      </c>
      <c r="G1696" s="22"/>
      <c r="H1696" s="5"/>
      <c r="I1696" s="5"/>
      <c r="J1696" s="5"/>
      <c r="K1696" s="5"/>
      <c r="L1696" s="5"/>
      <c r="M1696" s="5"/>
      <c r="N1696" s="5"/>
      <c r="O1696" s="47">
        <v>1690</v>
      </c>
      <c r="P1696" s="48">
        <v>0.16912657636030479</v>
      </c>
      <c r="Q1696" s="49">
        <v>0.83087342363969519</v>
      </c>
      <c r="R1696" s="21">
        <v>2.1175518224744887E-2</v>
      </c>
      <c r="S1696" s="22">
        <v>5.8935043031615726E-4</v>
      </c>
      <c r="T1696" s="23">
        <f t="shared" si="105"/>
        <v>0.33615093063354551</v>
      </c>
      <c r="U1696" s="24">
        <f t="shared" si="106"/>
        <v>0.16006096706499973</v>
      </c>
    </row>
    <row r="1697" spans="2:21" x14ac:dyDescent="0.25">
      <c r="B1697" s="51" vm="4561">
        <f ca="1"/>
        <v>41897</v>
      </c>
      <c r="C1697" s="51" vm="4562">
        <f ca="1"/>
        <v>65.392799999999994</v>
      </c>
      <c r="D1697" s="51" vm="4563">
        <f ca="1"/>
        <v>59.99</v>
      </c>
      <c r="E1697" s="22">
        <f t="shared" ca="1" si="103"/>
        <v>-4.024929046043027E-2</v>
      </c>
      <c r="F1697" s="50">
        <f t="shared" ca="1" si="104"/>
        <v>8.3381977648472273E-4</v>
      </c>
      <c r="G1697" s="22"/>
      <c r="H1697" s="5"/>
      <c r="I1697" s="5"/>
      <c r="J1697" s="5"/>
      <c r="K1697" s="5"/>
      <c r="L1697" s="5"/>
      <c r="M1697" s="5"/>
      <c r="N1697" s="5"/>
      <c r="O1697" s="47">
        <v>1691</v>
      </c>
      <c r="P1697" s="48">
        <v>0.74496648455677805</v>
      </c>
      <c r="Q1697" s="49">
        <v>0.255033515443222</v>
      </c>
      <c r="R1697" s="21">
        <v>2.5240685266874927E-2</v>
      </c>
      <c r="S1697" s="22">
        <v>1.078930136873276E-3</v>
      </c>
      <c r="T1697" s="23">
        <f t="shared" si="105"/>
        <v>0.40068345682201822</v>
      </c>
      <c r="U1697" s="24">
        <f t="shared" si="106"/>
        <v>0.31225079179594983</v>
      </c>
    </row>
    <row r="1698" spans="2:21" x14ac:dyDescent="0.25">
      <c r="B1698" s="51" vm="4564">
        <f ca="1"/>
        <v>41898</v>
      </c>
      <c r="C1698" s="51" vm="4565">
        <f ca="1"/>
        <v>65.272800000000004</v>
      </c>
      <c r="D1698" s="51" vm="4566">
        <f ca="1"/>
        <v>60.31</v>
      </c>
      <c r="E1698" s="22">
        <f t="shared" ca="1" si="103"/>
        <v>-1.8367502041317673E-3</v>
      </c>
      <c r="F1698" s="50">
        <f t="shared" ca="1" si="104"/>
        <v>5.320045797893776E-3</v>
      </c>
      <c r="G1698" s="22"/>
      <c r="H1698" s="5"/>
      <c r="I1698" s="5"/>
      <c r="J1698" s="5"/>
      <c r="K1698" s="5"/>
      <c r="L1698" s="5"/>
      <c r="M1698" s="5"/>
      <c r="N1698" s="5"/>
      <c r="O1698" s="47">
        <v>1692</v>
      </c>
      <c r="P1698" s="48">
        <v>0.75100310522095959</v>
      </c>
      <c r="Q1698" s="49">
        <v>0.24899689477904044</v>
      </c>
      <c r="R1698" s="21">
        <v>2.5377972260941E-2</v>
      </c>
      <c r="S1698" s="22">
        <v>1.0840624782259673E-3</v>
      </c>
      <c r="T1698" s="23">
        <f t="shared" si="105"/>
        <v>0.40286282028927278</v>
      </c>
      <c r="U1698" s="24">
        <f t="shared" si="106"/>
        <v>0.31394725349103481</v>
      </c>
    </row>
    <row r="1699" spans="2:21" x14ac:dyDescent="0.25">
      <c r="B1699" s="51" vm="4567">
        <f ca="1"/>
        <v>41899</v>
      </c>
      <c r="C1699" s="51" vm="4568">
        <f ca="1"/>
        <v>64.9328</v>
      </c>
      <c r="D1699" s="51" vm="4569">
        <f ca="1"/>
        <v>61.32</v>
      </c>
      <c r="E1699" s="22">
        <f t="shared" ca="1" si="103"/>
        <v>-5.2225215011288805E-3</v>
      </c>
      <c r="F1699" s="50">
        <f t="shared" ca="1" si="104"/>
        <v>1.6608126540717878E-2</v>
      </c>
      <c r="G1699" s="22"/>
      <c r="H1699" s="5"/>
      <c r="I1699" s="5"/>
      <c r="J1699" s="5"/>
      <c r="K1699" s="5"/>
      <c r="L1699" s="5"/>
      <c r="M1699" s="5"/>
      <c r="N1699" s="5"/>
      <c r="O1699" s="47">
        <v>1693</v>
      </c>
      <c r="P1699" s="48">
        <v>0.41465207332140591</v>
      </c>
      <c r="Q1699" s="49">
        <v>0.58534792667859403</v>
      </c>
      <c r="R1699" s="21">
        <v>2.0348874516312541E-2</v>
      </c>
      <c r="S1699" s="22">
        <v>7.9809647074080537E-4</v>
      </c>
      <c r="T1699" s="23">
        <f t="shared" si="105"/>
        <v>0.32302836858133649</v>
      </c>
      <c r="U1699" s="24">
        <f t="shared" si="106"/>
        <v>0.22267379589992431</v>
      </c>
    </row>
    <row r="1700" spans="2:21" x14ac:dyDescent="0.25">
      <c r="B1700" s="51" vm="4570">
        <f ca="1"/>
        <v>41900</v>
      </c>
      <c r="C1700" s="51" vm="4571">
        <f ca="1"/>
        <v>65.572800000000001</v>
      </c>
      <c r="D1700" s="51" vm="4572">
        <f ca="1"/>
        <v>61.11</v>
      </c>
      <c r="E1700" s="22">
        <f t="shared" ca="1" si="103"/>
        <v>9.8080868649631E-3</v>
      </c>
      <c r="F1700" s="50">
        <f t="shared" ca="1" si="104"/>
        <v>-3.4305350967892482E-3</v>
      </c>
      <c r="G1700" s="22"/>
      <c r="H1700" s="5"/>
      <c r="I1700" s="5"/>
      <c r="J1700" s="5"/>
      <c r="K1700" s="5"/>
      <c r="L1700" s="5"/>
      <c r="M1700" s="5"/>
      <c r="N1700" s="5"/>
      <c r="O1700" s="47">
        <v>1694</v>
      </c>
      <c r="P1700" s="48">
        <v>0.27028928971353444</v>
      </c>
      <c r="Q1700" s="49">
        <v>0.72971071028646561</v>
      </c>
      <c r="R1700" s="21">
        <v>2.0336929527430186E-2</v>
      </c>
      <c r="S1700" s="22">
        <v>6.7535907753394904E-4</v>
      </c>
      <c r="T1700" s="23">
        <f t="shared" si="105"/>
        <v>0.32283874776135962</v>
      </c>
      <c r="U1700" s="24">
        <f t="shared" si="106"/>
        <v>0.18546255898267083</v>
      </c>
    </row>
    <row r="1701" spans="2:21" x14ac:dyDescent="0.25">
      <c r="B1701" s="51" vm="4573">
        <f ca="1"/>
        <v>41901</v>
      </c>
      <c r="C1701" s="51" vm="4574">
        <f ca="1"/>
        <v>65.359899999999996</v>
      </c>
      <c r="D1701" s="51" vm="4575">
        <f ca="1"/>
        <v>60.91</v>
      </c>
      <c r="E1701" s="22">
        <f t="shared" ca="1" si="103"/>
        <v>-3.2520552563784469E-3</v>
      </c>
      <c r="F1701" s="50">
        <f t="shared" ca="1" si="104"/>
        <v>-3.2781540584309872E-3</v>
      </c>
      <c r="G1701" s="22"/>
      <c r="H1701" s="5"/>
      <c r="I1701" s="5"/>
      <c r="J1701" s="5"/>
      <c r="K1701" s="5"/>
      <c r="L1701" s="5"/>
      <c r="M1701" s="5"/>
      <c r="N1701" s="5"/>
      <c r="O1701" s="47">
        <v>1695</v>
      </c>
      <c r="P1701" s="48">
        <v>0.45992762653117841</v>
      </c>
      <c r="Q1701" s="49">
        <v>0.54007237346882164</v>
      </c>
      <c r="R1701" s="21">
        <v>2.0648984590324711E-2</v>
      </c>
      <c r="S1701" s="22">
        <v>8.3658979456074586E-4</v>
      </c>
      <c r="T1701" s="23">
        <f t="shared" si="105"/>
        <v>0.3277924683120248</v>
      </c>
      <c r="U1701" s="24">
        <f t="shared" si="106"/>
        <v>0.23458205054160119</v>
      </c>
    </row>
    <row r="1702" spans="2:21" x14ac:dyDescent="0.25">
      <c r="B1702" s="51" vm="4576">
        <f ca="1"/>
        <v>41904</v>
      </c>
      <c r="C1702" s="51" vm="4577">
        <f ca="1"/>
        <v>63.254199999999997</v>
      </c>
      <c r="D1702" s="51" vm="4578">
        <f ca="1"/>
        <v>60.94</v>
      </c>
      <c r="E1702" s="22">
        <f t="shared" ca="1" si="103"/>
        <v>-3.2747391997724334E-2</v>
      </c>
      <c r="F1702" s="50">
        <f t="shared" ca="1" si="104"/>
        <v>4.924087091697242E-4</v>
      </c>
      <c r="G1702" s="22"/>
      <c r="H1702" s="5"/>
      <c r="I1702" s="5"/>
      <c r="J1702" s="5"/>
      <c r="K1702" s="5"/>
      <c r="L1702" s="5"/>
      <c r="M1702" s="5"/>
      <c r="N1702" s="5"/>
      <c r="O1702" s="47">
        <v>1696</v>
      </c>
      <c r="P1702" s="48">
        <v>0.91608037010332788</v>
      </c>
      <c r="Q1702" s="49">
        <v>8.3919629896672163E-2</v>
      </c>
      <c r="R1702" s="21">
        <v>2.956439487963277E-2</v>
      </c>
      <c r="S1702" s="22">
        <v>1.2244113455934351E-3</v>
      </c>
      <c r="T1702" s="23">
        <f t="shared" si="105"/>
        <v>0.46932021908171806</v>
      </c>
      <c r="U1702" s="24">
        <f t="shared" si="106"/>
        <v>0.36119489880264499</v>
      </c>
    </row>
    <row r="1703" spans="2:21" x14ac:dyDescent="0.25">
      <c r="B1703" s="51" vm="4579">
        <f ca="1"/>
        <v>41905</v>
      </c>
      <c r="C1703" s="51" vm="4580">
        <f ca="1"/>
        <v>63.414200000000001</v>
      </c>
      <c r="D1703" s="51" vm="4581">
        <f ca="1"/>
        <v>61.63</v>
      </c>
      <c r="E1703" s="22">
        <f t="shared" ca="1" si="103"/>
        <v>2.5262825628919908E-3</v>
      </c>
      <c r="F1703" s="50">
        <f t="shared" ca="1" si="104"/>
        <v>1.1258991416588812E-2</v>
      </c>
      <c r="G1703" s="22"/>
      <c r="H1703" s="5"/>
      <c r="I1703" s="5"/>
      <c r="J1703" s="5"/>
      <c r="K1703" s="5"/>
      <c r="L1703" s="5"/>
      <c r="M1703" s="5"/>
      <c r="N1703" s="5"/>
      <c r="O1703" s="47">
        <v>1697</v>
      </c>
      <c r="P1703" s="48">
        <v>0.22606142769275997</v>
      </c>
      <c r="Q1703" s="49">
        <v>0.77393857230724006</v>
      </c>
      <c r="R1703" s="21">
        <v>2.0621505655321257E-2</v>
      </c>
      <c r="S1703" s="22">
        <v>6.3775650188476081E-4</v>
      </c>
      <c r="T1703" s="23">
        <f t="shared" si="105"/>
        <v>0.32735625374215255</v>
      </c>
      <c r="U1703" s="24">
        <f t="shared" si="106"/>
        <v>0.1742896503081075</v>
      </c>
    </row>
    <row r="1704" spans="2:21" x14ac:dyDescent="0.25">
      <c r="B1704" s="51" vm="4582">
        <f ca="1"/>
        <v>41906</v>
      </c>
      <c r="C1704" s="51" vm="4583">
        <f ca="1"/>
        <v>64.365600000000001</v>
      </c>
      <c r="D1704" s="51" vm="4584">
        <f ca="1"/>
        <v>60.15</v>
      </c>
      <c r="E1704" s="22">
        <f t="shared" ca="1" si="103"/>
        <v>1.4891517776566892E-2</v>
      </c>
      <c r="F1704" s="50">
        <f t="shared" ca="1" si="104"/>
        <v>-2.4307322553463916E-2</v>
      </c>
      <c r="G1704" s="22"/>
      <c r="H1704" s="5"/>
      <c r="I1704" s="5"/>
      <c r="J1704" s="5"/>
      <c r="K1704" s="5"/>
      <c r="L1704" s="5"/>
      <c r="M1704" s="5"/>
      <c r="N1704" s="5"/>
      <c r="O1704" s="47">
        <v>1698</v>
      </c>
      <c r="P1704" s="48">
        <v>0.75462880828168588</v>
      </c>
      <c r="Q1704" s="49">
        <v>0.24537119171831406</v>
      </c>
      <c r="R1704" s="21">
        <v>2.5461047138860514E-2</v>
      </c>
      <c r="S1704" s="22">
        <v>1.0871450548505938E-3</v>
      </c>
      <c r="T1704" s="23">
        <f t="shared" si="105"/>
        <v>0.40418159309230528</v>
      </c>
      <c r="U1704" s="24">
        <f t="shared" si="106"/>
        <v>0.31496722877255934</v>
      </c>
    </row>
    <row r="1705" spans="2:21" x14ac:dyDescent="0.25">
      <c r="B1705" s="51" vm="4585">
        <f ca="1"/>
        <v>41907</v>
      </c>
      <c r="C1705" s="51" vm="4586">
        <f ca="1"/>
        <v>63.355699999999999</v>
      </c>
      <c r="D1705" s="51" vm="4587">
        <f ca="1"/>
        <v>60.56</v>
      </c>
      <c r="E1705" s="22">
        <f t="shared" ca="1" si="103"/>
        <v>-1.5814449863009346E-2</v>
      </c>
      <c r="F1705" s="50">
        <f t="shared" ca="1" si="104"/>
        <v>6.7931667085056116E-3</v>
      </c>
      <c r="G1705" s="22"/>
      <c r="H1705" s="5"/>
      <c r="I1705" s="5"/>
      <c r="J1705" s="5"/>
      <c r="K1705" s="5"/>
      <c r="L1705" s="5"/>
      <c r="M1705" s="5"/>
      <c r="N1705" s="5"/>
      <c r="O1705" s="47">
        <v>1699</v>
      </c>
      <c r="P1705" s="48">
        <v>0.36459555559662249</v>
      </c>
      <c r="Q1705" s="49">
        <v>0.63540444440337751</v>
      </c>
      <c r="R1705" s="21">
        <v>2.0179871450089999E-2</v>
      </c>
      <c r="S1705" s="22">
        <v>7.5553836577075325E-4</v>
      </c>
      <c r="T1705" s="23">
        <f t="shared" si="105"/>
        <v>0.32034552807714312</v>
      </c>
      <c r="U1705" s="24">
        <f t="shared" si="106"/>
        <v>0.20964119039117057</v>
      </c>
    </row>
    <row r="1706" spans="2:21" x14ac:dyDescent="0.25">
      <c r="B1706" s="51" vm="4588">
        <f ca="1"/>
        <v>41908</v>
      </c>
      <c r="C1706" s="51" vm="4589">
        <f ca="1"/>
        <v>64.107100000000003</v>
      </c>
      <c r="D1706" s="51" vm="4590">
        <f ca="1"/>
        <v>60.33</v>
      </c>
      <c r="E1706" s="22">
        <f t="shared" ca="1" si="103"/>
        <v>1.1790243181732945E-2</v>
      </c>
      <c r="F1706" s="50">
        <f t="shared" ca="1" si="104"/>
        <v>-3.8051166765230857E-3</v>
      </c>
      <c r="G1706" s="22"/>
      <c r="H1706" s="5"/>
      <c r="I1706" s="5"/>
      <c r="J1706" s="5"/>
      <c r="K1706" s="5"/>
      <c r="L1706" s="5"/>
      <c r="M1706" s="5"/>
      <c r="N1706" s="5"/>
      <c r="O1706" s="47">
        <v>1700</v>
      </c>
      <c r="P1706" s="48">
        <v>0.50799652141649476</v>
      </c>
      <c r="Q1706" s="49">
        <v>0.49200347858350524</v>
      </c>
      <c r="R1706" s="21">
        <v>2.1113829395747689E-2</v>
      </c>
      <c r="S1706" s="22">
        <v>8.7745802046433966E-4</v>
      </c>
      <c r="T1706" s="23">
        <f t="shared" si="105"/>
        <v>0.33517165083236128</v>
      </c>
      <c r="U1706" s="24">
        <f t="shared" si="106"/>
        <v>0.24735145370094225</v>
      </c>
    </row>
    <row r="1707" spans="2:21" x14ac:dyDescent="0.25">
      <c r="B1707" s="51" vm="4591">
        <f ca="1"/>
        <v>41911</v>
      </c>
      <c r="C1707" s="51" vm="4592">
        <f ca="1"/>
        <v>64.222800000000007</v>
      </c>
      <c r="D1707" s="51" vm="4593">
        <f ca="1"/>
        <v>60.24</v>
      </c>
      <c r="E1707" s="22">
        <f t="shared" ca="1" si="103"/>
        <v>1.8031656122069451E-3</v>
      </c>
      <c r="F1707" s="50">
        <f t="shared" ca="1" si="104"/>
        <v>-1.4929089610321773E-3</v>
      </c>
      <c r="G1707" s="22"/>
      <c r="H1707" s="5"/>
      <c r="I1707" s="5"/>
      <c r="J1707" s="5"/>
      <c r="K1707" s="5"/>
      <c r="L1707" s="5"/>
      <c r="M1707" s="5"/>
      <c r="N1707" s="5"/>
      <c r="O1707" s="47">
        <v>1701</v>
      </c>
      <c r="P1707" s="48">
        <v>0.21442981325613791</v>
      </c>
      <c r="Q1707" s="49">
        <v>0.78557018674386203</v>
      </c>
      <c r="R1707" s="21">
        <v>2.0717901342007038E-2</v>
      </c>
      <c r="S1707" s="22">
        <v>6.2786729083563015E-4</v>
      </c>
      <c r="T1707" s="23">
        <f t="shared" si="105"/>
        <v>0.32888648782873176</v>
      </c>
      <c r="U1707" s="24">
        <f t="shared" si="106"/>
        <v>0.17136871468344261</v>
      </c>
    </row>
    <row r="1708" spans="2:21" x14ac:dyDescent="0.25">
      <c r="B1708" s="51" vm="4594">
        <f ca="1"/>
        <v>41912</v>
      </c>
      <c r="C1708" s="51" vm="4595">
        <f ca="1"/>
        <v>64.4542</v>
      </c>
      <c r="D1708" s="51" vm="4596">
        <f ca="1"/>
        <v>59.77</v>
      </c>
      <c r="E1708" s="22">
        <f t="shared" ca="1" si="103"/>
        <v>3.5966062224169629E-3</v>
      </c>
      <c r="F1708" s="50">
        <f t="shared" ca="1" si="104"/>
        <v>-7.8327206554753177E-3</v>
      </c>
      <c r="G1708" s="22"/>
      <c r="H1708" s="5"/>
      <c r="I1708" s="5"/>
      <c r="J1708" s="5"/>
      <c r="K1708" s="5"/>
      <c r="L1708" s="5"/>
      <c r="M1708" s="5"/>
      <c r="N1708" s="5"/>
      <c r="O1708" s="47">
        <v>1702</v>
      </c>
      <c r="P1708" s="48">
        <v>0.57140722723123283</v>
      </c>
      <c r="Q1708" s="49">
        <v>0.42859277276876717</v>
      </c>
      <c r="R1708" s="21">
        <v>2.1941000942009525E-2</v>
      </c>
      <c r="S1708" s="22">
        <v>9.3136987044811488E-4</v>
      </c>
      <c r="T1708" s="23">
        <f t="shared" si="105"/>
        <v>0.34830259205034669</v>
      </c>
      <c r="U1708" s="24">
        <f t="shared" si="106"/>
        <v>0.26439781907868043</v>
      </c>
    </row>
    <row r="1709" spans="2:21" x14ac:dyDescent="0.25">
      <c r="B1709" s="51" vm="4597">
        <f ca="1"/>
        <v>41913</v>
      </c>
      <c r="C1709" s="51" vm="4598">
        <f ca="1"/>
        <v>62.685699999999997</v>
      </c>
      <c r="D1709" s="51" vm="4599">
        <f ca="1"/>
        <v>58.84</v>
      </c>
      <c r="E1709" s="22">
        <f t="shared" ca="1" si="103"/>
        <v>-2.7821542606420061E-2</v>
      </c>
      <c r="F1709" s="50">
        <f t="shared" ca="1" si="104"/>
        <v>-1.5681967102925989E-2</v>
      </c>
      <c r="G1709" s="22"/>
      <c r="H1709" s="5"/>
      <c r="I1709" s="5"/>
      <c r="J1709" s="5"/>
      <c r="K1709" s="5"/>
      <c r="L1709" s="5"/>
      <c r="M1709" s="5"/>
      <c r="N1709" s="5"/>
      <c r="O1709" s="47">
        <v>1703</v>
      </c>
      <c r="P1709" s="48">
        <v>0.83104623590135884</v>
      </c>
      <c r="Q1709" s="49">
        <v>0.16895376409864118</v>
      </c>
      <c r="R1709" s="21">
        <v>2.7311855679438807E-2</v>
      </c>
      <c r="S1709" s="22">
        <v>1.1521152336405023E-3</v>
      </c>
      <c r="T1709" s="23">
        <f t="shared" si="105"/>
        <v>0.43356226782889268</v>
      </c>
      <c r="U1709" s="24">
        <f t="shared" si="106"/>
        <v>0.336649244690153</v>
      </c>
    </row>
    <row r="1710" spans="2:21" x14ac:dyDescent="0.25">
      <c r="B1710" s="51" vm="4600">
        <f ca="1"/>
        <v>41914</v>
      </c>
      <c r="C1710" s="51" vm="4601">
        <f ca="1"/>
        <v>64.282799999999995</v>
      </c>
      <c r="D1710" s="51" vm="4602">
        <f ca="1"/>
        <v>60.3</v>
      </c>
      <c r="E1710" s="22">
        <f t="shared" ca="1" si="103"/>
        <v>2.5158747896653358E-2</v>
      </c>
      <c r="F1710" s="50">
        <f t="shared" ca="1" si="104"/>
        <v>2.4510207999902833E-2</v>
      </c>
      <c r="G1710" s="22"/>
      <c r="H1710" s="5"/>
      <c r="I1710" s="5"/>
      <c r="J1710" s="5"/>
      <c r="K1710" s="5"/>
      <c r="L1710" s="5"/>
      <c r="M1710" s="5"/>
      <c r="N1710" s="5"/>
      <c r="O1710" s="47">
        <v>1704</v>
      </c>
      <c r="P1710" s="48">
        <v>0.56150108419272382</v>
      </c>
      <c r="Q1710" s="49">
        <v>0.43849891580727618</v>
      </c>
      <c r="R1710" s="21">
        <v>2.1796645416405015E-2</v>
      </c>
      <c r="S1710" s="22">
        <v>9.22947657029292E-4</v>
      </c>
      <c r="T1710" s="23">
        <f t="shared" si="105"/>
        <v>0.3460110191235814</v>
      </c>
      <c r="U1710" s="24">
        <f t="shared" si="106"/>
        <v>0.26171959023375591</v>
      </c>
    </row>
    <row r="1711" spans="2:21" x14ac:dyDescent="0.25">
      <c r="B1711" s="51" vm="4603">
        <f ca="1"/>
        <v>41915</v>
      </c>
      <c r="C1711" s="51" vm="4604">
        <f ca="1"/>
        <v>65.648499999999999</v>
      </c>
      <c r="D1711" s="51" vm="4605">
        <f ca="1"/>
        <v>60.18</v>
      </c>
      <c r="E1711" s="28">
        <f t="shared" ca="1" si="103"/>
        <v>2.1022652700953388E-2</v>
      </c>
      <c r="F1711" s="29">
        <f t="shared" ca="1" si="104"/>
        <v>-1.9920325312405411E-3</v>
      </c>
      <c r="G1711" s="28"/>
      <c r="H1711" s="5"/>
      <c r="I1711" s="5"/>
      <c r="J1711" s="5"/>
      <c r="K1711" s="5"/>
      <c r="L1711" s="5"/>
      <c r="M1711" s="5"/>
      <c r="N1711" s="5"/>
      <c r="O1711" s="47">
        <v>1705</v>
      </c>
      <c r="P1711" s="48">
        <v>0.39397545664537031</v>
      </c>
      <c r="Q1711" s="49">
        <v>0.60602454335462963</v>
      </c>
      <c r="R1711" s="21">
        <v>2.0258027245399681E-2</v>
      </c>
      <c r="S1711" s="22">
        <v>7.8051718910235085E-4</v>
      </c>
      <c r="T1711" s="23">
        <f t="shared" si="105"/>
        <v>0.32158621286459044</v>
      </c>
      <c r="U1711" s="24">
        <f t="shared" si="106"/>
        <v>0.21727360927850548</v>
      </c>
    </row>
    <row r="1712" spans="2:21" x14ac:dyDescent="0.25">
      <c r="B1712" s="51" vm="4606">
        <f ca="1"/>
        <v>41918</v>
      </c>
      <c r="C1712" s="51" vm="4607">
        <f ca="1"/>
        <v>66.211399999999998</v>
      </c>
      <c r="D1712" s="51" vm="4260">
        <f ca="1"/>
        <v>59.27</v>
      </c>
      <c r="E1712" s="28">
        <f t="shared" ca="1" si="103"/>
        <v>8.5379015062890164E-3</v>
      </c>
      <c r="F1712" s="29">
        <f t="shared" ca="1" si="104"/>
        <v>-1.5236795402152285E-2</v>
      </c>
      <c r="G1712" s="28"/>
      <c r="H1712" s="5"/>
      <c r="I1712" s="5"/>
      <c r="J1712" s="5"/>
      <c r="K1712" s="5"/>
      <c r="L1712" s="5"/>
      <c r="M1712" s="5"/>
      <c r="N1712" s="5"/>
      <c r="O1712" s="47">
        <v>1706</v>
      </c>
      <c r="P1712" s="48">
        <v>5.9530577472786658E-2</v>
      </c>
      <c r="Q1712" s="49">
        <v>0.94046942252721333</v>
      </c>
      <c r="R1712" s="21">
        <v>2.2777329827950374E-2</v>
      </c>
      <c r="S1712" s="22">
        <v>4.9617179470676427E-4</v>
      </c>
      <c r="T1712" s="23">
        <f t="shared" si="105"/>
        <v>0.36157890152910188</v>
      </c>
      <c r="U1712" s="24">
        <f t="shared" si="106"/>
        <v>0.13315330638634371</v>
      </c>
    </row>
    <row r="1713" spans="2:21" x14ac:dyDescent="0.25">
      <c r="B1713" s="51" vm="4608">
        <f ca="1"/>
        <v>41919</v>
      </c>
      <c r="C1713" s="51" vm="4609">
        <f ca="1"/>
        <v>65.1785</v>
      </c>
      <c r="D1713" s="51" vm="4610">
        <f ca="1"/>
        <v>60.4</v>
      </c>
      <c r="E1713" s="28">
        <f t="shared" ca="1" si="103"/>
        <v>-1.5722993604998056E-2</v>
      </c>
      <c r="F1713" s="29">
        <f t="shared" ca="1" si="104"/>
        <v>1.8885829141022329E-2</v>
      </c>
      <c r="G1713" s="28"/>
      <c r="H1713" s="5"/>
      <c r="I1713" s="5"/>
      <c r="J1713" s="5"/>
      <c r="K1713" s="5"/>
      <c r="L1713" s="5"/>
      <c r="M1713" s="5"/>
      <c r="N1713" s="5"/>
      <c r="O1713" s="47">
        <v>1707</v>
      </c>
      <c r="P1713" s="48">
        <v>0.28954287187619926</v>
      </c>
      <c r="Q1713" s="49">
        <v>0.71045712812380069</v>
      </c>
      <c r="R1713" s="21">
        <v>2.0254540830112376E-2</v>
      </c>
      <c r="S1713" s="22">
        <v>6.9172849370535249E-4</v>
      </c>
      <c r="T1713" s="23">
        <f t="shared" si="105"/>
        <v>0.32153086773768663</v>
      </c>
      <c r="U1713" s="24">
        <f t="shared" si="106"/>
        <v>0.19035944802241533</v>
      </c>
    </row>
    <row r="1714" spans="2:21" x14ac:dyDescent="0.25">
      <c r="B1714" s="51" vm="4611">
        <f ca="1"/>
        <v>41920</v>
      </c>
      <c r="C1714" s="51" vm="4612">
        <f ca="1"/>
        <v>66.694199999999995</v>
      </c>
      <c r="D1714" s="51" vm="4613">
        <f ca="1"/>
        <v>59.08</v>
      </c>
      <c r="E1714" s="28">
        <f t="shared" ca="1" si="103"/>
        <v>2.2988332668524909E-2</v>
      </c>
      <c r="F1714" s="29">
        <f t="shared" ca="1" si="104"/>
        <v>-2.2096647277590167E-2</v>
      </c>
      <c r="G1714" s="28"/>
      <c r="H1714" s="5"/>
      <c r="I1714" s="5"/>
      <c r="J1714" s="5"/>
      <c r="K1714" s="5"/>
      <c r="L1714" s="5"/>
      <c r="M1714" s="5"/>
      <c r="N1714" s="5"/>
      <c r="O1714" s="47">
        <v>1708</v>
      </c>
      <c r="P1714" s="48">
        <v>7.3968787957192084E-2</v>
      </c>
      <c r="Q1714" s="49">
        <v>0.92603121204280792</v>
      </c>
      <c r="R1714" s="21">
        <v>2.2529696827052928E-2</v>
      </c>
      <c r="S1714" s="22">
        <v>5.0844717672101909E-4</v>
      </c>
      <c r="T1714" s="23">
        <f t="shared" si="105"/>
        <v>0.35764784950837819</v>
      </c>
      <c r="U1714" s="24">
        <f t="shared" si="106"/>
        <v>0.13666226051007491</v>
      </c>
    </row>
    <row r="1715" spans="2:21" x14ac:dyDescent="0.25">
      <c r="B1715" s="51" vm="4614">
        <f ca="1"/>
        <v>41921</v>
      </c>
      <c r="C1715" s="51" vm="4615">
        <f ca="1"/>
        <v>65.945599999999999</v>
      </c>
      <c r="D1715" s="51" vm="4616">
        <f ca="1"/>
        <v>58.52</v>
      </c>
      <c r="E1715" s="28">
        <f t="shared" ca="1" si="103"/>
        <v>-1.1287832891277298E-2</v>
      </c>
      <c r="F1715" s="29">
        <f t="shared" ca="1" si="104"/>
        <v>-9.5238815112553658E-3</v>
      </c>
      <c r="G1715" s="28"/>
      <c r="H1715" s="5"/>
      <c r="I1715" s="5"/>
      <c r="J1715" s="5"/>
      <c r="K1715" s="5"/>
      <c r="L1715" s="5"/>
      <c r="M1715" s="5"/>
      <c r="N1715" s="5"/>
      <c r="O1715" s="47">
        <v>1709</v>
      </c>
      <c r="P1715" s="48">
        <v>0.64606703992896941</v>
      </c>
      <c r="Q1715" s="49">
        <v>0.35393296007103053</v>
      </c>
      <c r="R1715" s="21">
        <v>2.3193278679579477E-2</v>
      </c>
      <c r="S1715" s="22">
        <v>9.948457231493419E-4</v>
      </c>
      <c r="T1715" s="23">
        <f t="shared" si="105"/>
        <v>0.36818188484630293</v>
      </c>
      <c r="U1715" s="24">
        <f t="shared" si="106"/>
        <v>0.2847658712828196</v>
      </c>
    </row>
    <row r="1716" spans="2:21" x14ac:dyDescent="0.25">
      <c r="B1716" s="51" vm="4617">
        <f ca="1"/>
        <v>41922</v>
      </c>
      <c r="C1716" s="51" vm="4618">
        <f ca="1"/>
        <v>64.582800000000006</v>
      </c>
      <c r="D1716" s="51" vm="4187">
        <f ca="1"/>
        <v>58.16</v>
      </c>
      <c r="E1716" s="28">
        <f t="shared" ca="1" si="103"/>
        <v>-2.0882038260891266E-2</v>
      </c>
      <c r="F1716" s="29">
        <f t="shared" ca="1" si="104"/>
        <v>-6.1707429266597297E-3</v>
      </c>
      <c r="G1716" s="28"/>
      <c r="H1716" s="5"/>
      <c r="I1716" s="5"/>
      <c r="J1716" s="5"/>
      <c r="K1716" s="5"/>
      <c r="L1716" s="5"/>
      <c r="M1716" s="5"/>
      <c r="N1716" s="5"/>
      <c r="O1716" s="47">
        <v>1710</v>
      </c>
      <c r="P1716" s="48">
        <v>0.12166260819893038</v>
      </c>
      <c r="Q1716" s="49">
        <v>0.87833739180106962</v>
      </c>
      <c r="R1716" s="21">
        <v>2.1788061706051621E-2</v>
      </c>
      <c r="S1716" s="22">
        <v>5.489965137610135E-4</v>
      </c>
      <c r="T1716" s="23">
        <f t="shared" si="105"/>
        <v>0.34587475694605369</v>
      </c>
      <c r="U1716" s="24">
        <f t="shared" si="106"/>
        <v>0.14833051247894913</v>
      </c>
    </row>
    <row r="1717" spans="2:21" x14ac:dyDescent="0.25">
      <c r="B1717" s="51" vm="4619">
        <f ca="1"/>
        <v>41925</v>
      </c>
      <c r="C1717" s="51" vm="4620">
        <f ca="1"/>
        <v>62.654200000000003</v>
      </c>
      <c r="D1717" s="51" vm="4621">
        <f ca="1"/>
        <v>57.99</v>
      </c>
      <c r="E1717" s="28">
        <f t="shared" ca="1" si="103"/>
        <v>-3.0317403265530531E-2</v>
      </c>
      <c r="F1717" s="29">
        <f t="shared" ca="1" si="104"/>
        <v>-2.9272513369146195E-3</v>
      </c>
      <c r="G1717" s="28"/>
      <c r="H1717" s="5"/>
      <c r="I1717" s="5"/>
      <c r="J1717" s="5"/>
      <c r="K1717" s="5"/>
      <c r="L1717" s="5"/>
      <c r="M1717" s="5"/>
      <c r="N1717" s="5"/>
      <c r="O1717" s="47">
        <v>1711</v>
      </c>
      <c r="P1717" s="48">
        <v>0.24702183589948465</v>
      </c>
      <c r="Q1717" s="49">
        <v>0.75297816410051532</v>
      </c>
      <c r="R1717" s="21">
        <v>2.0470280384860151E-2</v>
      </c>
      <c r="S1717" s="22">
        <v>6.5557706338649057E-4</v>
      </c>
      <c r="T1717" s="23">
        <f t="shared" si="105"/>
        <v>0.32495562699662112</v>
      </c>
      <c r="U1717" s="24">
        <f t="shared" si="106"/>
        <v>0.17957156399467555</v>
      </c>
    </row>
    <row r="1718" spans="2:21" x14ac:dyDescent="0.25">
      <c r="B1718" s="51" vm="4622">
        <f ca="1"/>
        <v>41926</v>
      </c>
      <c r="C1718" s="51" vm="4623">
        <f ca="1"/>
        <v>64.159899999999993</v>
      </c>
      <c r="D1718" s="51" vm="4121">
        <f ca="1"/>
        <v>55.53</v>
      </c>
      <c r="E1718" s="28">
        <f t="shared" ca="1" si="103"/>
        <v>2.3747686752350845E-2</v>
      </c>
      <c r="F1718" s="29">
        <f t="shared" ca="1" si="104"/>
        <v>-4.334716663483338E-2</v>
      </c>
      <c r="G1718" s="28"/>
      <c r="H1718" s="5"/>
      <c r="I1718" s="5"/>
      <c r="J1718" s="5"/>
      <c r="K1718" s="5"/>
      <c r="L1718" s="5"/>
      <c r="M1718" s="5"/>
      <c r="N1718" s="5"/>
      <c r="O1718" s="47">
        <v>1712</v>
      </c>
      <c r="P1718" s="48">
        <v>0.27641986564796728</v>
      </c>
      <c r="Q1718" s="49">
        <v>0.72358013435203272</v>
      </c>
      <c r="R1718" s="21">
        <v>2.0307929068222812E-2</v>
      </c>
      <c r="S1718" s="22">
        <v>6.80571299758015E-4</v>
      </c>
      <c r="T1718" s="23">
        <f t="shared" si="105"/>
        <v>0.32237837974354328</v>
      </c>
      <c r="U1718" s="24">
        <f t="shared" si="106"/>
        <v>0.18701960707284937</v>
      </c>
    </row>
    <row r="1719" spans="2:21" x14ac:dyDescent="0.25">
      <c r="B1719" s="51" vm="4624">
        <f ca="1"/>
        <v>41927</v>
      </c>
      <c r="C1719" s="51" vm="4625">
        <f ca="1"/>
        <v>64.084199999999996</v>
      </c>
      <c r="D1719" s="51" vm="4626">
        <f ca="1"/>
        <v>55.08</v>
      </c>
      <c r="E1719" s="28">
        <f t="shared" ca="1" si="103"/>
        <v>-1.1805612701415405E-3</v>
      </c>
      <c r="F1719" s="29">
        <f t="shared" ca="1" si="104"/>
        <v>-8.1367413930618238E-3</v>
      </c>
      <c r="G1719" s="28"/>
      <c r="H1719" s="5"/>
      <c r="I1719" s="5"/>
      <c r="J1719" s="5"/>
      <c r="K1719" s="5"/>
      <c r="L1719" s="5"/>
      <c r="M1719" s="5"/>
      <c r="N1719" s="5"/>
      <c r="O1719" s="47">
        <v>1713</v>
      </c>
      <c r="P1719" s="48">
        <v>0.57448392410126092</v>
      </c>
      <c r="Q1719" s="49">
        <v>0.42551607589873902</v>
      </c>
      <c r="R1719" s="21">
        <v>2.1986928276365655E-2</v>
      </c>
      <c r="S1719" s="22">
        <v>9.3398568142153511E-4</v>
      </c>
      <c r="T1719" s="23">
        <f t="shared" si="105"/>
        <v>0.34903166588086532</v>
      </c>
      <c r="U1719" s="24">
        <f t="shared" si="106"/>
        <v>0.26523078797086752</v>
      </c>
    </row>
    <row r="1720" spans="2:21" x14ac:dyDescent="0.25">
      <c r="B1720" s="51" vm="4627">
        <f ca="1"/>
        <v>41928</v>
      </c>
      <c r="C1720" s="51" vm="4628">
        <f ca="1"/>
        <v>51.671399999999998</v>
      </c>
      <c r="D1720" s="51" vm="4629">
        <f ca="1"/>
        <v>56.2</v>
      </c>
      <c r="E1720" s="28">
        <f t="shared" ca="1" si="103"/>
        <v>-0.21529340672525463</v>
      </c>
      <c r="F1720" s="29">
        <f t="shared" ca="1" si="104"/>
        <v>2.0130083039191345E-2</v>
      </c>
      <c r="G1720" s="28"/>
      <c r="H1720" s="5"/>
      <c r="I1720" s="5"/>
      <c r="J1720" s="5"/>
      <c r="K1720" s="5"/>
      <c r="L1720" s="5"/>
      <c r="M1720" s="5"/>
      <c r="N1720" s="5"/>
      <c r="O1720" s="47">
        <v>1714</v>
      </c>
      <c r="P1720" s="48">
        <v>0.48162159458079629</v>
      </c>
      <c r="Q1720" s="49">
        <v>0.51837840541920366</v>
      </c>
      <c r="R1720" s="21">
        <v>2.0840637307643541E-2</v>
      </c>
      <c r="S1720" s="22">
        <v>8.5503402942639813E-4</v>
      </c>
      <c r="T1720" s="23">
        <f t="shared" si="105"/>
        <v>0.33083486088071712</v>
      </c>
      <c r="U1720" s="24">
        <f t="shared" si="106"/>
        <v>0.24032880700780757</v>
      </c>
    </row>
    <row r="1721" spans="2:21" x14ac:dyDescent="0.25">
      <c r="B1721" s="51" vm="4630">
        <f ca="1"/>
        <v>41929</v>
      </c>
      <c r="C1721" s="51" vm="4631">
        <f ca="1"/>
        <v>51.012799999999999</v>
      </c>
      <c r="D1721" s="51" vm="3752">
        <f ca="1"/>
        <v>56.63</v>
      </c>
      <c r="E1721" s="28">
        <f t="shared" ca="1" si="103"/>
        <v>-1.2827855331984104E-2</v>
      </c>
      <c r="F1721" s="29">
        <f t="shared" ca="1" si="104"/>
        <v>7.6221232260681622E-3</v>
      </c>
      <c r="G1721" s="28"/>
      <c r="H1721" s="5"/>
      <c r="I1721" s="5"/>
      <c r="J1721" s="5"/>
      <c r="K1721" s="5"/>
      <c r="L1721" s="5"/>
      <c r="M1721" s="5"/>
      <c r="N1721" s="5"/>
      <c r="O1721" s="47">
        <v>1715</v>
      </c>
      <c r="P1721" s="48">
        <v>0.60980225564605084</v>
      </c>
      <c r="Q1721" s="49">
        <v>0.39019774435394911</v>
      </c>
      <c r="R1721" s="21">
        <v>2.2550024219766061E-2</v>
      </c>
      <c r="S1721" s="22">
        <v>9.6401336471972979E-4</v>
      </c>
      <c r="T1721" s="23">
        <f t="shared" si="105"/>
        <v>0.35797053686390601</v>
      </c>
      <c r="U1721" s="24">
        <f t="shared" si="106"/>
        <v>0.27483192777227172</v>
      </c>
    </row>
    <row r="1722" spans="2:21" x14ac:dyDescent="0.25">
      <c r="B1722" s="51" vm="4632">
        <f ca="1"/>
        <v>41932</v>
      </c>
      <c r="C1722" s="51" vm="4633">
        <f ca="1"/>
        <v>51.317100000000003</v>
      </c>
      <c r="D1722" s="51" vm="4634">
        <f ca="1"/>
        <v>57.93</v>
      </c>
      <c r="E1722" s="28">
        <f t="shared" ca="1" si="103"/>
        <v>5.9474483406714634E-3</v>
      </c>
      <c r="F1722" s="29">
        <f t="shared" ca="1" si="104"/>
        <v>2.2696504982819079E-2</v>
      </c>
      <c r="G1722" s="28"/>
      <c r="H1722" s="5"/>
      <c r="I1722" s="5"/>
      <c r="J1722" s="5"/>
      <c r="K1722" s="5"/>
      <c r="L1722" s="5"/>
      <c r="M1722" s="5"/>
      <c r="N1722" s="5"/>
      <c r="O1722" s="47">
        <v>1716</v>
      </c>
      <c r="P1722" s="48">
        <v>0.36754811405217114</v>
      </c>
      <c r="Q1722" s="49">
        <v>0.63245188594782886</v>
      </c>
      <c r="R1722" s="21">
        <v>2.0185004178530634E-2</v>
      </c>
      <c r="S1722" s="22">
        <v>7.5804863413125563E-4</v>
      </c>
      <c r="T1722" s="23">
        <f t="shared" si="105"/>
        <v>0.32042700761515003</v>
      </c>
      <c r="U1722" s="24">
        <f t="shared" si="106"/>
        <v>0.210406057491902</v>
      </c>
    </row>
    <row r="1723" spans="2:21" x14ac:dyDescent="0.25">
      <c r="B1723" s="51" vm="4635">
        <f ca="1"/>
        <v>41933</v>
      </c>
      <c r="C1723" s="51" vm="4636">
        <f ca="1"/>
        <v>52.284199999999998</v>
      </c>
      <c r="D1723" s="51" vm="4637">
        <f ca="1"/>
        <v>57.45</v>
      </c>
      <c r="E1723" s="28">
        <f t="shared" ca="1" si="103"/>
        <v>1.8670192211175125E-2</v>
      </c>
      <c r="F1723" s="29">
        <f t="shared" ca="1" si="104"/>
        <v>-8.3203808137680742E-3</v>
      </c>
      <c r="G1723" s="28"/>
      <c r="H1723" s="5"/>
      <c r="I1723" s="5"/>
      <c r="J1723" s="5"/>
      <c r="K1723" s="5"/>
      <c r="L1723" s="5"/>
      <c r="M1723" s="5"/>
      <c r="N1723" s="5"/>
      <c r="O1723" s="47">
        <v>1717</v>
      </c>
      <c r="P1723" s="48">
        <v>0.80671065818703713</v>
      </c>
      <c r="Q1723" s="49">
        <v>0.19328934181296284</v>
      </c>
      <c r="R1723" s="21">
        <v>2.6702795729570242E-2</v>
      </c>
      <c r="S1723" s="22">
        <v>1.1314250994092874E-3</v>
      </c>
      <c r="T1723" s="23">
        <f t="shared" si="105"/>
        <v>0.42389374086360254</v>
      </c>
      <c r="U1723" s="24">
        <f t="shared" si="106"/>
        <v>0.32970611432403762</v>
      </c>
    </row>
    <row r="1724" spans="2:21" x14ac:dyDescent="0.25">
      <c r="B1724" s="51" vm="4638">
        <f ca="1"/>
        <v>41934</v>
      </c>
      <c r="C1724" s="51" vm="4639">
        <f ca="1"/>
        <v>53.5214</v>
      </c>
      <c r="D1724" s="51" vm="4213">
        <f ca="1"/>
        <v>58.06</v>
      </c>
      <c r="E1724" s="28">
        <f t="shared" ca="1" si="103"/>
        <v>2.3387351745268233E-2</v>
      </c>
      <c r="F1724" s="29">
        <f t="shared" ca="1" si="104"/>
        <v>1.056195430171906E-2</v>
      </c>
      <c r="G1724" s="28"/>
      <c r="H1724" s="5"/>
      <c r="I1724" s="5"/>
      <c r="J1724" s="5"/>
      <c r="K1724" s="5"/>
      <c r="L1724" s="5"/>
      <c r="M1724" s="5"/>
      <c r="N1724" s="5"/>
      <c r="O1724" s="47">
        <v>1718</v>
      </c>
      <c r="P1724" s="48">
        <v>0.89324901927471323</v>
      </c>
      <c r="Q1724" s="49">
        <v>0.10675098072528671</v>
      </c>
      <c r="R1724" s="21">
        <v>2.8942094809820112E-2</v>
      </c>
      <c r="S1724" s="22">
        <v>1.2050001066711718E-3</v>
      </c>
      <c r="T1724" s="23">
        <f t="shared" si="105"/>
        <v>0.45944151172822351</v>
      </c>
      <c r="U1724" s="24">
        <f t="shared" si="106"/>
        <v>0.35456073171950719</v>
      </c>
    </row>
    <row r="1725" spans="2:21" x14ac:dyDescent="0.25">
      <c r="B1725" s="51" vm="4640">
        <f ca="1"/>
        <v>41935</v>
      </c>
      <c r="C1725" s="51" vm="4641">
        <f ca="1"/>
        <v>54.719900000000003</v>
      </c>
      <c r="D1725" s="51" vm="4642">
        <f ca="1"/>
        <v>58.74</v>
      </c>
      <c r="E1725" s="28">
        <f t="shared" ca="1" si="103"/>
        <v>2.2145871903957268E-2</v>
      </c>
      <c r="F1725" s="29">
        <f t="shared" ca="1" si="104"/>
        <v>1.1643967173990102E-2</v>
      </c>
      <c r="G1725" s="28"/>
      <c r="H1725" s="5"/>
      <c r="I1725" s="5"/>
      <c r="J1725" s="5"/>
      <c r="K1725" s="5"/>
      <c r="L1725" s="5"/>
      <c r="M1725" s="5"/>
      <c r="N1725" s="5"/>
      <c r="O1725" s="47">
        <v>1719</v>
      </c>
      <c r="P1725" s="48">
        <v>0.83301038392743409</v>
      </c>
      <c r="Q1725" s="49">
        <v>0.16698961607256588</v>
      </c>
      <c r="R1725" s="21">
        <v>2.7361758182789214E-2</v>
      </c>
      <c r="S1725" s="22">
        <v>1.1537851543954782E-3</v>
      </c>
      <c r="T1725" s="23">
        <f t="shared" si="105"/>
        <v>0.43435444551088115</v>
      </c>
      <c r="U1725" s="24">
        <f t="shared" si="106"/>
        <v>0.33721120378842873</v>
      </c>
    </row>
    <row r="1726" spans="2:21" x14ac:dyDescent="0.25">
      <c r="B1726" s="51" vm="4643">
        <f ca="1"/>
        <v>41936</v>
      </c>
      <c r="C1726" s="51" vm="4644">
        <f ca="1"/>
        <v>55.002800000000001</v>
      </c>
      <c r="D1726" s="51" vm="4468">
        <f ca="1"/>
        <v>58.64</v>
      </c>
      <c r="E1726" s="28">
        <f t="shared" ca="1" si="103"/>
        <v>5.1566472003112115E-3</v>
      </c>
      <c r="F1726" s="29">
        <f t="shared" ca="1" si="104"/>
        <v>-1.7038681920780174E-3</v>
      </c>
      <c r="G1726" s="28"/>
      <c r="H1726" s="5"/>
      <c r="I1726" s="5"/>
      <c r="J1726" s="5"/>
      <c r="K1726" s="5"/>
      <c r="L1726" s="5"/>
      <c r="M1726" s="5"/>
      <c r="N1726" s="5"/>
      <c r="O1726" s="47">
        <v>1720</v>
      </c>
      <c r="P1726" s="48">
        <v>1.4638506574478381E-2</v>
      </c>
      <c r="Q1726" s="49">
        <v>0.9853614934255216</v>
      </c>
      <c r="R1726" s="21">
        <v>2.3610603264792404E-2</v>
      </c>
      <c r="S1726" s="22">
        <v>4.5800450795866301E-4</v>
      </c>
      <c r="T1726" s="23">
        <f t="shared" si="105"/>
        <v>0.37480670725710247</v>
      </c>
      <c r="U1726" s="24">
        <f t="shared" si="106"/>
        <v>0.12231185407436751</v>
      </c>
    </row>
    <row r="1727" spans="2:21" x14ac:dyDescent="0.25">
      <c r="B1727" s="51" vm="4645">
        <f ca="1"/>
        <v>41939</v>
      </c>
      <c r="C1727" s="51" vm="4646">
        <f ca="1"/>
        <v>54.1999</v>
      </c>
      <c r="D1727" s="51" vm="4647">
        <f ca="1"/>
        <v>59.63</v>
      </c>
      <c r="E1727" s="28">
        <f t="shared" ca="1" si="103"/>
        <v>-1.4705029602107983E-2</v>
      </c>
      <c r="F1727" s="29">
        <f t="shared" ca="1" si="104"/>
        <v>1.6741745556618514E-2</v>
      </c>
      <c r="G1727" s="28"/>
      <c r="H1727" s="5"/>
      <c r="I1727" s="5"/>
      <c r="J1727" s="5"/>
      <c r="K1727" s="5"/>
      <c r="L1727" s="5"/>
      <c r="M1727" s="5"/>
      <c r="N1727" s="5"/>
      <c r="O1727" s="47">
        <v>1721</v>
      </c>
      <c r="P1727" s="48">
        <v>0.70689896015571019</v>
      </c>
      <c r="Q1727" s="49">
        <v>0.29310103984428976</v>
      </c>
      <c r="R1727" s="21">
        <v>2.4405849079286137E-2</v>
      </c>
      <c r="S1727" s="22">
        <v>1.0465650868648423E-3</v>
      </c>
      <c r="T1727" s="23">
        <f t="shared" si="105"/>
        <v>0.38743084319499499</v>
      </c>
      <c r="U1727" s="24">
        <f t="shared" si="106"/>
        <v>0.30160288118900702</v>
      </c>
    </row>
    <row r="1728" spans="2:21" x14ac:dyDescent="0.25">
      <c r="B1728" s="51" vm="4648">
        <f ca="1"/>
        <v>41940</v>
      </c>
      <c r="C1728" s="51" vm="4649">
        <f ca="1"/>
        <v>55.174199999999999</v>
      </c>
      <c r="D1728" s="51" vm="4650">
        <f ca="1"/>
        <v>59.29</v>
      </c>
      <c r="E1728" s="28">
        <f t="shared" ca="1" si="103"/>
        <v>1.7816389291891197E-2</v>
      </c>
      <c r="F1728" s="29">
        <f t="shared" ca="1" si="104"/>
        <v>-5.7181454157382034E-3</v>
      </c>
      <c r="G1728" s="28"/>
      <c r="H1728" s="5"/>
      <c r="I1728" s="5"/>
      <c r="J1728" s="5"/>
      <c r="K1728" s="5"/>
      <c r="L1728" s="5"/>
      <c r="M1728" s="5"/>
      <c r="N1728" s="5"/>
      <c r="O1728" s="47">
        <v>1722</v>
      </c>
      <c r="P1728" s="48">
        <v>0.31738928515936138</v>
      </c>
      <c r="Q1728" s="49">
        <v>0.68261071484063862</v>
      </c>
      <c r="R1728" s="21">
        <v>2.0180827966196937E-2</v>
      </c>
      <c r="S1728" s="22">
        <v>7.1540354409659296E-4</v>
      </c>
      <c r="T1728" s="23">
        <f t="shared" si="105"/>
        <v>0.320360712299607</v>
      </c>
      <c r="U1728" s="24">
        <f t="shared" si="106"/>
        <v>0.19747747100736435</v>
      </c>
    </row>
    <row r="1729" spans="2:21" x14ac:dyDescent="0.25">
      <c r="B1729" s="51" vm="4651">
        <f ca="1"/>
        <v>41941</v>
      </c>
      <c r="C1729" s="51" vm="4652">
        <f ca="1"/>
        <v>54.014200000000002</v>
      </c>
      <c r="D1729" s="51" vm="4653">
        <f ca="1"/>
        <v>59.39</v>
      </c>
      <c r="E1729" s="28">
        <f t="shared" ref="E1729:E1792" ca="1" si="107">LN(C1729/C1728)</f>
        <v>-2.124847775880203E-2</v>
      </c>
      <c r="F1729" s="29">
        <f t="shared" ref="F1729:F1792" ca="1" si="108">LN(D1729/D1728)</f>
        <v>1.6852043084926347E-3</v>
      </c>
      <c r="G1729" s="28"/>
      <c r="H1729" s="5"/>
      <c r="I1729" s="5"/>
      <c r="J1729" s="5"/>
      <c r="K1729" s="5"/>
      <c r="L1729" s="5"/>
      <c r="M1729" s="5"/>
      <c r="N1729" s="5"/>
      <c r="O1729" s="47">
        <v>1723</v>
      </c>
      <c r="P1729" s="48">
        <v>0.70830310842050992</v>
      </c>
      <c r="Q1729" s="49">
        <v>0.29169689157949008</v>
      </c>
      <c r="R1729" s="21">
        <v>2.4435658425184213E-2</v>
      </c>
      <c r="S1729" s="22">
        <v>1.0477588952231348E-3</v>
      </c>
      <c r="T1729" s="23">
        <f t="shared" si="105"/>
        <v>0.38790405189094584</v>
      </c>
      <c r="U1729" s="24">
        <f t="shared" si="106"/>
        <v>0.30199410418844663</v>
      </c>
    </row>
    <row r="1730" spans="2:21" x14ac:dyDescent="0.25">
      <c r="B1730" s="51" vm="4654">
        <f ca="1"/>
        <v>41942</v>
      </c>
      <c r="C1730" s="51" vm="4655">
        <f ca="1"/>
        <v>54.144199999999998</v>
      </c>
      <c r="D1730" s="51" vm="4246">
        <f ca="1"/>
        <v>60.48</v>
      </c>
      <c r="E1730" s="28">
        <f t="shared" ca="1" si="107"/>
        <v>2.4038828718261794E-3</v>
      </c>
      <c r="F1730" s="29">
        <f t="shared" ca="1" si="108"/>
        <v>1.818686984350874E-2</v>
      </c>
      <c r="G1730" s="28"/>
      <c r="H1730" s="5"/>
      <c r="I1730" s="5"/>
      <c r="J1730" s="5"/>
      <c r="K1730" s="5"/>
      <c r="L1730" s="5"/>
      <c r="M1730" s="5"/>
      <c r="N1730" s="5"/>
      <c r="O1730" s="47">
        <v>1724</v>
      </c>
      <c r="P1730" s="48">
        <v>0.3803196512786482</v>
      </c>
      <c r="Q1730" s="49">
        <v>0.6196803487213518</v>
      </c>
      <c r="R1730" s="21">
        <v>2.021422250585023E-2</v>
      </c>
      <c r="S1730" s="22">
        <v>7.6890700875694861E-4</v>
      </c>
      <c r="T1730" s="23">
        <f t="shared" si="105"/>
        <v>0.32089083418202763</v>
      </c>
      <c r="U1730" s="24">
        <f t="shared" si="106"/>
        <v>0.21372010604611758</v>
      </c>
    </row>
    <row r="1731" spans="2:21" x14ac:dyDescent="0.25">
      <c r="B1731" s="51" vm="4656">
        <f ca="1"/>
        <v>41943</v>
      </c>
      <c r="C1731" s="51" vm="4657">
        <f ca="1"/>
        <v>56.109900000000003</v>
      </c>
      <c r="D1731" s="51" vm="4658">
        <f ca="1"/>
        <v>60.88</v>
      </c>
      <c r="E1731" s="28">
        <f t="shared" ca="1" si="107"/>
        <v>3.566140971741974E-2</v>
      </c>
      <c r="F1731" s="29">
        <f t="shared" ca="1" si="108"/>
        <v>6.591981682152962E-3</v>
      </c>
      <c r="G1731" s="28"/>
      <c r="H1731" s="5"/>
      <c r="I1731" s="5"/>
      <c r="J1731" s="5"/>
      <c r="K1731" s="5"/>
      <c r="L1731" s="5"/>
      <c r="M1731" s="5"/>
      <c r="N1731" s="5"/>
      <c r="O1731" s="47">
        <v>1725</v>
      </c>
      <c r="P1731" s="48">
        <v>0.55558115038977574</v>
      </c>
      <c r="Q1731" s="49">
        <v>0.44441884961022426</v>
      </c>
      <c r="R1731" s="21">
        <v>2.1712973605684225E-2</v>
      </c>
      <c r="S1731" s="22">
        <v>9.1791452297096962E-4</v>
      </c>
      <c r="T1731" s="23">
        <f t="shared" si="105"/>
        <v>0.34468277030609934</v>
      </c>
      <c r="U1731" s="24">
        <f t="shared" si="106"/>
        <v>0.26012177265641356</v>
      </c>
    </row>
    <row r="1732" spans="2:21" x14ac:dyDescent="0.25">
      <c r="B1732" s="51" vm="4659">
        <f ca="1"/>
        <v>41946</v>
      </c>
      <c r="C1732" s="51" vm="4660">
        <f ca="1"/>
        <v>55.487099999999998</v>
      </c>
      <c r="D1732" s="51" vm="4661">
        <f ca="1"/>
        <v>60.25</v>
      </c>
      <c r="E1732" s="28">
        <f t="shared" ca="1" si="107"/>
        <v>-1.1161706244431207E-2</v>
      </c>
      <c r="F1732" s="29">
        <f t="shared" ca="1" si="108"/>
        <v>-1.0402141182666086E-2</v>
      </c>
      <c r="G1732" s="28"/>
      <c r="H1732" s="5"/>
      <c r="I1732" s="5"/>
      <c r="J1732" s="5"/>
      <c r="K1732" s="5"/>
      <c r="L1732" s="5"/>
      <c r="M1732" s="5"/>
      <c r="N1732" s="5"/>
      <c r="O1732" s="47">
        <v>1726</v>
      </c>
      <c r="P1732" s="48">
        <v>0.21876786482503599</v>
      </c>
      <c r="Q1732" s="49">
        <v>0.78123213517496404</v>
      </c>
      <c r="R1732" s="21">
        <v>2.0680920182290195E-2</v>
      </c>
      <c r="S1732" s="22">
        <v>6.3155550692468605E-4</v>
      </c>
      <c r="T1732" s="23">
        <f t="shared" si="105"/>
        <v>0.32829943011789864</v>
      </c>
      <c r="U1732" s="24">
        <f t="shared" si="106"/>
        <v>0.172457240759329</v>
      </c>
    </row>
    <row r="1733" spans="2:21" x14ac:dyDescent="0.25">
      <c r="B1733" s="51" vm="4662">
        <f ca="1"/>
        <v>41947</v>
      </c>
      <c r="C1733" s="51" vm="4663">
        <f ca="1"/>
        <v>54.6828</v>
      </c>
      <c r="D1733" s="51" vm="4664">
        <f ca="1"/>
        <v>61.15</v>
      </c>
      <c r="E1733" s="28">
        <f t="shared" ca="1" si="107"/>
        <v>-1.4601343735960674E-2</v>
      </c>
      <c r="F1733" s="29">
        <f t="shared" ca="1" si="108"/>
        <v>1.4827289762416932E-2</v>
      </c>
      <c r="G1733" s="28"/>
      <c r="H1733" s="5"/>
      <c r="I1733" s="5"/>
      <c r="J1733" s="5"/>
      <c r="K1733" s="5"/>
      <c r="L1733" s="5"/>
      <c r="M1733" s="5"/>
      <c r="N1733" s="5"/>
      <c r="O1733" s="47">
        <v>1727</v>
      </c>
      <c r="P1733" s="48">
        <v>0.4228115288770371</v>
      </c>
      <c r="Q1733" s="49">
        <v>0.5771884711229629</v>
      </c>
      <c r="R1733" s="21">
        <v>2.0392779597517369E-2</v>
      </c>
      <c r="S1733" s="22">
        <v>8.0503364859133529E-4</v>
      </c>
      <c r="T1733" s="23">
        <f t="shared" si="105"/>
        <v>0.3237253401382969</v>
      </c>
      <c r="U1733" s="24">
        <f t="shared" si="106"/>
        <v>0.2248113905779725</v>
      </c>
    </row>
    <row r="1734" spans="2:21" x14ac:dyDescent="0.25">
      <c r="B1734" s="51" vm="4665">
        <f ca="1"/>
        <v>41948</v>
      </c>
      <c r="C1734" s="51" vm="4666">
        <f ca="1"/>
        <v>54.3399</v>
      </c>
      <c r="D1734" s="51" vm="4667">
        <f ca="1"/>
        <v>61.23</v>
      </c>
      <c r="E1734" s="28">
        <f t="shared" ca="1" si="107"/>
        <v>-6.290453835881114E-3</v>
      </c>
      <c r="F1734" s="29">
        <f t="shared" ca="1" si="108"/>
        <v>1.3074033566817156E-3</v>
      </c>
      <c r="G1734" s="28"/>
      <c r="H1734" s="5"/>
      <c r="I1734" s="5"/>
      <c r="J1734" s="5"/>
      <c r="K1734" s="5"/>
      <c r="L1734" s="5"/>
      <c r="M1734" s="5"/>
      <c r="N1734" s="5"/>
      <c r="O1734" s="47">
        <v>1728</v>
      </c>
      <c r="P1734" s="48">
        <v>0.63877451241120531</v>
      </c>
      <c r="Q1734" s="49">
        <v>0.36122548758879464</v>
      </c>
      <c r="R1734" s="21">
        <v>2.3058884043864216E-2</v>
      </c>
      <c r="S1734" s="22">
        <v>9.8864560844491166E-4</v>
      </c>
      <c r="T1734" s="23">
        <f t="shared" si="105"/>
        <v>0.36604843614444071</v>
      </c>
      <c r="U1734" s="24">
        <f t="shared" si="106"/>
        <v>0.28276206901739909</v>
      </c>
    </row>
    <row r="1735" spans="2:21" x14ac:dyDescent="0.25">
      <c r="B1735" s="51" vm="4668">
        <f ca="1"/>
        <v>41949</v>
      </c>
      <c r="C1735" s="51" vm="4669">
        <f ca="1"/>
        <v>54.757100000000001</v>
      </c>
      <c r="D1735" s="51" vm="4670">
        <f ca="1"/>
        <v>61.47</v>
      </c>
      <c r="E1735" s="28">
        <f t="shared" ca="1" si="107"/>
        <v>7.6482769226251194E-3</v>
      </c>
      <c r="F1735" s="29">
        <f t="shared" ca="1" si="108"/>
        <v>3.9119854290549094E-3</v>
      </c>
      <c r="G1735" s="28"/>
      <c r="H1735" s="5"/>
      <c r="I1735" s="5"/>
      <c r="J1735" s="5"/>
      <c r="K1735" s="5"/>
      <c r="L1735" s="5"/>
      <c r="M1735" s="5"/>
      <c r="N1735" s="5"/>
      <c r="O1735" s="47">
        <v>1729</v>
      </c>
      <c r="P1735" s="48">
        <v>0.7510026237787174</v>
      </c>
      <c r="Q1735" s="49">
        <v>0.24899737622128265</v>
      </c>
      <c r="R1735" s="21">
        <v>2.5377961260390363E-2</v>
      </c>
      <c r="S1735" s="22">
        <v>1.0840620689032575E-3</v>
      </c>
      <c r="T1735" s="23">
        <f t="shared" si="105"/>
        <v>0.40286264566094515</v>
      </c>
      <c r="U1735" s="24">
        <f t="shared" si="106"/>
        <v>0.31394711810504194</v>
      </c>
    </row>
    <row r="1736" spans="2:21" x14ac:dyDescent="0.25">
      <c r="B1736" s="51" vm="4671">
        <f ca="1"/>
        <v>41950</v>
      </c>
      <c r="C1736" s="51" vm="4672">
        <f ca="1"/>
        <v>54.879899999999999</v>
      </c>
      <c r="D1736" s="51" vm="4673">
        <f ca="1"/>
        <v>61.93</v>
      </c>
      <c r="E1736" s="28">
        <f t="shared" ca="1" si="107"/>
        <v>2.2401206043998496E-3</v>
      </c>
      <c r="F1736" s="29">
        <f t="shared" ca="1" si="108"/>
        <v>7.4554640310515721E-3</v>
      </c>
      <c r="G1736" s="28"/>
      <c r="H1736" s="5"/>
      <c r="I1736" s="5"/>
      <c r="J1736" s="5"/>
      <c r="K1736" s="5"/>
      <c r="L1736" s="5"/>
      <c r="M1736" s="5"/>
      <c r="N1736" s="5"/>
      <c r="O1736" s="47">
        <v>1730</v>
      </c>
      <c r="P1736" s="48">
        <v>0.54145029586951043</v>
      </c>
      <c r="Q1736" s="49">
        <v>0.45854970413048962</v>
      </c>
      <c r="R1736" s="21">
        <v>2.152125210502407E-2</v>
      </c>
      <c r="S1736" s="22">
        <v>9.0590045532654314E-4</v>
      </c>
      <c r="T1736" s="23">
        <f t="shared" si="105"/>
        <v>0.34163928583571412</v>
      </c>
      <c r="U1736" s="24">
        <f t="shared" si="106"/>
        <v>0.256315931881967</v>
      </c>
    </row>
    <row r="1737" spans="2:21" x14ac:dyDescent="0.25">
      <c r="B1737" s="51" vm="4674">
        <f ca="1"/>
        <v>41953</v>
      </c>
      <c r="C1737" s="51" vm="4675">
        <f ca="1"/>
        <v>55.324199999999998</v>
      </c>
      <c r="D1737" s="51" vm="4676">
        <f ca="1"/>
        <v>61.37</v>
      </c>
      <c r="E1737" s="28">
        <f t="shared" ca="1" si="107"/>
        <v>8.0632645649936635E-3</v>
      </c>
      <c r="F1737" s="29">
        <f t="shared" ca="1" si="108"/>
        <v>-9.0835985489639472E-3</v>
      </c>
      <c r="G1737" s="28"/>
      <c r="H1737" s="5"/>
      <c r="I1737" s="5"/>
      <c r="J1737" s="5"/>
      <c r="K1737" s="5"/>
      <c r="L1737" s="5"/>
      <c r="M1737" s="5"/>
      <c r="N1737" s="5"/>
      <c r="O1737" s="47">
        <v>1731</v>
      </c>
      <c r="P1737" s="48">
        <v>0.36736509999984995</v>
      </c>
      <c r="Q1737" s="49">
        <v>0.6326349000001501</v>
      </c>
      <c r="R1737" s="21">
        <v>2.0184668295129687E-2</v>
      </c>
      <c r="S1737" s="22">
        <v>7.5789303538800106E-4</v>
      </c>
      <c r="T1737" s="23">
        <f t="shared" si="105"/>
        <v>0.32042167563145951</v>
      </c>
      <c r="U1737" s="24">
        <f t="shared" si="106"/>
        <v>0.21035863327722071</v>
      </c>
    </row>
    <row r="1738" spans="2:21" x14ac:dyDescent="0.25">
      <c r="B1738" s="51" vm="4677">
        <f ca="1"/>
        <v>41954</v>
      </c>
      <c r="C1738" s="51" vm="4678">
        <f ca="1"/>
        <v>54.649900000000002</v>
      </c>
      <c r="D1738" s="51" vm="4587">
        <f ca="1"/>
        <v>60.56</v>
      </c>
      <c r="E1738" s="28">
        <f t="shared" ca="1" si="107"/>
        <v>-1.2263041028821912E-2</v>
      </c>
      <c r="F1738" s="29">
        <f t="shared" ca="1" si="108"/>
        <v>-1.3286507271812261E-2</v>
      </c>
      <c r="G1738" s="28"/>
      <c r="H1738" s="5"/>
      <c r="I1738" s="5"/>
      <c r="J1738" s="5"/>
      <c r="K1738" s="5"/>
      <c r="L1738" s="5"/>
      <c r="M1738" s="5"/>
      <c r="N1738" s="5"/>
      <c r="O1738" s="47">
        <v>1732</v>
      </c>
      <c r="P1738" s="48">
        <v>0.81538354666727708</v>
      </c>
      <c r="Q1738" s="49">
        <v>0.18461645333272295</v>
      </c>
      <c r="R1738" s="21">
        <v>2.6917866416668833E-2</v>
      </c>
      <c r="S1738" s="22">
        <v>1.1387987984821028E-3</v>
      </c>
      <c r="T1738" s="23">
        <f t="shared" si="105"/>
        <v>0.42730788217777849</v>
      </c>
      <c r="U1738" s="24">
        <f t="shared" si="106"/>
        <v>0.33217642755672405</v>
      </c>
    </row>
    <row r="1739" spans="2:21" x14ac:dyDescent="0.25">
      <c r="B1739" s="51" vm="4679">
        <f ca="1"/>
        <v>41955</v>
      </c>
      <c r="C1739" s="51" vm="4680">
        <f ca="1"/>
        <v>54.8371</v>
      </c>
      <c r="D1739" s="51" vm="4681">
        <f ca="1"/>
        <v>60.23</v>
      </c>
      <c r="E1739" s="28">
        <f t="shared" ca="1" si="107"/>
        <v>3.4195873924717981E-3</v>
      </c>
      <c r="F1739" s="29">
        <f t="shared" ca="1" si="108"/>
        <v>-5.4640420735637242E-3</v>
      </c>
      <c r="G1739" s="28"/>
      <c r="H1739" s="5"/>
      <c r="I1739" s="5"/>
      <c r="J1739" s="5"/>
      <c r="K1739" s="5"/>
      <c r="L1739" s="5"/>
      <c r="M1739" s="5"/>
      <c r="N1739" s="5"/>
      <c r="O1739" s="47">
        <v>1733</v>
      </c>
      <c r="P1739" s="48">
        <v>0.8618103657853966</v>
      </c>
      <c r="Q1739" s="49">
        <v>0.13818963421460342</v>
      </c>
      <c r="R1739" s="21">
        <v>2.8105606197355457E-2</v>
      </c>
      <c r="S1739" s="22">
        <v>1.1782709298100936E-3</v>
      </c>
      <c r="T1739" s="23">
        <f t="shared" si="105"/>
        <v>0.44616266666950971</v>
      </c>
      <c r="U1739" s="24">
        <f t="shared" si="106"/>
        <v>0.34547819203619401</v>
      </c>
    </row>
    <row r="1740" spans="2:21" x14ac:dyDescent="0.25">
      <c r="B1740" s="51" vm="4682">
        <f ca="1"/>
        <v>41956</v>
      </c>
      <c r="C1740" s="51" vm="4683">
        <f ca="1"/>
        <v>54.2014</v>
      </c>
      <c r="D1740" s="51" vm="4684">
        <f ca="1"/>
        <v>60.28</v>
      </c>
      <c r="E1740" s="28">
        <f t="shared" ca="1" si="107"/>
        <v>-1.1660233816871004E-2</v>
      </c>
      <c r="F1740" s="29">
        <f t="shared" ca="1" si="108"/>
        <v>8.298067026650339E-4</v>
      </c>
      <c r="G1740" s="28"/>
      <c r="H1740" s="5"/>
      <c r="I1740" s="5"/>
      <c r="J1740" s="5"/>
      <c r="K1740" s="5"/>
      <c r="L1740" s="5"/>
      <c r="M1740" s="5"/>
      <c r="N1740" s="5"/>
      <c r="O1740" s="47">
        <v>1734</v>
      </c>
      <c r="P1740" s="48">
        <v>0.72392400393692935</v>
      </c>
      <c r="Q1740" s="49">
        <v>0.27607599606307059</v>
      </c>
      <c r="R1740" s="21">
        <v>2.477246018215119E-2</v>
      </c>
      <c r="S1740" s="22">
        <v>1.0610397973180251E-3</v>
      </c>
      <c r="T1740" s="23">
        <f t="shared" si="105"/>
        <v>0.39325061403133127</v>
      </c>
      <c r="U1740" s="24">
        <f t="shared" si="106"/>
        <v>0.30635429642607725</v>
      </c>
    </row>
    <row r="1741" spans="2:21" x14ac:dyDescent="0.25">
      <c r="B1741" s="51" vm="4685">
        <f ca="1"/>
        <v>41957</v>
      </c>
      <c r="C1741" s="51" vm="4686">
        <f ca="1"/>
        <v>55.148499999999999</v>
      </c>
      <c r="D1741" s="51" vm="4687">
        <f ca="1"/>
        <v>60.38</v>
      </c>
      <c r="E1741" s="28">
        <f t="shared" ca="1" si="107"/>
        <v>1.7322808409905768E-2</v>
      </c>
      <c r="F1741" s="29">
        <f t="shared" ca="1" si="108"/>
        <v>1.6575505203980463E-3</v>
      </c>
      <c r="G1741" s="28"/>
      <c r="H1741" s="5"/>
      <c r="I1741" s="5"/>
      <c r="J1741" s="5"/>
      <c r="K1741" s="5"/>
      <c r="L1741" s="5"/>
      <c r="M1741" s="5"/>
      <c r="N1741" s="5"/>
      <c r="O1741" s="47">
        <v>1735</v>
      </c>
      <c r="P1741" s="48">
        <v>9.957359346319046E-2</v>
      </c>
      <c r="Q1741" s="49">
        <v>0.9004264065368095</v>
      </c>
      <c r="R1741" s="21">
        <v>2.2116544726922018E-2</v>
      </c>
      <c r="S1741" s="22">
        <v>5.3021640977980473E-4</v>
      </c>
      <c r="T1741" s="23">
        <f t="shared" si="105"/>
        <v>0.35108926324483553</v>
      </c>
      <c r="U1741" s="24">
        <f t="shared" si="106"/>
        <v>0.14291169598360853</v>
      </c>
    </row>
    <row r="1742" spans="2:21" x14ac:dyDescent="0.25">
      <c r="B1742" s="51" vm="4688">
        <f ca="1"/>
        <v>41960</v>
      </c>
      <c r="C1742" s="51" vm="4689">
        <f ca="1"/>
        <v>54.448500000000003</v>
      </c>
      <c r="D1742" s="51" vm="4690">
        <f ca="1"/>
        <v>60.53</v>
      </c>
      <c r="E1742" s="28">
        <f t="shared" ca="1" si="107"/>
        <v>-1.2774245990069294E-2</v>
      </c>
      <c r="F1742" s="29">
        <f t="shared" ca="1" si="108"/>
        <v>2.4811856249031933E-3</v>
      </c>
      <c r="G1742" s="28"/>
      <c r="H1742" s="5"/>
      <c r="I1742" s="5"/>
      <c r="J1742" s="5"/>
      <c r="K1742" s="5"/>
      <c r="L1742" s="5"/>
      <c r="M1742" s="5"/>
      <c r="N1742" s="5"/>
      <c r="O1742" s="47">
        <v>1736</v>
      </c>
      <c r="P1742" s="48">
        <v>0.86050319271717979</v>
      </c>
      <c r="Q1742" s="49">
        <v>0.13949680728282018</v>
      </c>
      <c r="R1742" s="21">
        <v>2.8071365520607211E-2</v>
      </c>
      <c r="S1742" s="22">
        <v>1.1771595698677768E-3</v>
      </c>
      <c r="T1742" s="23">
        <f t="shared" ref="T1742:T1805" si="109">R1742*SQRT(252)</f>
        <v>0.44561911277711924</v>
      </c>
      <c r="U1742" s="24">
        <f t="shared" ref="U1742:U1805" si="110">(1+S1742)^252-1</f>
        <v>0.34510186967359702</v>
      </c>
    </row>
    <row r="1743" spans="2:21" x14ac:dyDescent="0.25">
      <c r="B1743" s="51" vm="4691">
        <f ca="1"/>
        <v>41961</v>
      </c>
      <c r="C1743" s="51" vm="4692">
        <f ca="1"/>
        <v>54.4328</v>
      </c>
      <c r="D1743" s="51" vm="4693">
        <f ca="1"/>
        <v>60.6</v>
      </c>
      <c r="E1743" s="28">
        <f t="shared" ca="1" si="107"/>
        <v>-2.883874477768967E-4</v>
      </c>
      <c r="F1743" s="29">
        <f t="shared" ca="1" si="108"/>
        <v>1.1557831716728305E-3</v>
      </c>
      <c r="G1743" s="28"/>
      <c r="H1743" s="5"/>
      <c r="I1743" s="5"/>
      <c r="J1743" s="5"/>
      <c r="K1743" s="5"/>
      <c r="L1743" s="5"/>
      <c r="M1743" s="5"/>
      <c r="N1743" s="5"/>
      <c r="O1743" s="47">
        <v>1737</v>
      </c>
      <c r="P1743" s="48">
        <v>0.69479358540647596</v>
      </c>
      <c r="Q1743" s="49">
        <v>0.30520641459352404</v>
      </c>
      <c r="R1743" s="21">
        <v>2.4152124063302794E-2</v>
      </c>
      <c r="S1743" s="22">
        <v>1.0362730842906269E-3</v>
      </c>
      <c r="T1743" s="23">
        <f t="shared" si="109"/>
        <v>0.38340308343286811</v>
      </c>
      <c r="U1743" s="24">
        <f t="shared" si="110"/>
        <v>0.29823494078028157</v>
      </c>
    </row>
    <row r="1744" spans="2:21" x14ac:dyDescent="0.25">
      <c r="B1744" s="51" vm="4694">
        <f ca="1"/>
        <v>41962</v>
      </c>
      <c r="C1744" s="51" vm="4027">
        <f ca="1"/>
        <v>51.871400000000001</v>
      </c>
      <c r="D1744" s="51" vm="4695">
        <f ca="1"/>
        <v>60.12</v>
      </c>
      <c r="E1744" s="28">
        <f t="shared" ca="1" si="107"/>
        <v>-4.8199334789990646E-2</v>
      </c>
      <c r="F1744" s="29">
        <f t="shared" ca="1" si="108"/>
        <v>-7.9523281904951455E-3</v>
      </c>
      <c r="G1744" s="28"/>
      <c r="H1744" s="5"/>
      <c r="I1744" s="5"/>
      <c r="J1744" s="5"/>
      <c r="K1744" s="5"/>
      <c r="L1744" s="5"/>
      <c r="M1744" s="5"/>
      <c r="N1744" s="5"/>
      <c r="O1744" s="47">
        <v>1738</v>
      </c>
      <c r="P1744" s="48">
        <v>0.48469623630350372</v>
      </c>
      <c r="Q1744" s="49">
        <v>0.51530376369649633</v>
      </c>
      <c r="R1744" s="21">
        <v>2.0870239727647639E-2</v>
      </c>
      <c r="S1744" s="22">
        <v>8.5764809311136554E-4</v>
      </c>
      <c r="T1744" s="23">
        <f t="shared" si="109"/>
        <v>0.3313047847299363</v>
      </c>
      <c r="U1744" s="24">
        <f t="shared" si="110"/>
        <v>0.24114543586006842</v>
      </c>
    </row>
    <row r="1745" spans="2:21" x14ac:dyDescent="0.25">
      <c r="B1745" s="51" vm="4696">
        <f ca="1"/>
        <v>41963</v>
      </c>
      <c r="C1745" s="51" vm="4697">
        <f ca="1"/>
        <v>52.5914</v>
      </c>
      <c r="D1745" s="51" vm="4698">
        <f ca="1"/>
        <v>60.45</v>
      </c>
      <c r="E1745" s="28">
        <f t="shared" ca="1" si="107"/>
        <v>1.3785029725156883E-2</v>
      </c>
      <c r="F1745" s="29">
        <f t="shared" ca="1" si="108"/>
        <v>5.4740121760280284E-3</v>
      </c>
      <c r="G1745" s="28"/>
      <c r="H1745" s="5"/>
      <c r="I1745" s="5"/>
      <c r="J1745" s="5"/>
      <c r="K1745" s="5"/>
      <c r="L1745" s="5"/>
      <c r="M1745" s="5"/>
      <c r="N1745" s="5"/>
      <c r="O1745" s="47">
        <v>1739</v>
      </c>
      <c r="P1745" s="48">
        <v>8.9160726310056032E-2</v>
      </c>
      <c r="Q1745" s="49">
        <v>0.910839273689944</v>
      </c>
      <c r="R1745" s="21">
        <v>2.2280464343119744E-2</v>
      </c>
      <c r="S1745" s="22">
        <v>5.2136337897612799E-4</v>
      </c>
      <c r="T1745" s="23">
        <f t="shared" si="109"/>
        <v>0.35369140648162156</v>
      </c>
      <c r="U1745" s="24">
        <f t="shared" si="110"/>
        <v>0.14036608050820099</v>
      </c>
    </row>
    <row r="1746" spans="2:21" x14ac:dyDescent="0.25">
      <c r="B1746" s="51" vm="4699">
        <f ca="1"/>
        <v>41964</v>
      </c>
      <c r="C1746" s="51" vm="4700">
        <f ca="1"/>
        <v>51.468499999999999</v>
      </c>
      <c r="D1746" s="51" vm="4701">
        <f ca="1"/>
        <v>60.96</v>
      </c>
      <c r="E1746" s="28">
        <f t="shared" ca="1" si="107"/>
        <v>-2.1582638227749414E-2</v>
      </c>
      <c r="F1746" s="29">
        <f t="shared" ca="1" si="108"/>
        <v>8.4013343175891667E-3</v>
      </c>
      <c r="G1746" s="28"/>
      <c r="H1746" s="5"/>
      <c r="I1746" s="5"/>
      <c r="J1746" s="5"/>
      <c r="K1746" s="5"/>
      <c r="L1746" s="5"/>
      <c r="M1746" s="5"/>
      <c r="N1746" s="5"/>
      <c r="O1746" s="47">
        <v>1740</v>
      </c>
      <c r="P1746" s="48">
        <v>0.64132922126833702</v>
      </c>
      <c r="Q1746" s="49">
        <v>0.35867077873166292</v>
      </c>
      <c r="R1746" s="21">
        <v>2.3105683269492007E-2</v>
      </c>
      <c r="S1746" s="22">
        <v>9.9081762465082321E-4</v>
      </c>
      <c r="T1746" s="23">
        <f t="shared" si="109"/>
        <v>0.36679135081980996</v>
      </c>
      <c r="U1746" s="24">
        <f t="shared" si="110"/>
        <v>0.28346368396382693</v>
      </c>
    </row>
    <row r="1747" spans="2:21" x14ac:dyDescent="0.25">
      <c r="B1747" s="51" vm="4702">
        <f ca="1"/>
        <v>41967</v>
      </c>
      <c r="C1747" s="51" vm="4703">
        <f ca="1"/>
        <v>50.924199999999999</v>
      </c>
      <c r="D1747" s="51" vm="4602">
        <f ca="1"/>
        <v>60.3</v>
      </c>
      <c r="E1747" s="28">
        <f t="shared" ca="1" si="107"/>
        <v>-1.0631717436842384E-2</v>
      </c>
      <c r="F1747" s="29">
        <f t="shared" ca="1" si="108"/>
        <v>-1.0885807645251169E-2</v>
      </c>
      <c r="G1747" s="28"/>
      <c r="H1747" s="5"/>
      <c r="I1747" s="5"/>
      <c r="J1747" s="5"/>
      <c r="K1747" s="5"/>
      <c r="L1747" s="5"/>
      <c r="M1747" s="5"/>
      <c r="N1747" s="5"/>
      <c r="O1747" s="47">
        <v>1741</v>
      </c>
      <c r="P1747" s="48">
        <v>0.844837587073345</v>
      </c>
      <c r="Q1747" s="49">
        <v>0.15516241292665497</v>
      </c>
      <c r="R1747" s="21">
        <v>2.766451769541451E-2</v>
      </c>
      <c r="S1747" s="22">
        <v>1.1638406551746823E-3</v>
      </c>
      <c r="T1747" s="23">
        <f t="shared" si="109"/>
        <v>0.43916060377567506</v>
      </c>
      <c r="U1747" s="24">
        <f t="shared" si="110"/>
        <v>0.34060004331451466</v>
      </c>
    </row>
    <row r="1748" spans="2:21" x14ac:dyDescent="0.25">
      <c r="B1748" s="51" vm="4704">
        <f ca="1"/>
        <v>41968</v>
      </c>
      <c r="C1748" s="51" vm="4705">
        <f ca="1"/>
        <v>49.855699999999999</v>
      </c>
      <c r="D1748" s="51" vm="4706">
        <f ca="1"/>
        <v>60.34</v>
      </c>
      <c r="E1748" s="28">
        <f t="shared" ca="1" si="107"/>
        <v>-2.1205419712673118E-2</v>
      </c>
      <c r="F1748" s="29">
        <f t="shared" ca="1" si="108"/>
        <v>6.6312999777540596E-4</v>
      </c>
      <c r="G1748" s="28"/>
      <c r="H1748" s="5"/>
      <c r="I1748" s="5"/>
      <c r="J1748" s="5"/>
      <c r="K1748" s="5"/>
      <c r="L1748" s="5"/>
      <c r="M1748" s="5"/>
      <c r="N1748" s="5"/>
      <c r="O1748" s="47">
        <v>1742</v>
      </c>
      <c r="P1748" s="48">
        <v>0.75853569116741226</v>
      </c>
      <c r="Q1748" s="49">
        <v>0.24146430883258774</v>
      </c>
      <c r="R1748" s="21">
        <v>2.5551077322515738E-2</v>
      </c>
      <c r="S1748" s="22">
        <v>1.0904666908635226E-3</v>
      </c>
      <c r="T1748" s="23">
        <f t="shared" si="109"/>
        <v>0.40561077795095246</v>
      </c>
      <c r="U1748" s="24">
        <f t="shared" si="110"/>
        <v>0.3160671877389285</v>
      </c>
    </row>
    <row r="1749" spans="2:21" x14ac:dyDescent="0.25">
      <c r="B1749" s="51" vm="4707">
        <f ca="1"/>
        <v>41969</v>
      </c>
      <c r="C1749" s="51" vm="4708">
        <f ca="1"/>
        <v>50.165700000000001</v>
      </c>
      <c r="D1749" s="51" vm="4709">
        <f ca="1"/>
        <v>60.16</v>
      </c>
      <c r="E1749" s="28">
        <f t="shared" ca="1" si="107"/>
        <v>6.1986933319104747E-3</v>
      </c>
      <c r="F1749" s="29">
        <f t="shared" ca="1" si="108"/>
        <v>-2.9875540893307389E-3</v>
      </c>
      <c r="G1749" s="28"/>
      <c r="H1749" s="5"/>
      <c r="I1749" s="5"/>
      <c r="J1749" s="5"/>
      <c r="K1749" s="5"/>
      <c r="L1749" s="5"/>
      <c r="M1749" s="5"/>
      <c r="N1749" s="5"/>
      <c r="O1749" s="47">
        <v>1743</v>
      </c>
      <c r="P1749" s="48">
        <v>0.37544056115219798</v>
      </c>
      <c r="Q1749" s="49">
        <v>0.62455943884780196</v>
      </c>
      <c r="R1749" s="21">
        <v>2.0201716436252314E-2</v>
      </c>
      <c r="S1749" s="22">
        <v>7.6475880110691858E-4</v>
      </c>
      <c r="T1749" s="23">
        <f t="shared" si="109"/>
        <v>0.3206923064818179</v>
      </c>
      <c r="U1749" s="24">
        <f t="shared" si="110"/>
        <v>0.21245297984632017</v>
      </c>
    </row>
    <row r="1750" spans="2:21" x14ac:dyDescent="0.25">
      <c r="B1750" s="51" vm="4710">
        <f ca="1"/>
        <v>41971</v>
      </c>
      <c r="C1750" s="51" vm="4711">
        <f ca="1"/>
        <v>49.512799999999999</v>
      </c>
      <c r="D1750" s="51" vm="4712">
        <f ca="1"/>
        <v>60</v>
      </c>
      <c r="E1750" s="28">
        <f t="shared" ca="1" si="107"/>
        <v>-1.3100304226509331E-2</v>
      </c>
      <c r="F1750" s="29">
        <f t="shared" ca="1" si="108"/>
        <v>-2.6631174194836618E-3</v>
      </c>
      <c r="G1750" s="28"/>
      <c r="H1750" s="5"/>
      <c r="I1750" s="5"/>
      <c r="J1750" s="5"/>
      <c r="K1750" s="5"/>
      <c r="L1750" s="5"/>
      <c r="M1750" s="5"/>
      <c r="N1750" s="5"/>
      <c r="O1750" s="47">
        <v>1744</v>
      </c>
      <c r="P1750" s="48">
        <v>0.84628397671357591</v>
      </c>
      <c r="Q1750" s="49">
        <v>0.15371602328642406</v>
      </c>
      <c r="R1750" s="21">
        <v>2.7701806558854708E-2</v>
      </c>
      <c r="S1750" s="22">
        <v>1.1650703771955986E-3</v>
      </c>
      <c r="T1750" s="23">
        <f t="shared" si="109"/>
        <v>0.43975254613168513</v>
      </c>
      <c r="U1750" s="24">
        <f t="shared" si="110"/>
        <v>0.3410150628241404</v>
      </c>
    </row>
    <row r="1751" spans="2:21" x14ac:dyDescent="0.25">
      <c r="B1751" s="51" vm="4713">
        <f ca="1"/>
        <v>41974</v>
      </c>
      <c r="C1751" s="51" vm="4714">
        <f ca="1"/>
        <v>48.83</v>
      </c>
      <c r="D1751" s="51" vm="4715">
        <f ca="1"/>
        <v>61.08</v>
      </c>
      <c r="E1751" s="28">
        <f t="shared" ca="1" si="107"/>
        <v>-1.3886343932100928E-2</v>
      </c>
      <c r="F1751" s="29">
        <f t="shared" ca="1" si="108"/>
        <v>1.7839918128331016E-2</v>
      </c>
      <c r="G1751" s="28"/>
      <c r="H1751" s="5"/>
      <c r="I1751" s="5"/>
      <c r="J1751" s="5"/>
      <c r="K1751" s="5"/>
      <c r="L1751" s="5"/>
      <c r="M1751" s="5"/>
      <c r="N1751" s="5"/>
      <c r="O1751" s="47">
        <v>1745</v>
      </c>
      <c r="P1751" s="48">
        <v>0.86601400222984171</v>
      </c>
      <c r="Q1751" s="49">
        <v>0.13398599777015832</v>
      </c>
      <c r="R1751" s="21">
        <v>2.8216017438428796E-2</v>
      </c>
      <c r="S1751" s="22">
        <v>1.1818448660164081E-3</v>
      </c>
      <c r="T1751" s="23">
        <f t="shared" si="109"/>
        <v>0.44791539078446607</v>
      </c>
      <c r="U1751" s="24">
        <f t="shared" si="110"/>
        <v>0.34668908892499717</v>
      </c>
    </row>
    <row r="1752" spans="2:21" x14ac:dyDescent="0.25">
      <c r="B1752" s="51" vm="4716">
        <f ca="1"/>
        <v>41975</v>
      </c>
      <c r="C1752" s="51" vm="4717">
        <f ca="1"/>
        <v>50.329900000000002</v>
      </c>
      <c r="D1752" s="51" vm="4718">
        <f ca="1"/>
        <v>61.54</v>
      </c>
      <c r="E1752" s="28">
        <f t="shared" ca="1" si="107"/>
        <v>3.025445582617713E-2</v>
      </c>
      <c r="F1752" s="29">
        <f t="shared" ca="1" si="108"/>
        <v>7.5028895434641023E-3</v>
      </c>
      <c r="G1752" s="28"/>
      <c r="H1752" s="5"/>
      <c r="I1752" s="5"/>
      <c r="J1752" s="5"/>
      <c r="K1752" s="5"/>
      <c r="L1752" s="5"/>
      <c r="M1752" s="5"/>
      <c r="N1752" s="5"/>
      <c r="O1752" s="47">
        <v>1746</v>
      </c>
      <c r="P1752" s="48">
        <v>0.63043793730793019</v>
      </c>
      <c r="Q1752" s="49">
        <v>0.36956206269206987</v>
      </c>
      <c r="R1752" s="21">
        <v>2.2908307656388103E-2</v>
      </c>
      <c r="S1752" s="22">
        <v>9.8155784336531561E-4</v>
      </c>
      <c r="T1752" s="23">
        <f t="shared" si="109"/>
        <v>0.36365811009695898</v>
      </c>
      <c r="U1752" s="24">
        <f t="shared" si="110"/>
        <v>0.28047520184557118</v>
      </c>
    </row>
    <row r="1753" spans="2:21" x14ac:dyDescent="0.25">
      <c r="B1753" s="51" vm="4719">
        <f ca="1"/>
        <v>41976</v>
      </c>
      <c r="C1753" s="51" vm="4720">
        <f ca="1"/>
        <v>50.731400000000001</v>
      </c>
      <c r="D1753" s="51" vm="4721">
        <f ca="1"/>
        <v>61.38</v>
      </c>
      <c r="E1753" s="28">
        <f t="shared" ca="1" si="107"/>
        <v>7.9457143806542854E-3</v>
      </c>
      <c r="F1753" s="29">
        <f t="shared" ca="1" si="108"/>
        <v>-2.6033207023056148E-3</v>
      </c>
      <c r="G1753" s="28"/>
      <c r="H1753" s="5"/>
      <c r="I1753" s="5"/>
      <c r="J1753" s="5"/>
      <c r="K1753" s="5"/>
      <c r="L1753" s="5"/>
      <c r="M1753" s="5"/>
      <c r="N1753" s="5"/>
      <c r="O1753" s="47">
        <v>1747</v>
      </c>
      <c r="P1753" s="48">
        <v>0.4415450207617817</v>
      </c>
      <c r="Q1753" s="49">
        <v>0.5584549792382183</v>
      </c>
      <c r="R1753" s="21">
        <v>2.0510615294932973E-2</v>
      </c>
      <c r="S1753" s="22">
        <v>8.2096088345153906E-4</v>
      </c>
      <c r="T1753" s="23">
        <f t="shared" si="109"/>
        <v>0.32559592384386216</v>
      </c>
      <c r="U1753" s="24">
        <f t="shared" si="110"/>
        <v>0.22973324023575747</v>
      </c>
    </row>
    <row r="1754" spans="2:21" x14ac:dyDescent="0.25">
      <c r="B1754" s="51" vm="4722">
        <f ca="1"/>
        <v>41977</v>
      </c>
      <c r="C1754" s="51" vm="4723">
        <f ca="1"/>
        <v>50.085700000000003</v>
      </c>
      <c r="D1754" s="51" vm="4724">
        <f ca="1"/>
        <v>62.7</v>
      </c>
      <c r="E1754" s="28">
        <f t="shared" ca="1" si="107"/>
        <v>-1.280951007394809E-2</v>
      </c>
      <c r="F1754" s="29">
        <f t="shared" ca="1" si="108"/>
        <v>2.1277398447284879E-2</v>
      </c>
      <c r="G1754" s="28"/>
      <c r="H1754" s="5"/>
      <c r="I1754" s="5"/>
      <c r="J1754" s="5"/>
      <c r="K1754" s="5"/>
      <c r="L1754" s="5"/>
      <c r="M1754" s="5"/>
      <c r="N1754" s="5"/>
      <c r="O1754" s="47">
        <v>1748</v>
      </c>
      <c r="P1754" s="48">
        <v>0.45780234825124166</v>
      </c>
      <c r="Q1754" s="49">
        <v>0.54219765174875834</v>
      </c>
      <c r="R1754" s="21">
        <v>2.0631849652730839E-2</v>
      </c>
      <c r="S1754" s="22">
        <v>8.3478288069139899E-4</v>
      </c>
      <c r="T1754" s="23">
        <f t="shared" si="109"/>
        <v>0.32752045961040083</v>
      </c>
      <c r="U1754" s="24">
        <f t="shared" si="110"/>
        <v>0.23402049026625216</v>
      </c>
    </row>
    <row r="1755" spans="2:21" x14ac:dyDescent="0.25">
      <c r="B1755" s="51" vm="4725">
        <f ca="1"/>
        <v>41978</v>
      </c>
      <c r="C1755" s="51" vm="4726">
        <f ca="1"/>
        <v>50.131399999999999</v>
      </c>
      <c r="D1755" s="51" vm="4727">
        <f ca="1"/>
        <v>62.67</v>
      </c>
      <c r="E1755" s="28">
        <f t="shared" ca="1" si="107"/>
        <v>9.1202006778664895E-4</v>
      </c>
      <c r="F1755" s="29">
        <f t="shared" ca="1" si="108"/>
        <v>-4.7858340229089318E-4</v>
      </c>
      <c r="G1755" s="28"/>
      <c r="H1755" s="5"/>
      <c r="I1755" s="5"/>
      <c r="J1755" s="5"/>
      <c r="K1755" s="5"/>
      <c r="L1755" s="5"/>
      <c r="M1755" s="5"/>
      <c r="N1755" s="5"/>
      <c r="O1755" s="47">
        <v>1749</v>
      </c>
      <c r="P1755" s="48">
        <v>0.60484577009498297</v>
      </c>
      <c r="Q1755" s="49">
        <v>0.39515422990501703</v>
      </c>
      <c r="R1755" s="21">
        <v>2.2467112571914062E-2</v>
      </c>
      <c r="S1755" s="22">
        <v>9.5979935539681495E-4</v>
      </c>
      <c r="T1755" s="23">
        <f t="shared" si="109"/>
        <v>0.35665435525786426</v>
      </c>
      <c r="U1755" s="24">
        <f t="shared" si="110"/>
        <v>0.27348016319563739</v>
      </c>
    </row>
    <row r="1756" spans="2:21" x14ac:dyDescent="0.25">
      <c r="B1756" s="51" vm="4728">
        <f ca="1"/>
        <v>41981</v>
      </c>
      <c r="C1756" s="51" vm="4729">
        <f ca="1"/>
        <v>48.497100000000003</v>
      </c>
      <c r="D1756" s="51" vm="4730">
        <f ca="1"/>
        <v>62.45</v>
      </c>
      <c r="E1756" s="28">
        <f t="shared" ca="1" si="107"/>
        <v>-3.3143555932955739E-2</v>
      </c>
      <c r="F1756" s="29">
        <f t="shared" ca="1" si="108"/>
        <v>-3.5166276649974343E-3</v>
      </c>
      <c r="G1756" s="28"/>
      <c r="H1756" s="5"/>
      <c r="I1756" s="5"/>
      <c r="J1756" s="5"/>
      <c r="K1756" s="5"/>
      <c r="L1756" s="5"/>
      <c r="M1756" s="5"/>
      <c r="N1756" s="5"/>
      <c r="O1756" s="47">
        <v>1750</v>
      </c>
      <c r="P1756" s="48">
        <v>9.5609551739172044E-2</v>
      </c>
      <c r="Q1756" s="49">
        <v>0.90439044826082793</v>
      </c>
      <c r="R1756" s="21">
        <v>2.2178273957654249E-2</v>
      </c>
      <c r="S1756" s="22">
        <v>5.2684617726135466E-4</v>
      </c>
      <c r="T1756" s="23">
        <f t="shared" si="109"/>
        <v>0.3520691844036804</v>
      </c>
      <c r="U1756" s="24">
        <f t="shared" si="110"/>
        <v>0.14194194709048702</v>
      </c>
    </row>
    <row r="1757" spans="2:21" x14ac:dyDescent="0.25">
      <c r="B1757" s="51" vm="4731">
        <f ca="1"/>
        <v>41982</v>
      </c>
      <c r="C1757" s="51" vm="4732">
        <f ca="1"/>
        <v>49.111400000000003</v>
      </c>
      <c r="D1757" s="51" vm="4733">
        <f ca="1"/>
        <v>60.68</v>
      </c>
      <c r="E1757" s="28">
        <f t="shared" ca="1" si="107"/>
        <v>1.258718473583585E-2</v>
      </c>
      <c r="F1757" s="29">
        <f t="shared" ca="1" si="108"/>
        <v>-2.8752082091255196E-2</v>
      </c>
      <c r="G1757" s="28"/>
      <c r="H1757" s="5"/>
      <c r="I1757" s="5"/>
      <c r="J1757" s="5"/>
      <c r="K1757" s="5"/>
      <c r="L1757" s="5"/>
      <c r="M1757" s="5"/>
      <c r="N1757" s="5"/>
      <c r="O1757" s="47">
        <v>1751</v>
      </c>
      <c r="P1757" s="48">
        <v>0.65898180076709345</v>
      </c>
      <c r="Q1757" s="49">
        <v>0.3410181992329066</v>
      </c>
      <c r="R1757" s="21">
        <v>2.3437275275967579E-2</v>
      </c>
      <c r="S1757" s="22">
        <v>1.0058258666430207E-3</v>
      </c>
      <c r="T1757" s="23">
        <f t="shared" si="109"/>
        <v>0.37205521073503761</v>
      </c>
      <c r="U1757" s="24">
        <f t="shared" si="110"/>
        <v>0.28832217388996351</v>
      </c>
    </row>
    <row r="1758" spans="2:21" x14ac:dyDescent="0.25">
      <c r="B1758" s="51" vm="4734">
        <f ca="1"/>
        <v>41983</v>
      </c>
      <c r="C1758" s="51" vm="4735">
        <f ca="1"/>
        <v>47.76</v>
      </c>
      <c r="D1758" s="51" vm="4736">
        <f ca="1"/>
        <v>61.14</v>
      </c>
      <c r="E1758" s="28">
        <f t="shared" ca="1" si="107"/>
        <v>-2.7902717992772354E-2</v>
      </c>
      <c r="F1758" s="29">
        <f t="shared" ca="1" si="108"/>
        <v>7.552161982356924E-3</v>
      </c>
      <c r="G1758" s="28"/>
      <c r="H1758" s="5"/>
      <c r="I1758" s="5"/>
      <c r="J1758" s="5"/>
      <c r="K1758" s="5"/>
      <c r="L1758" s="5"/>
      <c r="M1758" s="5"/>
      <c r="N1758" s="5"/>
      <c r="O1758" s="47">
        <v>1752</v>
      </c>
      <c r="P1758" s="48">
        <v>0.84780841178418243</v>
      </c>
      <c r="Q1758" s="49">
        <v>0.15219158821581755</v>
      </c>
      <c r="R1758" s="21">
        <v>2.774116875508021E-2</v>
      </c>
      <c r="S1758" s="22">
        <v>1.1663664535249908E-3</v>
      </c>
      <c r="T1758" s="23">
        <f t="shared" si="109"/>
        <v>0.44037740162530514</v>
      </c>
      <c r="U1758" s="24">
        <f t="shared" si="110"/>
        <v>0.34145261479836297</v>
      </c>
    </row>
    <row r="1759" spans="2:21" x14ac:dyDescent="0.25">
      <c r="B1759" s="51" vm="4737">
        <f ca="1"/>
        <v>41984</v>
      </c>
      <c r="C1759" s="51" vm="4738">
        <f ca="1"/>
        <v>47.804200000000002</v>
      </c>
      <c r="D1759" s="51" vm="4237">
        <f ca="1"/>
        <v>60.04</v>
      </c>
      <c r="E1759" s="28">
        <f t="shared" ca="1" si="107"/>
        <v>9.2503266184979849E-4</v>
      </c>
      <c r="F1759" s="29">
        <f t="shared" ca="1" si="108"/>
        <v>-1.8155309697427301E-2</v>
      </c>
      <c r="G1759" s="28"/>
      <c r="H1759" s="5"/>
      <c r="I1759" s="5"/>
      <c r="J1759" s="5"/>
      <c r="K1759" s="5"/>
      <c r="L1759" s="5"/>
      <c r="M1759" s="5"/>
      <c r="N1759" s="5"/>
      <c r="O1759" s="47">
        <v>1753</v>
      </c>
      <c r="P1759" s="48">
        <v>0.47607274174646896</v>
      </c>
      <c r="Q1759" s="49">
        <v>0.52392725825353104</v>
      </c>
      <c r="R1759" s="21">
        <v>2.0788735537673908E-2</v>
      </c>
      <c r="S1759" s="22">
        <v>8.5031638880495009E-4</v>
      </c>
      <c r="T1759" s="23">
        <f t="shared" si="109"/>
        <v>0.33001094582505475</v>
      </c>
      <c r="U1759" s="24">
        <f t="shared" si="110"/>
        <v>0.23885637868690668</v>
      </c>
    </row>
    <row r="1760" spans="2:21" x14ac:dyDescent="0.25">
      <c r="B1760" s="51" vm="4739">
        <f ca="1"/>
        <v>41985</v>
      </c>
      <c r="C1760" s="51" vm="4740">
        <f ca="1"/>
        <v>47.782800000000002</v>
      </c>
      <c r="D1760" s="51" vm="4527">
        <f ca="1"/>
        <v>59.16</v>
      </c>
      <c r="E1760" s="28">
        <f t="shared" ca="1" si="107"/>
        <v>-4.4775964006688864E-4</v>
      </c>
      <c r="F1760" s="29">
        <f t="shared" ca="1" si="108"/>
        <v>-1.4765368922662229E-2</v>
      </c>
      <c r="G1760" s="28"/>
      <c r="H1760" s="5"/>
      <c r="I1760" s="5"/>
      <c r="J1760" s="5"/>
      <c r="K1760" s="5"/>
      <c r="L1760" s="5"/>
      <c r="M1760" s="5"/>
      <c r="N1760" s="5"/>
      <c r="O1760" s="47">
        <v>1754</v>
      </c>
      <c r="P1760" s="48">
        <v>6.5149596460990902E-2</v>
      </c>
      <c r="Q1760" s="49">
        <v>0.93485040353900906</v>
      </c>
      <c r="R1760" s="21">
        <v>2.2679731996561998E-2</v>
      </c>
      <c r="S1760" s="22">
        <v>5.0094909066737236E-4</v>
      </c>
      <c r="T1760" s="23">
        <f t="shared" si="109"/>
        <v>0.3600295839869847</v>
      </c>
      <c r="U1760" s="24">
        <f t="shared" si="110"/>
        <v>0.13451762625923336</v>
      </c>
    </row>
    <row r="1761" spans="2:21" x14ac:dyDescent="0.25">
      <c r="B1761" s="51" vm="4741">
        <f ca="1"/>
        <v>41988</v>
      </c>
      <c r="C1761" s="51" vm="4742">
        <f ca="1"/>
        <v>46.72</v>
      </c>
      <c r="D1761" s="51" vm="4743">
        <f ca="1"/>
        <v>58.43</v>
      </c>
      <c r="E1761" s="28">
        <f t="shared" ca="1" si="107"/>
        <v>-2.249340358615801E-2</v>
      </c>
      <c r="F1761" s="29">
        <f t="shared" ca="1" si="108"/>
        <v>-1.2416181276253328E-2</v>
      </c>
      <c r="G1761" s="28"/>
      <c r="H1761" s="5"/>
      <c r="I1761" s="5"/>
      <c r="J1761" s="5"/>
      <c r="K1761" s="5"/>
      <c r="L1761" s="5"/>
      <c r="M1761" s="5"/>
      <c r="N1761" s="5"/>
      <c r="O1761" s="47">
        <v>1755</v>
      </c>
      <c r="P1761" s="48">
        <v>0.17355337666819071</v>
      </c>
      <c r="Q1761" s="49">
        <v>0.82644662333180929</v>
      </c>
      <c r="R1761" s="21">
        <v>2.1125178620867831E-2</v>
      </c>
      <c r="S1761" s="22">
        <v>5.9311410067813277E-4</v>
      </c>
      <c r="T1761" s="23">
        <f t="shared" si="109"/>
        <v>0.33535181419580834</v>
      </c>
      <c r="U1761" s="24">
        <f t="shared" si="110"/>
        <v>0.16116109220129471</v>
      </c>
    </row>
    <row r="1762" spans="2:21" x14ac:dyDescent="0.25">
      <c r="B1762" s="51" vm="4744">
        <f ca="1"/>
        <v>41989</v>
      </c>
      <c r="C1762" s="51" vm="4745">
        <f ca="1"/>
        <v>45.2057</v>
      </c>
      <c r="D1762" s="51" vm="4596">
        <f ca="1"/>
        <v>59.77</v>
      </c>
      <c r="E1762" s="22">
        <f t="shared" ca="1" si="107"/>
        <v>-3.2949153437813586E-2</v>
      </c>
      <c r="F1762" s="50">
        <f t="shared" ca="1" si="108"/>
        <v>2.2674406269817114E-2</v>
      </c>
      <c r="G1762" s="22"/>
      <c r="H1762" s="5"/>
      <c r="I1762" s="5"/>
      <c r="J1762" s="5"/>
      <c r="K1762" s="5"/>
      <c r="L1762" s="5"/>
      <c r="M1762" s="5"/>
      <c r="N1762" s="5"/>
      <c r="O1762" s="47">
        <v>1756</v>
      </c>
      <c r="P1762" s="48">
        <v>0.70533720267436795</v>
      </c>
      <c r="Q1762" s="49">
        <v>0.29466279732563211</v>
      </c>
      <c r="R1762" s="21">
        <v>2.4372785429261169E-2</v>
      </c>
      <c r="S1762" s="22">
        <v>1.0452372789818776E-3</v>
      </c>
      <c r="T1762" s="23">
        <f t="shared" si="109"/>
        <v>0.38690597402258214</v>
      </c>
      <c r="U1762" s="24">
        <f t="shared" si="110"/>
        <v>0.30116788273677875</v>
      </c>
    </row>
    <row r="1763" spans="2:21" x14ac:dyDescent="0.25">
      <c r="B1763" s="51" vm="4746">
        <f ca="1"/>
        <v>41990</v>
      </c>
      <c r="C1763" s="51" vm="4747">
        <f ca="1"/>
        <v>47.664200000000001</v>
      </c>
      <c r="D1763" s="51" vm="4748">
        <f ca="1"/>
        <v>61.48</v>
      </c>
      <c r="E1763" s="22">
        <f t="shared" ca="1" si="107"/>
        <v>5.2957406918904291E-2</v>
      </c>
      <c r="F1763" s="50">
        <f t="shared" ca="1" si="108"/>
        <v>2.8208055834232151E-2</v>
      </c>
      <c r="G1763" s="22"/>
      <c r="H1763" s="5"/>
      <c r="I1763" s="5"/>
      <c r="J1763" s="5"/>
      <c r="K1763" s="5"/>
      <c r="L1763" s="5"/>
      <c r="M1763" s="5"/>
      <c r="N1763" s="5"/>
      <c r="O1763" s="47">
        <v>1757</v>
      </c>
      <c r="P1763" s="48">
        <v>0.56862215621858281</v>
      </c>
      <c r="Q1763" s="49">
        <v>0.43137784378141725</v>
      </c>
      <c r="R1763" s="21">
        <v>2.1899871307630395E-2</v>
      </c>
      <c r="S1763" s="22">
        <v>9.290020000909102E-4</v>
      </c>
      <c r="T1763" s="23">
        <f t="shared" si="109"/>
        <v>0.34764967934585356</v>
      </c>
      <c r="U1763" s="24">
        <f t="shared" si="110"/>
        <v>0.26364427446982508</v>
      </c>
    </row>
    <row r="1764" spans="2:21" x14ac:dyDescent="0.25">
      <c r="B1764" s="51" vm="4749">
        <f ca="1"/>
        <v>41991</v>
      </c>
      <c r="C1764" s="51" vm="4750">
        <f ca="1"/>
        <v>47.7742</v>
      </c>
      <c r="D1764" s="51" vm="4673">
        <f ca="1"/>
        <v>61.93</v>
      </c>
      <c r="E1764" s="22">
        <f t="shared" ca="1" si="107"/>
        <v>2.3051528254704121E-3</v>
      </c>
      <c r="F1764" s="50">
        <f t="shared" ca="1" si="108"/>
        <v>7.2927962795744389E-3</v>
      </c>
      <c r="G1764" s="22"/>
      <c r="H1764" s="5"/>
      <c r="I1764" s="5"/>
      <c r="J1764" s="5"/>
      <c r="K1764" s="5"/>
      <c r="L1764" s="5"/>
      <c r="M1764" s="5"/>
      <c r="N1764" s="5"/>
      <c r="O1764" s="47">
        <v>1758</v>
      </c>
      <c r="P1764" s="48">
        <v>0.82546223756255421</v>
      </c>
      <c r="Q1764" s="49">
        <v>0.17453776243744576</v>
      </c>
      <c r="R1764" s="21">
        <v>2.7170581818726027E-2</v>
      </c>
      <c r="S1764" s="22">
        <v>1.1473677122735139E-3</v>
      </c>
      <c r="T1764" s="23">
        <f t="shared" si="109"/>
        <v>0.4313196148156927</v>
      </c>
      <c r="U1764" s="24">
        <f t="shared" si="110"/>
        <v>0.33505290092214302</v>
      </c>
    </row>
    <row r="1765" spans="2:21" x14ac:dyDescent="0.25">
      <c r="B1765" s="51" vm="4751">
        <f ca="1"/>
        <v>41992</v>
      </c>
      <c r="C1765" s="51" vm="4752">
        <f ca="1"/>
        <v>48.588500000000003</v>
      </c>
      <c r="D1765" s="51" vm="4753">
        <f ca="1"/>
        <v>61.94</v>
      </c>
      <c r="E1765" s="22">
        <f t="shared" ca="1" si="107"/>
        <v>1.6901132565278074E-2</v>
      </c>
      <c r="F1765" s="50">
        <f t="shared" ca="1" si="108"/>
        <v>1.6145959508715401E-4</v>
      </c>
      <c r="G1765" s="22"/>
      <c r="H1765" s="5"/>
      <c r="I1765" s="5"/>
      <c r="J1765" s="5"/>
      <c r="K1765" s="5"/>
      <c r="L1765" s="5"/>
      <c r="M1765" s="5"/>
      <c r="N1765" s="5"/>
      <c r="O1765" s="47">
        <v>1759</v>
      </c>
      <c r="P1765" s="48">
        <v>0.35329900429987365</v>
      </c>
      <c r="Q1765" s="49">
        <v>0.6467009957001264</v>
      </c>
      <c r="R1765" s="21">
        <v>2.016587064213517E-2</v>
      </c>
      <c r="S1765" s="22">
        <v>7.4593402576192793E-4</v>
      </c>
      <c r="T1765" s="23">
        <f t="shared" si="109"/>
        <v>0.3201232721411284</v>
      </c>
      <c r="U1765" s="24">
        <f t="shared" si="110"/>
        <v>0.20671923449927676</v>
      </c>
    </row>
    <row r="1766" spans="2:21" x14ac:dyDescent="0.25">
      <c r="B1766" s="51" vm="4754">
        <f ca="1"/>
        <v>41995</v>
      </c>
      <c r="C1766" s="51" vm="4755">
        <f ca="1"/>
        <v>48.097099999999998</v>
      </c>
      <c r="D1766" s="51" vm="4756">
        <f ca="1"/>
        <v>62.48</v>
      </c>
      <c r="E1766" s="22">
        <f t="shared" ca="1" si="107"/>
        <v>-1.016499315796535E-2</v>
      </c>
      <c r="F1766" s="50">
        <f t="shared" ca="1" si="108"/>
        <v>8.6803309863737171E-3</v>
      </c>
      <c r="G1766" s="22"/>
      <c r="H1766" s="5"/>
      <c r="I1766" s="5"/>
      <c r="J1766" s="5"/>
      <c r="K1766" s="5"/>
      <c r="L1766" s="5"/>
      <c r="M1766" s="5"/>
      <c r="N1766" s="5"/>
      <c r="O1766" s="47">
        <v>1760</v>
      </c>
      <c r="P1766" s="48">
        <v>0.29247350595809057</v>
      </c>
      <c r="Q1766" s="49">
        <v>0.70752649404190937</v>
      </c>
      <c r="R1766" s="21">
        <v>2.0244243514454283E-2</v>
      </c>
      <c r="S1766" s="22">
        <v>6.9422012193989487E-4</v>
      </c>
      <c r="T1766" s="23">
        <f t="shared" si="109"/>
        <v>0.32136740291926957</v>
      </c>
      <c r="U1766" s="24">
        <f t="shared" si="110"/>
        <v>0.19110657998203373</v>
      </c>
    </row>
    <row r="1767" spans="2:21" x14ac:dyDescent="0.25">
      <c r="B1767" s="51" vm="4757">
        <f ca="1"/>
        <v>41996</v>
      </c>
      <c r="C1767" s="51" vm="4758">
        <f ca="1"/>
        <v>48.061399999999999</v>
      </c>
      <c r="D1767" s="51" vm="4756">
        <f ca="1"/>
        <v>62.48</v>
      </c>
      <c r="E1767" s="22">
        <f t="shared" ca="1" si="107"/>
        <v>-7.4252409595081559E-4</v>
      </c>
      <c r="F1767" s="50">
        <f t="shared" ca="1" si="108"/>
        <v>0</v>
      </c>
      <c r="G1767" s="22"/>
      <c r="H1767" s="5"/>
      <c r="I1767" s="5"/>
      <c r="J1767" s="5"/>
      <c r="K1767" s="5"/>
      <c r="L1767" s="5"/>
      <c r="M1767" s="5"/>
      <c r="N1767" s="5"/>
      <c r="O1767" s="47">
        <v>1761</v>
      </c>
      <c r="P1767" s="48">
        <v>0.78587562133800326</v>
      </c>
      <c r="Q1767" s="49">
        <v>0.21412437866199677</v>
      </c>
      <c r="R1767" s="21">
        <v>2.6195520854538128E-2</v>
      </c>
      <c r="S1767" s="22">
        <v>1.1137111287701136E-3</v>
      </c>
      <c r="T1767" s="23">
        <f t="shared" si="109"/>
        <v>0.41584100186948447</v>
      </c>
      <c r="U1767" s="24">
        <f t="shared" si="110"/>
        <v>0.32379026649890474</v>
      </c>
    </row>
    <row r="1768" spans="2:21" x14ac:dyDescent="0.25">
      <c r="B1768" s="51" vm="4759">
        <f ca="1"/>
        <v>41997</v>
      </c>
      <c r="C1768" s="51" vm="4760">
        <f ca="1"/>
        <v>48.871400000000001</v>
      </c>
      <c r="D1768" s="51" vm="4761">
        <f ca="1"/>
        <v>62.55</v>
      </c>
      <c r="E1768" s="22">
        <f t="shared" ca="1" si="107"/>
        <v>1.67129981658014E-2</v>
      </c>
      <c r="F1768" s="50">
        <f t="shared" ca="1" si="108"/>
        <v>1.1197313814897151E-3</v>
      </c>
      <c r="G1768" s="22"/>
      <c r="H1768" s="5"/>
      <c r="I1768" s="5"/>
      <c r="J1768" s="5"/>
      <c r="K1768" s="5"/>
      <c r="L1768" s="5"/>
      <c r="M1768" s="5"/>
      <c r="N1768" s="5"/>
      <c r="O1768" s="47">
        <v>1762</v>
      </c>
      <c r="P1768" s="48">
        <v>0.59732318218283853</v>
      </c>
      <c r="Q1768" s="49">
        <v>0.40267681781716147</v>
      </c>
      <c r="R1768" s="21">
        <v>2.2343660753572067E-2</v>
      </c>
      <c r="S1768" s="22">
        <v>9.5340364309873433E-4</v>
      </c>
      <c r="T1768" s="23">
        <f t="shared" si="109"/>
        <v>0.35469461839647443</v>
      </c>
      <c r="U1768" s="24">
        <f t="shared" si="110"/>
        <v>0.27143128190179922</v>
      </c>
    </row>
    <row r="1769" spans="2:21" x14ac:dyDescent="0.25">
      <c r="B1769" s="51" vm="4762">
        <f ca="1"/>
        <v>41999</v>
      </c>
      <c r="C1769" s="51" vm="4763">
        <f ca="1"/>
        <v>48.578499999999998</v>
      </c>
      <c r="D1769" s="51" vm="4764">
        <f ca="1"/>
        <v>62.96</v>
      </c>
      <c r="E1769" s="22">
        <f t="shared" ca="1" si="107"/>
        <v>-6.0113121104467702E-3</v>
      </c>
      <c r="F1769" s="50">
        <f t="shared" ca="1" si="108"/>
        <v>6.5333671962277623E-3</v>
      </c>
      <c r="G1769" s="22"/>
      <c r="H1769" s="5"/>
      <c r="I1769" s="5"/>
      <c r="J1769" s="5"/>
      <c r="K1769" s="5"/>
      <c r="L1769" s="5"/>
      <c r="M1769" s="5"/>
      <c r="N1769" s="5"/>
      <c r="O1769" s="47">
        <v>1763</v>
      </c>
      <c r="P1769" s="48">
        <v>0.63628284408987834</v>
      </c>
      <c r="Q1769" s="49">
        <v>0.36371715591012166</v>
      </c>
      <c r="R1769" s="21">
        <v>2.3013534602086608E-2</v>
      </c>
      <c r="S1769" s="22">
        <v>9.8652718937004488E-4</v>
      </c>
      <c r="T1769" s="23">
        <f t="shared" si="109"/>
        <v>0.36532853607420579</v>
      </c>
      <c r="U1769" s="24">
        <f t="shared" si="110"/>
        <v>0.28207813526932002</v>
      </c>
    </row>
    <row r="1770" spans="2:21" x14ac:dyDescent="0.25">
      <c r="B1770" s="51" vm="4765">
        <f ca="1"/>
        <v>42002</v>
      </c>
      <c r="C1770" s="51" vm="4766">
        <f ca="1"/>
        <v>48.847099999999998</v>
      </c>
      <c r="D1770" s="51" vm="4767">
        <f ca="1"/>
        <v>63.15</v>
      </c>
      <c r="E1770" s="22">
        <f t="shared" ca="1" si="107"/>
        <v>5.5139651290482721E-3</v>
      </c>
      <c r="F1770" s="50">
        <f t="shared" ca="1" si="108"/>
        <v>3.013244687352392E-3</v>
      </c>
      <c r="G1770" s="22"/>
      <c r="H1770" s="5"/>
      <c r="I1770" s="5"/>
      <c r="J1770" s="5"/>
      <c r="K1770" s="5"/>
      <c r="L1770" s="5"/>
      <c r="M1770" s="5"/>
      <c r="N1770" s="5"/>
      <c r="O1770" s="47">
        <v>1764</v>
      </c>
      <c r="P1770" s="48">
        <v>0.43537494737735566</v>
      </c>
      <c r="Q1770" s="49">
        <v>0.56462505262264429</v>
      </c>
      <c r="R1770" s="21">
        <v>2.046920012722549E-2</v>
      </c>
      <c r="S1770" s="22">
        <v>8.1571508045319495E-4</v>
      </c>
      <c r="T1770" s="23">
        <f t="shared" si="109"/>
        <v>0.32493847843830198</v>
      </c>
      <c r="U1770" s="24">
        <f t="shared" si="110"/>
        <v>0.22811000528197067</v>
      </c>
    </row>
    <row r="1771" spans="2:21" x14ac:dyDescent="0.25">
      <c r="B1771" s="51" vm="4768">
        <f ca="1"/>
        <v>42003</v>
      </c>
      <c r="C1771" s="51" vm="4769">
        <f ca="1"/>
        <v>49.032800000000002</v>
      </c>
      <c r="D1771" s="51" vm="4770">
        <f ca="1"/>
        <v>62.58</v>
      </c>
      <c r="E1771" s="22">
        <f t="shared" ca="1" si="107"/>
        <v>3.7944506033774478E-3</v>
      </c>
      <c r="F1771" s="50">
        <f t="shared" ca="1" si="108"/>
        <v>-9.0671105557640005E-3</v>
      </c>
      <c r="G1771" s="22"/>
      <c r="H1771" s="5"/>
      <c r="I1771" s="5"/>
      <c r="J1771" s="5"/>
      <c r="K1771" s="5"/>
      <c r="L1771" s="5"/>
      <c r="M1771" s="5"/>
      <c r="N1771" s="5"/>
      <c r="O1771" s="47">
        <v>1765</v>
      </c>
      <c r="P1771" s="48">
        <v>0.55706952981063518</v>
      </c>
      <c r="Q1771" s="49">
        <v>0.44293047018936482</v>
      </c>
      <c r="R1771" s="21">
        <v>2.1733825785694279E-2</v>
      </c>
      <c r="S1771" s="22">
        <v>9.191799447483387E-4</v>
      </c>
      <c r="T1771" s="23">
        <f t="shared" si="109"/>
        <v>0.34501378840170027</v>
      </c>
      <c r="U1771" s="24">
        <f t="shared" si="110"/>
        <v>0.26052330340374596</v>
      </c>
    </row>
    <row r="1772" spans="2:21" x14ac:dyDescent="0.25">
      <c r="B1772" s="51" vm="4771">
        <f ca="1"/>
        <v>42004</v>
      </c>
      <c r="C1772" s="51" vm="4772">
        <f ca="1"/>
        <v>48.801400000000001</v>
      </c>
      <c r="D1772" s="51" vm="4773">
        <f ca="1"/>
        <v>62.49</v>
      </c>
      <c r="E1772" s="22">
        <f t="shared" ca="1" si="107"/>
        <v>-4.7304609534910644E-3</v>
      </c>
      <c r="F1772" s="50">
        <f t="shared" ca="1" si="108"/>
        <v>-1.4391942997456723E-3</v>
      </c>
      <c r="G1772" s="22"/>
      <c r="H1772" s="5"/>
      <c r="I1772" s="5"/>
      <c r="J1772" s="5"/>
      <c r="K1772" s="5"/>
      <c r="L1772" s="5"/>
      <c r="M1772" s="5"/>
      <c r="N1772" s="5"/>
      <c r="O1772" s="47">
        <v>1766</v>
      </c>
      <c r="P1772" s="48">
        <v>0.43490913792442509</v>
      </c>
      <c r="Q1772" s="49">
        <v>0.56509086207557491</v>
      </c>
      <c r="R1772" s="21">
        <v>2.0466176964247469E-2</v>
      </c>
      <c r="S1772" s="22">
        <v>8.1531904875752547E-4</v>
      </c>
      <c r="T1772" s="23">
        <f t="shared" si="109"/>
        <v>0.32489048721382602</v>
      </c>
      <c r="U1772" s="24">
        <f t="shared" si="110"/>
        <v>0.22798754589753623</v>
      </c>
    </row>
    <row r="1773" spans="2:21" x14ac:dyDescent="0.25">
      <c r="B1773" s="51" vm="4774">
        <f ca="1"/>
        <v>42006</v>
      </c>
      <c r="C1773" s="51" vm="4775">
        <f ca="1"/>
        <v>49.848500000000001</v>
      </c>
      <c r="D1773" s="51" vm="4776">
        <f ca="1"/>
        <v>60.55</v>
      </c>
      <c r="E1773" s="22">
        <f t="shared" ca="1" si="107"/>
        <v>2.1229404712129848E-2</v>
      </c>
      <c r="F1773" s="50">
        <f t="shared" ca="1" si="108"/>
        <v>-3.1537073941889149E-2</v>
      </c>
      <c r="G1773" s="22"/>
      <c r="H1773" s="5"/>
      <c r="I1773" s="5"/>
      <c r="J1773" s="5"/>
      <c r="K1773" s="5"/>
      <c r="L1773" s="5"/>
      <c r="M1773" s="5"/>
      <c r="N1773" s="5"/>
      <c r="O1773" s="47">
        <v>1767</v>
      </c>
      <c r="P1773" s="48">
        <v>0.66722203341959307</v>
      </c>
      <c r="Q1773" s="49">
        <v>0.33277796658040693</v>
      </c>
      <c r="R1773" s="21">
        <v>2.3596866252245229E-2</v>
      </c>
      <c r="S1773" s="22">
        <v>1.0128317212678042E-3</v>
      </c>
      <c r="T1773" s="23">
        <f t="shared" si="109"/>
        <v>0.37458863894336164</v>
      </c>
      <c r="U1773" s="24">
        <f t="shared" si="110"/>
        <v>0.29059638646556651</v>
      </c>
    </row>
    <row r="1774" spans="2:21" x14ac:dyDescent="0.25">
      <c r="B1774" s="51" vm="4777">
        <f ca="1"/>
        <v>42009</v>
      </c>
      <c r="C1774" s="51" vm="4778">
        <f ca="1"/>
        <v>47.311399999999999</v>
      </c>
      <c r="D1774" s="51" vm="4779">
        <f ca="1"/>
        <v>58.98</v>
      </c>
      <c r="E1774" s="22">
        <f t="shared" ca="1" si="107"/>
        <v>-5.2237124426672887E-2</v>
      </c>
      <c r="F1774" s="50">
        <f t="shared" ca="1" si="108"/>
        <v>-2.6271066611971053E-2</v>
      </c>
      <c r="G1774" s="22"/>
      <c r="H1774" s="5"/>
      <c r="I1774" s="5"/>
      <c r="J1774" s="5"/>
      <c r="K1774" s="5"/>
      <c r="L1774" s="5"/>
      <c r="M1774" s="5"/>
      <c r="N1774" s="5"/>
      <c r="O1774" s="47">
        <v>1768</v>
      </c>
      <c r="P1774" s="48">
        <v>1.931984256188217E-2</v>
      </c>
      <c r="Q1774" s="49">
        <v>0.98068015743811787</v>
      </c>
      <c r="R1774" s="21">
        <v>2.3519425227472305E-2</v>
      </c>
      <c r="S1774" s="22">
        <v>4.6198458482792098E-4</v>
      </c>
      <c r="T1774" s="23">
        <f t="shared" si="109"/>
        <v>0.37335930078642277</v>
      </c>
      <c r="U1774" s="24">
        <f t="shared" si="110"/>
        <v>0.12343755632871334</v>
      </c>
    </row>
    <row r="1775" spans="2:21" x14ac:dyDescent="0.25">
      <c r="B1775" s="51" vm="4780">
        <f ca="1"/>
        <v>42010</v>
      </c>
      <c r="C1775" s="51" vm="4781">
        <f ca="1"/>
        <v>46.501399999999997</v>
      </c>
      <c r="D1775" s="51" vm="4782">
        <f ca="1"/>
        <v>59.07</v>
      </c>
      <c r="E1775" s="22">
        <f t="shared" ca="1" si="107"/>
        <v>-1.7268861590671002E-2</v>
      </c>
      <c r="F1775" s="50">
        <f t="shared" ca="1" si="108"/>
        <v>1.5247779320136992E-3</v>
      </c>
      <c r="G1775" s="22"/>
      <c r="H1775" s="5"/>
      <c r="I1775" s="5"/>
      <c r="J1775" s="5"/>
      <c r="K1775" s="5"/>
      <c r="L1775" s="5"/>
      <c r="M1775" s="5"/>
      <c r="N1775" s="5"/>
      <c r="O1775" s="47">
        <v>1769</v>
      </c>
      <c r="P1775" s="48">
        <v>0.86416639342210588</v>
      </c>
      <c r="Q1775" s="49">
        <v>0.13583360657789414</v>
      </c>
      <c r="R1775" s="21">
        <v>2.8167432742723257E-2</v>
      </c>
      <c r="S1775" s="22">
        <v>1.1802740270296546E-3</v>
      </c>
      <c r="T1775" s="23">
        <f t="shared" si="109"/>
        <v>0.44714413265030245</v>
      </c>
      <c r="U1775" s="24">
        <f t="shared" si="110"/>
        <v>0.34615673424672155</v>
      </c>
    </row>
    <row r="1776" spans="2:21" x14ac:dyDescent="0.25">
      <c r="B1776" s="51" vm="4783">
        <f ca="1"/>
        <v>42011</v>
      </c>
      <c r="C1776" s="51" vm="4784">
        <f ca="1"/>
        <v>46.742800000000003</v>
      </c>
      <c r="D1776" s="51" vm="4785">
        <f ca="1"/>
        <v>60.39</v>
      </c>
      <c r="E1776" s="22">
        <f t="shared" ca="1" si="107"/>
        <v>5.1778135116741656E-3</v>
      </c>
      <c r="F1776" s="50">
        <f t="shared" ca="1" si="108"/>
        <v>2.2100347000665922E-2</v>
      </c>
      <c r="G1776" s="22"/>
      <c r="H1776" s="5"/>
      <c r="I1776" s="5"/>
      <c r="J1776" s="5"/>
      <c r="K1776" s="5"/>
      <c r="L1776" s="5"/>
      <c r="M1776" s="5"/>
      <c r="N1776" s="5"/>
      <c r="O1776" s="47">
        <v>1770</v>
      </c>
      <c r="P1776" s="48">
        <v>0.5796012852279907</v>
      </c>
      <c r="Q1776" s="49">
        <v>0.4203987147720093</v>
      </c>
      <c r="R1776" s="21">
        <v>2.2064450688697453E-2</v>
      </c>
      <c r="S1776" s="22">
        <v>9.3833646733114309E-4</v>
      </c>
      <c r="T1776" s="23">
        <f t="shared" si="109"/>
        <v>0.35026229602524778</v>
      </c>
      <c r="U1776" s="24">
        <f t="shared" si="110"/>
        <v>0.26661744642903851</v>
      </c>
    </row>
    <row r="1777" spans="2:21" x14ac:dyDescent="0.25">
      <c r="B1777" s="51" vm="4786">
        <f ca="1"/>
        <v>42012</v>
      </c>
      <c r="C1777" s="51" vm="4787">
        <f ca="1"/>
        <v>47.779200000000003</v>
      </c>
      <c r="D1777" s="51" vm="4518">
        <f ca="1"/>
        <v>59.34</v>
      </c>
      <c r="E1777" s="22">
        <f t="shared" ca="1" si="107"/>
        <v>2.1930165171563678E-2</v>
      </c>
      <c r="F1777" s="50">
        <f t="shared" ca="1" si="108"/>
        <v>-1.753991345713406E-2</v>
      </c>
      <c r="G1777" s="22"/>
      <c r="H1777" s="5"/>
      <c r="I1777" s="5"/>
      <c r="J1777" s="5"/>
      <c r="K1777" s="5"/>
      <c r="L1777" s="5"/>
      <c r="M1777" s="5"/>
      <c r="N1777" s="5"/>
      <c r="O1777" s="47">
        <v>1771</v>
      </c>
      <c r="P1777" s="48">
        <v>0.11568200573419436</v>
      </c>
      <c r="Q1777" s="49">
        <v>0.8843179942658056</v>
      </c>
      <c r="R1777" s="21">
        <v>2.1874369117509611E-2</v>
      </c>
      <c r="S1777" s="22">
        <v>5.4391179914147511E-4</v>
      </c>
      <c r="T1777" s="23">
        <f t="shared" si="109"/>
        <v>0.34724484462817107</v>
      </c>
      <c r="U1777" s="24">
        <f t="shared" si="110"/>
        <v>0.14686084626001605</v>
      </c>
    </row>
    <row r="1778" spans="2:21" x14ac:dyDescent="0.25">
      <c r="B1778" s="51" vm="4788">
        <f ca="1"/>
        <v>42013</v>
      </c>
      <c r="C1778" s="51" vm="4789">
        <f ca="1"/>
        <v>47.041400000000003</v>
      </c>
      <c r="D1778" s="51" vm="4790">
        <f ca="1"/>
        <v>58.83</v>
      </c>
      <c r="E1778" s="22">
        <f t="shared" ca="1" si="107"/>
        <v>-1.5562333297951042E-2</v>
      </c>
      <c r="F1778" s="50">
        <f t="shared" ca="1" si="108"/>
        <v>-8.6316859863112775E-3</v>
      </c>
      <c r="G1778" s="22"/>
      <c r="H1778" s="5"/>
      <c r="I1778" s="5"/>
      <c r="J1778" s="5"/>
      <c r="K1778" s="5"/>
      <c r="L1778" s="5"/>
      <c r="M1778" s="5"/>
      <c r="N1778" s="5"/>
      <c r="O1778" s="47">
        <v>1772</v>
      </c>
      <c r="P1778" s="48">
        <v>0.47286533047623674</v>
      </c>
      <c r="Q1778" s="49">
        <v>0.5271346695237632</v>
      </c>
      <c r="R1778" s="21">
        <v>2.0759632853494303E-2</v>
      </c>
      <c r="S1778" s="22">
        <v>8.4758944430850768E-4</v>
      </c>
      <c r="T1778" s="23">
        <f t="shared" si="109"/>
        <v>0.32954895503611259</v>
      </c>
      <c r="U1778" s="24">
        <f t="shared" si="110"/>
        <v>0.23800606303142247</v>
      </c>
    </row>
    <row r="1779" spans="2:21" x14ac:dyDescent="0.25">
      <c r="B1779" s="51" vm="4791">
        <f ca="1"/>
        <v>42016</v>
      </c>
      <c r="C1779" s="51" vm="4792">
        <f ca="1"/>
        <v>45.5471</v>
      </c>
      <c r="D1779" s="51" vm="4599">
        <f ca="1"/>
        <v>58.84</v>
      </c>
      <c r="E1779" s="22">
        <f t="shared" ca="1" si="107"/>
        <v>-3.2281109673842776E-2</v>
      </c>
      <c r="F1779" s="50">
        <f t="shared" ca="1" si="108"/>
        <v>1.6996685687220293E-4</v>
      </c>
      <c r="G1779" s="22"/>
      <c r="H1779" s="5"/>
      <c r="I1779" s="5"/>
      <c r="J1779" s="5"/>
      <c r="K1779" s="5"/>
      <c r="L1779" s="5"/>
      <c r="M1779" s="5"/>
      <c r="N1779" s="5"/>
      <c r="O1779" s="47">
        <v>1773</v>
      </c>
      <c r="P1779" s="48">
        <v>0.91000218262569277</v>
      </c>
      <c r="Q1779" s="49">
        <v>8.9997817374307232E-2</v>
      </c>
      <c r="R1779" s="21">
        <v>2.9397561017670801E-2</v>
      </c>
      <c r="S1779" s="22">
        <v>1.219243664091436E-3</v>
      </c>
      <c r="T1779" s="23">
        <f t="shared" si="109"/>
        <v>0.46667181362762294</v>
      </c>
      <c r="U1779" s="24">
        <f t="shared" si="110"/>
        <v>0.35942558902242849</v>
      </c>
    </row>
    <row r="1780" spans="2:21" x14ac:dyDescent="0.25">
      <c r="B1780" s="51" vm="4793">
        <f ca="1"/>
        <v>42017</v>
      </c>
      <c r="C1780" s="51" vm="4794">
        <f ca="1"/>
        <v>46.255699999999997</v>
      </c>
      <c r="D1780" s="51" vm="4795">
        <f ca="1"/>
        <v>56.81</v>
      </c>
      <c r="E1780" s="22">
        <f t="shared" ca="1" si="107"/>
        <v>1.5437744229438896E-2</v>
      </c>
      <c r="F1780" s="50">
        <f t="shared" ca="1" si="108"/>
        <v>-3.5109529164201306E-2</v>
      </c>
      <c r="G1780" s="22"/>
      <c r="H1780" s="5"/>
      <c r="I1780" s="5"/>
      <c r="J1780" s="5"/>
      <c r="K1780" s="5"/>
      <c r="L1780" s="5"/>
      <c r="M1780" s="5"/>
      <c r="N1780" s="5"/>
      <c r="O1780" s="47">
        <v>1774</v>
      </c>
      <c r="P1780" s="48">
        <v>0.31214098272409119</v>
      </c>
      <c r="Q1780" s="49">
        <v>0.68785901727590881</v>
      </c>
      <c r="R1780" s="21">
        <v>2.0190585153187487E-2</v>
      </c>
      <c r="S1780" s="22">
        <v>7.1094143174625212E-4</v>
      </c>
      <c r="T1780" s="23">
        <f t="shared" si="109"/>
        <v>0.32051560284124231</v>
      </c>
      <c r="U1780" s="24">
        <f t="shared" si="110"/>
        <v>0.19613267998245698</v>
      </c>
    </row>
    <row r="1781" spans="2:21" x14ac:dyDescent="0.25">
      <c r="B1781" s="51" vm="4796">
        <f ca="1"/>
        <v>42018</v>
      </c>
      <c r="C1781" s="51" vm="4797">
        <f ca="1"/>
        <v>46.32</v>
      </c>
      <c r="D1781" s="51" vm="4798">
        <f ca="1"/>
        <v>54.99</v>
      </c>
      <c r="E1781" s="22">
        <f t="shared" ca="1" si="107"/>
        <v>1.3891336568870299E-3</v>
      </c>
      <c r="F1781" s="50">
        <f t="shared" ca="1" si="108"/>
        <v>-3.2561016049312191E-2</v>
      </c>
      <c r="G1781" s="22"/>
      <c r="H1781" s="5"/>
      <c r="I1781" s="5"/>
      <c r="J1781" s="5"/>
      <c r="K1781" s="5"/>
      <c r="L1781" s="5"/>
      <c r="M1781" s="5"/>
      <c r="N1781" s="5"/>
      <c r="O1781" s="47">
        <v>1775</v>
      </c>
      <c r="P1781" s="48">
        <v>7.6473856433811715E-2</v>
      </c>
      <c r="Q1781" s="49">
        <v>0.92352614356618823</v>
      </c>
      <c r="R1781" s="21">
        <v>2.248778985765023E-2</v>
      </c>
      <c r="S1781" s="22">
        <v>5.1057698862226456E-4</v>
      </c>
      <c r="T1781" s="23">
        <f t="shared" si="109"/>
        <v>0.35698259699293861</v>
      </c>
      <c r="U1781" s="24">
        <f t="shared" si="110"/>
        <v>0.13727217436736128</v>
      </c>
    </row>
    <row r="1782" spans="2:21" x14ac:dyDescent="0.25">
      <c r="B1782" s="51" vm="4799">
        <f ca="1"/>
        <v>42019</v>
      </c>
      <c r="C1782" s="51" vm="4800">
        <f ca="1"/>
        <v>46.251399999999997</v>
      </c>
      <c r="D1782" s="51" vm="4801">
        <f ca="1"/>
        <v>55.93</v>
      </c>
      <c r="E1782" s="22">
        <f t="shared" ca="1" si="107"/>
        <v>-1.4820994941707405E-3</v>
      </c>
      <c r="F1782" s="50">
        <f t="shared" ca="1" si="108"/>
        <v>1.6949558313773205E-2</v>
      </c>
      <c r="G1782" s="22"/>
      <c r="H1782" s="5"/>
      <c r="I1782" s="5"/>
      <c r="J1782" s="5"/>
      <c r="K1782" s="5"/>
      <c r="L1782" s="5"/>
      <c r="M1782" s="5"/>
      <c r="N1782" s="5"/>
      <c r="O1782" s="47">
        <v>1776</v>
      </c>
      <c r="P1782" s="48">
        <v>0.46699795566772578</v>
      </c>
      <c r="Q1782" s="49">
        <v>0.53300204433227427</v>
      </c>
      <c r="R1782" s="21">
        <v>2.0708108502909096E-2</v>
      </c>
      <c r="S1782" s="22">
        <v>8.4260099596353581E-4</v>
      </c>
      <c r="T1782" s="23">
        <f t="shared" si="109"/>
        <v>0.32873103132743725</v>
      </c>
      <c r="U1782" s="24">
        <f t="shared" si="110"/>
        <v>0.23645206947981956</v>
      </c>
    </row>
    <row r="1783" spans="2:21" x14ac:dyDescent="0.25">
      <c r="B1783" s="51" vm="4802">
        <f ca="1"/>
        <v>42020</v>
      </c>
      <c r="C1783" s="51" vm="4803">
        <f ca="1"/>
        <v>48.191400000000002</v>
      </c>
      <c r="D1783" s="51" vm="4804">
        <f ca="1"/>
        <v>55.71</v>
      </c>
      <c r="E1783" s="22">
        <f t="shared" ca="1" si="107"/>
        <v>4.1088848130151873E-2</v>
      </c>
      <c r="F1783" s="50">
        <f t="shared" ca="1" si="108"/>
        <v>-3.9412448007724778E-3</v>
      </c>
      <c r="G1783" s="22"/>
      <c r="H1783" s="5"/>
      <c r="I1783" s="5"/>
      <c r="J1783" s="5"/>
      <c r="K1783" s="5"/>
      <c r="L1783" s="5"/>
      <c r="M1783" s="5"/>
      <c r="N1783" s="5"/>
      <c r="O1783" s="47">
        <v>1777</v>
      </c>
      <c r="P1783" s="48">
        <v>0.51606164352220851</v>
      </c>
      <c r="Q1783" s="49">
        <v>0.48393835647779143</v>
      </c>
      <c r="R1783" s="21">
        <v>2.1205936033894483E-2</v>
      </c>
      <c r="S1783" s="22">
        <v>8.8431499591473759E-4</v>
      </c>
      <c r="T1783" s="23">
        <f t="shared" si="109"/>
        <v>0.33663379838416907</v>
      </c>
      <c r="U1783" s="24">
        <f t="shared" si="110"/>
        <v>0.24950678741424737</v>
      </c>
    </row>
    <row r="1784" spans="2:21" x14ac:dyDescent="0.25">
      <c r="B1784" s="51" vm="4805">
        <f ca="1"/>
        <v>42024</v>
      </c>
      <c r="C1784" s="51" vm="4806">
        <f ca="1"/>
        <v>49.828499999999998</v>
      </c>
      <c r="D1784" s="51" vm="4807">
        <f ca="1"/>
        <v>55.89</v>
      </c>
      <c r="E1784" s="22">
        <f t="shared" ca="1" si="107"/>
        <v>3.3406527591524439E-2</v>
      </c>
      <c r="F1784" s="50">
        <f t="shared" ca="1" si="108"/>
        <v>3.2258092488825687E-3</v>
      </c>
      <c r="G1784" s="22"/>
      <c r="H1784" s="5"/>
      <c r="I1784" s="5"/>
      <c r="J1784" s="5"/>
      <c r="K1784" s="5"/>
      <c r="L1784" s="5"/>
      <c r="M1784" s="5"/>
      <c r="N1784" s="5"/>
      <c r="O1784" s="47">
        <v>1778</v>
      </c>
      <c r="P1784" s="48">
        <v>0.48736648629418722</v>
      </c>
      <c r="Q1784" s="49">
        <v>0.51263351370581278</v>
      </c>
      <c r="R1784" s="21">
        <v>2.0896434156343728E-2</v>
      </c>
      <c r="S1784" s="22">
        <v>8.5991834251274418E-4</v>
      </c>
      <c r="T1784" s="23">
        <f t="shared" si="109"/>
        <v>0.33172060839432788</v>
      </c>
      <c r="U1784" s="24">
        <f t="shared" si="110"/>
        <v>0.24185509223801671</v>
      </c>
    </row>
    <row r="1785" spans="2:21" x14ac:dyDescent="0.25">
      <c r="B1785" s="51" vm="4808">
        <f ca="1"/>
        <v>42025</v>
      </c>
      <c r="C1785" s="51" vm="4809">
        <f ca="1"/>
        <v>58.468499999999999</v>
      </c>
      <c r="D1785" s="51" vm="4108">
        <f ca="1"/>
        <v>57.59</v>
      </c>
      <c r="E1785" s="22">
        <f t="shared" ca="1" si="107"/>
        <v>0.15990103818462806</v>
      </c>
      <c r="F1785" s="50">
        <f t="shared" ca="1" si="108"/>
        <v>2.9963468236974215E-2</v>
      </c>
      <c r="G1785" s="22"/>
      <c r="H1785" s="5"/>
      <c r="I1785" s="5"/>
      <c r="J1785" s="5"/>
      <c r="K1785" s="5"/>
      <c r="L1785" s="5"/>
      <c r="M1785" s="5"/>
      <c r="N1785" s="5"/>
      <c r="O1785" s="47">
        <v>1779</v>
      </c>
      <c r="P1785" s="48">
        <v>0.29969356442331568</v>
      </c>
      <c r="Q1785" s="49">
        <v>0.70030643557668426</v>
      </c>
      <c r="R1785" s="21">
        <v>2.0221416992866521E-2</v>
      </c>
      <c r="S1785" s="22">
        <v>7.0035862337825667E-4</v>
      </c>
      <c r="T1785" s="23">
        <f t="shared" si="109"/>
        <v>0.32100504312276235</v>
      </c>
      <c r="U1785" s="24">
        <f t="shared" si="110"/>
        <v>0.19294924553808346</v>
      </c>
    </row>
    <row r="1786" spans="2:21" x14ac:dyDescent="0.25">
      <c r="B1786" s="51" vm="4810">
        <f ca="1"/>
        <v>42026</v>
      </c>
      <c r="C1786" s="51" vm="4811">
        <f ca="1"/>
        <v>61.2057</v>
      </c>
      <c r="D1786" s="51" vm="4812">
        <f ca="1"/>
        <v>56.68</v>
      </c>
      <c r="E1786" s="22">
        <f t="shared" ca="1" si="107"/>
        <v>4.575217475930423E-2</v>
      </c>
      <c r="F1786" s="50">
        <f t="shared" ca="1" si="108"/>
        <v>-1.5927526696101417E-2</v>
      </c>
      <c r="G1786" s="22"/>
      <c r="H1786" s="5"/>
      <c r="I1786" s="5"/>
      <c r="J1786" s="5"/>
      <c r="K1786" s="5"/>
      <c r="L1786" s="5"/>
      <c r="M1786" s="5"/>
      <c r="N1786" s="5"/>
      <c r="O1786" s="47">
        <v>1780</v>
      </c>
      <c r="P1786" s="48">
        <v>0.45564892626347042</v>
      </c>
      <c r="Q1786" s="49">
        <v>0.54435107373652958</v>
      </c>
      <c r="R1786" s="21">
        <v>2.0614789562639128E-2</v>
      </c>
      <c r="S1786" s="22">
        <v>8.3295203901151491E-4</v>
      </c>
      <c r="T1786" s="23">
        <f t="shared" si="109"/>
        <v>0.32724963907603866</v>
      </c>
      <c r="U1786" s="24">
        <f t="shared" si="110"/>
        <v>0.23345175309835242</v>
      </c>
    </row>
    <row r="1787" spans="2:21" x14ac:dyDescent="0.25">
      <c r="B1787" s="51" vm="4813">
        <f ca="1"/>
        <v>42027</v>
      </c>
      <c r="C1787" s="51" vm="4814">
        <f ca="1"/>
        <v>62.493499999999997</v>
      </c>
      <c r="D1787" s="51" vm="4815">
        <f ca="1"/>
        <v>56.77</v>
      </c>
      <c r="E1787" s="22">
        <f t="shared" ca="1" si="107"/>
        <v>2.0822228897803195E-2</v>
      </c>
      <c r="F1787" s="50">
        <f t="shared" ca="1" si="108"/>
        <v>1.5866023601551573E-3</v>
      </c>
      <c r="G1787" s="22"/>
      <c r="H1787" s="5"/>
      <c r="I1787" s="5"/>
      <c r="J1787" s="5"/>
      <c r="K1787" s="5"/>
      <c r="L1787" s="5"/>
      <c r="M1787" s="5"/>
      <c r="N1787" s="5"/>
      <c r="O1787" s="47">
        <v>1781</v>
      </c>
      <c r="P1787" s="48">
        <v>0.50912249108253838</v>
      </c>
      <c r="Q1787" s="49">
        <v>0.49087750891746168</v>
      </c>
      <c r="R1787" s="21">
        <v>2.1126450792663974E-2</v>
      </c>
      <c r="S1787" s="22">
        <v>8.7841532108009644E-4</v>
      </c>
      <c r="T1787" s="23">
        <f t="shared" si="109"/>
        <v>0.33537200929699362</v>
      </c>
      <c r="U1787" s="24">
        <f t="shared" si="110"/>
        <v>0.24765213674649855</v>
      </c>
    </row>
    <row r="1788" spans="2:21" x14ac:dyDescent="0.25">
      <c r="B1788" s="51" vm="4816">
        <f ca="1"/>
        <v>42030</v>
      </c>
      <c r="C1788" s="51" vm="4817">
        <f ca="1"/>
        <v>63.794199999999996</v>
      </c>
      <c r="D1788" s="51" vm="4629">
        <f ca="1"/>
        <v>56.2</v>
      </c>
      <c r="E1788" s="22">
        <f t="shared" ca="1" si="107"/>
        <v>2.0599725793372402E-2</v>
      </c>
      <c r="F1788" s="50">
        <f t="shared" ca="1" si="108"/>
        <v>-1.0091260282989468E-2</v>
      </c>
      <c r="G1788" s="22"/>
      <c r="H1788" s="5"/>
      <c r="I1788" s="5"/>
      <c r="J1788" s="5"/>
      <c r="K1788" s="5"/>
      <c r="L1788" s="5"/>
      <c r="M1788" s="5"/>
      <c r="N1788" s="5"/>
      <c r="O1788" s="47">
        <v>1782</v>
      </c>
      <c r="P1788" s="48">
        <v>0.58489044407859025</v>
      </c>
      <c r="Q1788" s="49">
        <v>0.41510955592140969</v>
      </c>
      <c r="R1788" s="21">
        <v>2.2146049261396315E-2</v>
      </c>
      <c r="S1788" s="22">
        <v>9.4283331584954586E-4</v>
      </c>
      <c r="T1788" s="23">
        <f t="shared" si="109"/>
        <v>0.35155763320944189</v>
      </c>
      <c r="U1788" s="24">
        <f t="shared" si="110"/>
        <v>0.26805224795614513</v>
      </c>
    </row>
    <row r="1789" spans="2:21" x14ac:dyDescent="0.25">
      <c r="B1789" s="51" vm="4818">
        <f ca="1"/>
        <v>42031</v>
      </c>
      <c r="C1789" s="51" vm="4819">
        <f ca="1"/>
        <v>64.881399999999999</v>
      </c>
      <c r="D1789" s="51" vm="4820">
        <f ca="1"/>
        <v>54.75</v>
      </c>
      <c r="E1789" s="22">
        <f t="shared" ca="1" si="107"/>
        <v>1.6898710745393168E-2</v>
      </c>
      <c r="F1789" s="50">
        <f t="shared" ca="1" si="108"/>
        <v>-2.6139388203035244E-2</v>
      </c>
      <c r="G1789" s="22"/>
      <c r="H1789" s="5"/>
      <c r="I1789" s="5"/>
      <c r="J1789" s="5"/>
      <c r="K1789" s="5"/>
      <c r="L1789" s="5"/>
      <c r="M1789" s="5"/>
      <c r="N1789" s="5"/>
      <c r="O1789" s="47">
        <v>1783</v>
      </c>
      <c r="P1789" s="48">
        <v>0.4272692676885313</v>
      </c>
      <c r="Q1789" s="49">
        <v>0.57273073231146865</v>
      </c>
      <c r="R1789" s="21">
        <v>2.0418675591117656E-2</v>
      </c>
      <c r="S1789" s="22">
        <v>8.0882362290220743E-4</v>
      </c>
      <c r="T1789" s="23">
        <f t="shared" si="109"/>
        <v>0.32413642629241257</v>
      </c>
      <c r="U1789" s="24">
        <f t="shared" si="110"/>
        <v>0.22598079023229278</v>
      </c>
    </row>
    <row r="1790" spans="2:21" x14ac:dyDescent="0.25">
      <c r="B1790" s="51" vm="4821">
        <f ca="1"/>
        <v>42032</v>
      </c>
      <c r="C1790" s="51" vm="4822">
        <f ca="1"/>
        <v>63.208500000000001</v>
      </c>
      <c r="D1790" s="51" vm="4823">
        <f ca="1"/>
        <v>55.67</v>
      </c>
      <c r="E1790" s="22">
        <f t="shared" ca="1" si="107"/>
        <v>-2.6122202092511471E-2</v>
      </c>
      <c r="F1790" s="50">
        <f t="shared" ca="1" si="108"/>
        <v>1.6664033498806317E-2</v>
      </c>
      <c r="G1790" s="22"/>
      <c r="H1790" s="5"/>
      <c r="I1790" s="5"/>
      <c r="J1790" s="5"/>
      <c r="K1790" s="5"/>
      <c r="L1790" s="5"/>
      <c r="M1790" s="5"/>
      <c r="N1790" s="5"/>
      <c r="O1790" s="47">
        <v>1784</v>
      </c>
      <c r="P1790" s="48">
        <v>0.60718850527260126</v>
      </c>
      <c r="Q1790" s="49">
        <v>0.39281149472739874</v>
      </c>
      <c r="R1790" s="21">
        <v>2.2506147175333491E-2</v>
      </c>
      <c r="S1790" s="22">
        <v>9.617911513534231E-4</v>
      </c>
      <c r="T1790" s="23">
        <f t="shared" si="109"/>
        <v>0.35727401037690731</v>
      </c>
      <c r="U1790" s="24">
        <f t="shared" si="110"/>
        <v>0.2741189109658233</v>
      </c>
    </row>
    <row r="1791" spans="2:21" x14ac:dyDescent="0.25">
      <c r="B1791" s="51" vm="4824">
        <f ca="1"/>
        <v>42033</v>
      </c>
      <c r="C1791" s="51" vm="4825">
        <f ca="1"/>
        <v>63.399900000000002</v>
      </c>
      <c r="D1791" s="51" vm="4826">
        <f ca="1"/>
        <v>54.38</v>
      </c>
      <c r="E1791" s="22">
        <f t="shared" ca="1" si="107"/>
        <v>3.0234983746352754E-3</v>
      </c>
      <c r="F1791" s="50">
        <f t="shared" ca="1" si="108"/>
        <v>-2.3444962991091733E-2</v>
      </c>
      <c r="G1791" s="22"/>
      <c r="H1791" s="5"/>
      <c r="I1791" s="5"/>
      <c r="J1791" s="5"/>
      <c r="K1791" s="5"/>
      <c r="L1791" s="5"/>
      <c r="M1791" s="5"/>
      <c r="N1791" s="5"/>
      <c r="O1791" s="47">
        <v>1785</v>
      </c>
      <c r="P1791" s="48">
        <v>0.18130394350220747</v>
      </c>
      <c r="Q1791" s="49">
        <v>0.81869605649779253</v>
      </c>
      <c r="R1791" s="21">
        <v>2.1039927105585957E-2</v>
      </c>
      <c r="S1791" s="22">
        <v>5.9970364089970867E-4</v>
      </c>
      <c r="T1791" s="23">
        <f t="shared" si="109"/>
        <v>0.33399848834584478</v>
      </c>
      <c r="U1791" s="24">
        <f t="shared" si="110"/>
        <v>0.1630897252796526</v>
      </c>
    </row>
    <row r="1792" spans="2:21" x14ac:dyDescent="0.25">
      <c r="B1792" s="51" vm="4827">
        <f ca="1"/>
        <v>42034</v>
      </c>
      <c r="C1792" s="51" vm="4828">
        <f ca="1"/>
        <v>63.114199999999997</v>
      </c>
      <c r="D1792" s="51" vm="4829">
        <f ca="1"/>
        <v>55.47</v>
      </c>
      <c r="E1792" s="22">
        <f t="shared" ca="1" si="107"/>
        <v>-4.5165003056682725E-3</v>
      </c>
      <c r="F1792" s="50">
        <f t="shared" ca="1" si="108"/>
        <v>1.9845894862818465E-2</v>
      </c>
      <c r="G1792" s="22"/>
      <c r="H1792" s="5"/>
      <c r="I1792" s="5"/>
      <c r="J1792" s="5"/>
      <c r="K1792" s="5"/>
      <c r="L1792" s="5"/>
      <c r="M1792" s="5"/>
      <c r="N1792" s="5"/>
      <c r="O1792" s="47">
        <v>1786</v>
      </c>
      <c r="P1792" s="48">
        <v>0.13136331879714755</v>
      </c>
      <c r="Q1792" s="49">
        <v>0.86863668120285242</v>
      </c>
      <c r="R1792" s="21">
        <v>2.1652308953567814E-2</v>
      </c>
      <c r="S1792" s="22">
        <v>5.5724406829912355E-4</v>
      </c>
      <c r="T1792" s="23">
        <f t="shared" si="109"/>
        <v>0.34371974880886569</v>
      </c>
      <c r="U1792" s="24">
        <f t="shared" si="110"/>
        <v>0.15071834374618343</v>
      </c>
    </row>
    <row r="1793" spans="2:21" x14ac:dyDescent="0.25">
      <c r="B1793" s="51" vm="4830">
        <f ca="1"/>
        <v>42037</v>
      </c>
      <c r="C1793" s="51" vm="4831">
        <f ca="1"/>
        <v>63.0092</v>
      </c>
      <c r="D1793" s="51" vm="4498">
        <f ca="1"/>
        <v>56.72</v>
      </c>
      <c r="E1793" s="22">
        <f t="shared" ref="E1793:E1856" ca="1" si="111">LN(C1793/C1792)</f>
        <v>-1.6650363732348991E-3</v>
      </c>
      <c r="F1793" s="50">
        <f t="shared" ref="F1793:F1856" ca="1" si="112">LN(D1793/D1792)</f>
        <v>2.2284548156728975E-2</v>
      </c>
      <c r="G1793" s="22"/>
      <c r="H1793" s="5"/>
      <c r="I1793" s="5"/>
      <c r="J1793" s="5"/>
      <c r="K1793" s="5"/>
      <c r="L1793" s="5"/>
      <c r="M1793" s="5"/>
      <c r="N1793" s="5"/>
      <c r="O1793" s="47">
        <v>1787</v>
      </c>
      <c r="P1793" s="48">
        <v>0.61335404694087492</v>
      </c>
      <c r="Q1793" s="49">
        <v>0.38664595305912508</v>
      </c>
      <c r="R1793" s="21">
        <v>2.2610197067960885E-2</v>
      </c>
      <c r="S1793" s="22">
        <v>9.6703310148184187E-4</v>
      </c>
      <c r="T1793" s="23">
        <f t="shared" si="109"/>
        <v>0.35892575121591769</v>
      </c>
      <c r="U1793" s="24">
        <f t="shared" si="110"/>
        <v>0.27580147402886523</v>
      </c>
    </row>
    <row r="1794" spans="2:21" x14ac:dyDescent="0.25">
      <c r="B1794" s="51" vm="4832">
        <f ca="1"/>
        <v>42038</v>
      </c>
      <c r="C1794" s="51" vm="4833">
        <f ca="1"/>
        <v>65.274199999999993</v>
      </c>
      <c r="D1794" s="51" vm="4834">
        <f ca="1"/>
        <v>56.38</v>
      </c>
      <c r="E1794" s="22">
        <f t="shared" ca="1" si="111"/>
        <v>3.5316111193447929E-2</v>
      </c>
      <c r="F1794" s="50">
        <f t="shared" ca="1" si="112"/>
        <v>-6.0123965379055037E-3</v>
      </c>
      <c r="G1794" s="22"/>
      <c r="H1794" s="5"/>
      <c r="I1794" s="5"/>
      <c r="J1794" s="5"/>
      <c r="K1794" s="5"/>
      <c r="L1794" s="5"/>
      <c r="M1794" s="5"/>
      <c r="N1794" s="5"/>
      <c r="O1794" s="47">
        <v>1788</v>
      </c>
      <c r="P1794" s="48">
        <v>0.4430595347368978</v>
      </c>
      <c r="Q1794" s="49">
        <v>0.55694046526310215</v>
      </c>
      <c r="R1794" s="21">
        <v>2.0521169670138943E-2</v>
      </c>
      <c r="S1794" s="22">
        <v>8.2224852485492193E-4</v>
      </c>
      <c r="T1794" s="23">
        <f t="shared" si="109"/>
        <v>0.32576346935609413</v>
      </c>
      <c r="U1794" s="24">
        <f t="shared" si="110"/>
        <v>0.23013200806966272</v>
      </c>
    </row>
    <row r="1795" spans="2:21" x14ac:dyDescent="0.25">
      <c r="B1795" s="51" vm="4835">
        <f ca="1"/>
        <v>42039</v>
      </c>
      <c r="C1795" s="51" vm="4836">
        <f ca="1"/>
        <v>64.101399999999998</v>
      </c>
      <c r="D1795" s="51" vm="4815">
        <f ca="1"/>
        <v>56.77</v>
      </c>
      <c r="E1795" s="22">
        <f t="shared" ca="1" si="111"/>
        <v>-1.8130654107664023E-2</v>
      </c>
      <c r="F1795" s="50">
        <f t="shared" ca="1" si="112"/>
        <v>6.8935314966682938E-3</v>
      </c>
      <c r="G1795" s="22"/>
      <c r="H1795" s="5"/>
      <c r="I1795" s="5"/>
      <c r="J1795" s="5"/>
      <c r="K1795" s="5"/>
      <c r="L1795" s="5"/>
      <c r="M1795" s="5"/>
      <c r="N1795" s="5"/>
      <c r="O1795" s="47">
        <v>1789</v>
      </c>
      <c r="P1795" s="48">
        <v>0.21637848541493712</v>
      </c>
      <c r="Q1795" s="49">
        <v>0.78362151458506291</v>
      </c>
      <c r="R1795" s="21">
        <v>2.0701138251614883E-2</v>
      </c>
      <c r="S1795" s="22">
        <v>6.2952405399167638E-4</v>
      </c>
      <c r="T1795" s="23">
        <f t="shared" si="109"/>
        <v>0.32862038201843657</v>
      </c>
      <c r="U1795" s="24">
        <f t="shared" si="110"/>
        <v>0.17185756088181448</v>
      </c>
    </row>
    <row r="1796" spans="2:21" x14ac:dyDescent="0.25">
      <c r="B1796" s="51" vm="4837">
        <f ca="1"/>
        <v>42040</v>
      </c>
      <c r="C1796" s="51" vm="4838">
        <f ca="1"/>
        <v>64.129900000000006</v>
      </c>
      <c r="D1796" s="51" vm="4839">
        <f ca="1"/>
        <v>57.89</v>
      </c>
      <c r="E1796" s="22">
        <f t="shared" ca="1" si="111"/>
        <v>4.4450926519938317E-4</v>
      </c>
      <c r="F1796" s="50">
        <f t="shared" ca="1" si="112"/>
        <v>1.9536640908278436E-2</v>
      </c>
      <c r="G1796" s="22"/>
      <c r="H1796" s="5"/>
      <c r="I1796" s="5"/>
      <c r="J1796" s="5"/>
      <c r="K1796" s="5"/>
      <c r="L1796" s="5"/>
      <c r="M1796" s="5"/>
      <c r="N1796" s="5"/>
      <c r="O1796" s="47">
        <v>1790</v>
      </c>
      <c r="P1796" s="48">
        <v>1.1208781298934944E-2</v>
      </c>
      <c r="Q1796" s="49">
        <v>0.98879121870106501</v>
      </c>
      <c r="R1796" s="21">
        <v>2.3678012316054653E-2</v>
      </c>
      <c r="S1796" s="22">
        <v>4.5508855185685148E-4</v>
      </c>
      <c r="T1796" s="23">
        <f t="shared" si="109"/>
        <v>0.37587679277163072</v>
      </c>
      <c r="U1796" s="24">
        <f t="shared" si="110"/>
        <v>0.12148783481888703</v>
      </c>
    </row>
    <row r="1797" spans="2:21" x14ac:dyDescent="0.25">
      <c r="B1797" s="51" vm="4840">
        <f ca="1"/>
        <v>42041</v>
      </c>
      <c r="C1797" s="51" vm="4841">
        <f ca="1"/>
        <v>63.479900000000001</v>
      </c>
      <c r="D1797" s="51" vm="4842">
        <f ca="1"/>
        <v>57.82</v>
      </c>
      <c r="E1797" s="22">
        <f t="shared" ca="1" si="111"/>
        <v>-1.0187393469289572E-2</v>
      </c>
      <c r="F1797" s="50">
        <f t="shared" ca="1" si="112"/>
        <v>-1.2099215027133094E-3</v>
      </c>
      <c r="G1797" s="22"/>
      <c r="H1797" s="5"/>
      <c r="I1797" s="5"/>
      <c r="J1797" s="5"/>
      <c r="K1797" s="5"/>
      <c r="L1797" s="5"/>
      <c r="M1797" s="5"/>
      <c r="N1797" s="5"/>
      <c r="O1797" s="47">
        <v>1791</v>
      </c>
      <c r="P1797" s="48">
        <v>0.57632760460999755</v>
      </c>
      <c r="Q1797" s="49">
        <v>0.42367239539000245</v>
      </c>
      <c r="R1797" s="21">
        <v>2.2014695467650627E-2</v>
      </c>
      <c r="S1797" s="22">
        <v>9.3555318056427316E-4</v>
      </c>
      <c r="T1797" s="23">
        <f t="shared" si="109"/>
        <v>0.34947245637734609</v>
      </c>
      <c r="U1797" s="24">
        <f t="shared" si="110"/>
        <v>0.26573019830712541</v>
      </c>
    </row>
    <row r="1798" spans="2:21" x14ac:dyDescent="0.25">
      <c r="B1798" s="51" vm="4843">
        <f ca="1"/>
        <v>42044</v>
      </c>
      <c r="C1798" s="51" vm="4844">
        <f ca="1"/>
        <v>63.294899999999998</v>
      </c>
      <c r="D1798" s="51" vm="4845">
        <f ca="1"/>
        <v>58.46</v>
      </c>
      <c r="E1798" s="22">
        <f t="shared" ca="1" si="111"/>
        <v>-2.9185631737430637E-3</v>
      </c>
      <c r="F1798" s="50">
        <f t="shared" ca="1" si="112"/>
        <v>1.100802309489996E-2</v>
      </c>
      <c r="G1798" s="22"/>
      <c r="H1798" s="5"/>
      <c r="I1798" s="5"/>
      <c r="J1798" s="5"/>
      <c r="K1798" s="5"/>
      <c r="L1798" s="5"/>
      <c r="M1798" s="5"/>
      <c r="N1798" s="5"/>
      <c r="O1798" s="47">
        <v>1792</v>
      </c>
      <c r="P1798" s="48">
        <v>0.1060779180116499</v>
      </c>
      <c r="Q1798" s="49">
        <v>0.8939220819883501</v>
      </c>
      <c r="R1798" s="21">
        <v>2.2017070980602186E-2</v>
      </c>
      <c r="S1798" s="22">
        <v>5.3574639347572567E-4</v>
      </c>
      <c r="T1798" s="23">
        <f t="shared" si="109"/>
        <v>0.34951016647638233</v>
      </c>
      <c r="U1798" s="24">
        <f t="shared" si="110"/>
        <v>0.14450466797648898</v>
      </c>
    </row>
    <row r="1799" spans="2:21" x14ac:dyDescent="0.25">
      <c r="B1799" s="51" vm="4846">
        <f ca="1"/>
        <v>42045</v>
      </c>
      <c r="C1799" s="51" vm="4847">
        <f ca="1"/>
        <v>64.849900000000005</v>
      </c>
      <c r="D1799" s="51" vm="4848">
        <f ca="1"/>
        <v>58.37</v>
      </c>
      <c r="E1799" s="22">
        <f t="shared" ca="1" si="111"/>
        <v>2.4270611557300092E-2</v>
      </c>
      <c r="F1799" s="50">
        <f t="shared" ca="1" si="112"/>
        <v>-1.540700467400293E-3</v>
      </c>
      <c r="G1799" s="22"/>
      <c r="H1799" s="5"/>
      <c r="I1799" s="5"/>
      <c r="J1799" s="5"/>
      <c r="K1799" s="5"/>
      <c r="L1799" s="5"/>
      <c r="M1799" s="5"/>
      <c r="N1799" s="5"/>
      <c r="O1799" s="47">
        <v>1793</v>
      </c>
      <c r="P1799" s="48">
        <v>0.82724102613958894</v>
      </c>
      <c r="Q1799" s="49">
        <v>0.17275897386041103</v>
      </c>
      <c r="R1799" s="21">
        <v>2.7215488359526134E-2</v>
      </c>
      <c r="S1799" s="22">
        <v>1.1488800402264328E-3</v>
      </c>
      <c r="T1799" s="23">
        <f t="shared" si="109"/>
        <v>0.43203248405087624</v>
      </c>
      <c r="U1799" s="24">
        <f t="shared" si="110"/>
        <v>0.33556121170334996</v>
      </c>
    </row>
    <row r="1800" spans="2:21" x14ac:dyDescent="0.25">
      <c r="B1800" s="51" vm="4849">
        <f ca="1"/>
        <v>42046</v>
      </c>
      <c r="C1800" s="51" vm="4850">
        <f ca="1"/>
        <v>64.984200000000001</v>
      </c>
      <c r="D1800" s="51" vm="4851">
        <f ca="1"/>
        <v>59.57</v>
      </c>
      <c r="E1800" s="22">
        <f t="shared" ca="1" si="111"/>
        <v>2.0687946833586979E-3</v>
      </c>
      <c r="F1800" s="50">
        <f t="shared" ca="1" si="112"/>
        <v>2.0350032424896389E-2</v>
      </c>
      <c r="G1800" s="22"/>
      <c r="H1800" s="5"/>
      <c r="I1800" s="5"/>
      <c r="J1800" s="5"/>
      <c r="K1800" s="5"/>
      <c r="L1800" s="5"/>
      <c r="M1800" s="5"/>
      <c r="N1800" s="5"/>
      <c r="O1800" s="47">
        <v>1794</v>
      </c>
      <c r="P1800" s="48">
        <v>0.41349794313951516</v>
      </c>
      <c r="Q1800" s="49">
        <v>0.58650205686048484</v>
      </c>
      <c r="R1800" s="21">
        <v>2.0343030537498051E-2</v>
      </c>
      <c r="S1800" s="22">
        <v>7.9711522802432104E-4</v>
      </c>
      <c r="T1800" s="23">
        <f t="shared" si="109"/>
        <v>0.32293559829367485</v>
      </c>
      <c r="U1800" s="24">
        <f t="shared" si="110"/>
        <v>0.22237173974968294</v>
      </c>
    </row>
    <row r="1801" spans="2:21" x14ac:dyDescent="0.25">
      <c r="B1801" s="51" vm="4852">
        <f ca="1"/>
        <v>42047</v>
      </c>
      <c r="C1801" s="51" vm="4853">
        <f ca="1"/>
        <v>65.247100000000003</v>
      </c>
      <c r="D1801" s="51" vm="4533">
        <f ca="1"/>
        <v>59.67</v>
      </c>
      <c r="E1801" s="22">
        <f t="shared" ca="1" si="111"/>
        <v>4.0374373460982278E-3</v>
      </c>
      <c r="F1801" s="50">
        <f t="shared" ca="1" si="112"/>
        <v>1.6772898933945432E-3</v>
      </c>
      <c r="G1801" s="22"/>
      <c r="H1801" s="5"/>
      <c r="I1801" s="5"/>
      <c r="J1801" s="5"/>
      <c r="K1801" s="5"/>
      <c r="L1801" s="5"/>
      <c r="M1801" s="5"/>
      <c r="N1801" s="5"/>
      <c r="O1801" s="47">
        <v>1795</v>
      </c>
      <c r="P1801" s="48">
        <v>0.42818275456979221</v>
      </c>
      <c r="Q1801" s="49">
        <v>0.57181724543020784</v>
      </c>
      <c r="R1801" s="21">
        <v>2.0424148182676953E-2</v>
      </c>
      <c r="S1801" s="22">
        <v>8.0960027042681587E-4</v>
      </c>
      <c r="T1801" s="23">
        <f t="shared" si="109"/>
        <v>0.32422330099017016</v>
      </c>
      <c r="U1801" s="24">
        <f t="shared" si="110"/>
        <v>0.22622056271468405</v>
      </c>
    </row>
    <row r="1802" spans="2:21" x14ac:dyDescent="0.25">
      <c r="B1802" s="51" vm="4854">
        <f ca="1"/>
        <v>42048</v>
      </c>
      <c r="C1802" s="51" vm="4855">
        <f ca="1"/>
        <v>66.585599999999999</v>
      </c>
      <c r="D1802" s="51" vm="4856">
        <f ca="1"/>
        <v>60.1</v>
      </c>
      <c r="E1802" s="22">
        <f t="shared" ca="1" si="111"/>
        <v>2.0306737181356501E-2</v>
      </c>
      <c r="F1802" s="50">
        <f t="shared" ca="1" si="112"/>
        <v>7.1804600071712736E-3</v>
      </c>
      <c r="G1802" s="22"/>
      <c r="H1802" s="5"/>
      <c r="I1802" s="5"/>
      <c r="J1802" s="5"/>
      <c r="K1802" s="5"/>
      <c r="L1802" s="5"/>
      <c r="M1802" s="5"/>
      <c r="N1802" s="5"/>
      <c r="O1802" s="47">
        <v>1796</v>
      </c>
      <c r="P1802" s="48">
        <v>0.36267586620326864</v>
      </c>
      <c r="Q1802" s="49">
        <v>0.63732413379673136</v>
      </c>
      <c r="R1802" s="21">
        <v>2.0176861594811142E-2</v>
      </c>
      <c r="S1802" s="22">
        <v>7.5390624379292339E-4</v>
      </c>
      <c r="T1802" s="23">
        <f t="shared" si="109"/>
        <v>0.32029774810584222</v>
      </c>
      <c r="U1802" s="24">
        <f t="shared" si="110"/>
        <v>0.20914414868497411</v>
      </c>
    </row>
    <row r="1803" spans="2:21" x14ac:dyDescent="0.25">
      <c r="B1803" s="51" vm="4857">
        <f ca="1"/>
        <v>42052</v>
      </c>
      <c r="C1803" s="51" vm="4858">
        <f ca="1"/>
        <v>67.137100000000004</v>
      </c>
      <c r="D1803" s="51" vm="4859">
        <f ca="1"/>
        <v>59.37</v>
      </c>
      <c r="E1803" s="22">
        <f t="shared" ca="1" si="111"/>
        <v>8.2484593396233603E-3</v>
      </c>
      <c r="F1803" s="50">
        <f t="shared" ca="1" si="112"/>
        <v>-1.2220793258577924E-2</v>
      </c>
      <c r="G1803" s="22"/>
      <c r="H1803" s="5"/>
      <c r="I1803" s="5"/>
      <c r="J1803" s="5"/>
      <c r="K1803" s="5"/>
      <c r="L1803" s="5"/>
      <c r="M1803" s="5"/>
      <c r="N1803" s="5"/>
      <c r="O1803" s="47">
        <v>1797</v>
      </c>
      <c r="P1803" s="48">
        <v>0.79625517389208234</v>
      </c>
      <c r="Q1803" s="49">
        <v>0.20374482610791766</v>
      </c>
      <c r="R1803" s="21">
        <v>2.6446546461433174E-2</v>
      </c>
      <c r="S1803" s="22">
        <v>1.1225358354660004E-3</v>
      </c>
      <c r="T1803" s="23">
        <f t="shared" si="109"/>
        <v>0.41982590984080459</v>
      </c>
      <c r="U1803" s="24">
        <f t="shared" si="110"/>
        <v>0.32673412633332122</v>
      </c>
    </row>
    <row r="1804" spans="2:21" x14ac:dyDescent="0.25">
      <c r="B1804" s="51" vm="4860">
        <f ca="1"/>
        <v>42053</v>
      </c>
      <c r="C1804" s="51" vm="4861">
        <f ca="1"/>
        <v>67.865600000000001</v>
      </c>
      <c r="D1804" s="51" vm="4862">
        <f ca="1"/>
        <v>59.23</v>
      </c>
      <c r="E1804" s="22">
        <f t="shared" ca="1" si="111"/>
        <v>1.0792481500750522E-2</v>
      </c>
      <c r="F1804" s="50">
        <f t="shared" ca="1" si="112"/>
        <v>-2.3608779937102347E-3</v>
      </c>
      <c r="G1804" s="22"/>
      <c r="H1804" s="5"/>
      <c r="I1804" s="5"/>
      <c r="J1804" s="5"/>
      <c r="K1804" s="5"/>
      <c r="L1804" s="5"/>
      <c r="M1804" s="5"/>
      <c r="N1804" s="5"/>
      <c r="O1804" s="47">
        <v>1798</v>
      </c>
      <c r="P1804" s="48">
        <v>0.34396775167020305</v>
      </c>
      <c r="Q1804" s="49">
        <v>0.6560322483297969</v>
      </c>
      <c r="R1804" s="21">
        <v>2.0161055372484166E-2</v>
      </c>
      <c r="S1804" s="22">
        <v>7.3800058478429103E-4</v>
      </c>
      <c r="T1804" s="23">
        <f t="shared" si="109"/>
        <v>0.32004683210517476</v>
      </c>
      <c r="U1804" s="24">
        <f t="shared" si="110"/>
        <v>0.20431092374130677</v>
      </c>
    </row>
    <row r="1805" spans="2:21" x14ac:dyDescent="0.25">
      <c r="B1805" s="51" vm="4863">
        <f ca="1"/>
        <v>42054</v>
      </c>
      <c r="C1805" s="51" vm="4864">
        <f ca="1"/>
        <v>67.799899999999994</v>
      </c>
      <c r="D1805" s="51" vm="4865">
        <f ca="1"/>
        <v>59.8</v>
      </c>
      <c r="E1805" s="22">
        <f t="shared" ca="1" si="111"/>
        <v>-9.6855877339684397E-4</v>
      </c>
      <c r="F1805" s="50">
        <f t="shared" ca="1" si="112"/>
        <v>9.5774906677123222E-3</v>
      </c>
      <c r="G1805" s="22"/>
      <c r="H1805" s="5"/>
      <c r="I1805" s="5"/>
      <c r="J1805" s="5"/>
      <c r="K1805" s="5"/>
      <c r="L1805" s="5"/>
      <c r="M1805" s="5"/>
      <c r="N1805" s="5"/>
      <c r="O1805" s="47">
        <v>1799</v>
      </c>
      <c r="P1805" s="48">
        <v>0.34237517286718688</v>
      </c>
      <c r="Q1805" s="49">
        <v>0.65762482713281312</v>
      </c>
      <c r="R1805" s="21">
        <v>2.0160844063865469E-2</v>
      </c>
      <c r="S1805" s="22">
        <v>7.3664657258063577E-4</v>
      </c>
      <c r="T1805" s="23">
        <f t="shared" si="109"/>
        <v>0.32004347768484503</v>
      </c>
      <c r="U1805" s="24">
        <f t="shared" si="110"/>
        <v>0.20390037227158153</v>
      </c>
    </row>
    <row r="1806" spans="2:21" x14ac:dyDescent="0.25">
      <c r="B1806" s="51" vm="4866">
        <f ca="1"/>
        <v>42055</v>
      </c>
      <c r="C1806" s="51" vm="4867">
        <f ca="1"/>
        <v>68.3142</v>
      </c>
      <c r="D1806" s="51" vm="4868">
        <f ca="1"/>
        <v>59.35</v>
      </c>
      <c r="E1806" s="22">
        <f t="shared" ca="1" si="111"/>
        <v>7.5569312439711656E-3</v>
      </c>
      <c r="F1806" s="50">
        <f t="shared" ca="1" si="112"/>
        <v>-7.5535399009089479E-3</v>
      </c>
      <c r="G1806" s="22"/>
      <c r="H1806" s="5"/>
      <c r="I1806" s="5"/>
      <c r="J1806" s="5"/>
      <c r="K1806" s="5"/>
      <c r="L1806" s="5"/>
      <c r="M1806" s="5"/>
      <c r="N1806" s="5"/>
      <c r="O1806" s="47">
        <v>1800</v>
      </c>
      <c r="P1806" s="48">
        <v>0.47795207637777037</v>
      </c>
      <c r="Q1806" s="49">
        <v>0.52204792362222963</v>
      </c>
      <c r="R1806" s="21">
        <v>2.0806094041924485E-2</v>
      </c>
      <c r="S1806" s="22">
        <v>8.519142011208711E-4</v>
      </c>
      <c r="T1806" s="23">
        <f t="shared" ref="T1806:T1869" si="113">R1806*SQRT(252)</f>
        <v>0.33028650353732925</v>
      </c>
      <c r="U1806" s="24">
        <f t="shared" ref="U1806:U1869" si="114">(1+S1806)^252-1</f>
        <v>0.23935487867427585</v>
      </c>
    </row>
    <row r="1807" spans="2:21" x14ac:dyDescent="0.25">
      <c r="B1807" s="51" vm="4869">
        <f ca="1"/>
        <v>42058</v>
      </c>
      <c r="C1807" s="51" vm="4870">
        <f ca="1"/>
        <v>67.405600000000007</v>
      </c>
      <c r="D1807" s="51" vm="4871">
        <f ca="1"/>
        <v>60.82</v>
      </c>
      <c r="E1807" s="22">
        <f t="shared" ca="1" si="111"/>
        <v>-1.3389550742760672E-2</v>
      </c>
      <c r="F1807" s="50">
        <f t="shared" ca="1" si="112"/>
        <v>2.4466561193541445E-2</v>
      </c>
      <c r="G1807" s="22"/>
      <c r="H1807" s="5"/>
      <c r="I1807" s="5"/>
      <c r="J1807" s="5"/>
      <c r="K1807" s="5"/>
      <c r="L1807" s="5"/>
      <c r="M1807" s="5"/>
      <c r="N1807" s="5"/>
      <c r="O1807" s="47">
        <v>1801</v>
      </c>
      <c r="P1807" s="48">
        <v>0.57029406916441638</v>
      </c>
      <c r="Q1807" s="49">
        <v>0.42970593083558367</v>
      </c>
      <c r="R1807" s="21">
        <v>2.1924511129112464E-2</v>
      </c>
      <c r="S1807" s="22">
        <v>9.304234622677397E-4</v>
      </c>
      <c r="T1807" s="23">
        <f t="shared" si="113"/>
        <v>0.34804082438579709</v>
      </c>
      <c r="U1807" s="24">
        <f t="shared" si="114"/>
        <v>0.26409658303873607</v>
      </c>
    </row>
    <row r="1808" spans="2:21" x14ac:dyDescent="0.25">
      <c r="B1808" s="51" vm="4872">
        <f ca="1"/>
        <v>42059</v>
      </c>
      <c r="C1808" s="51" vm="4873">
        <f ca="1"/>
        <v>67.8399</v>
      </c>
      <c r="D1808" s="51" vm="4736">
        <f ca="1"/>
        <v>61.14</v>
      </c>
      <c r="E1808" s="22">
        <f t="shared" ca="1" si="111"/>
        <v>6.4224169057384532E-3</v>
      </c>
      <c r="F1808" s="50">
        <f t="shared" ca="1" si="112"/>
        <v>5.2476342134697724E-3</v>
      </c>
      <c r="G1808" s="22"/>
      <c r="H1808" s="5"/>
      <c r="I1808" s="5"/>
      <c r="J1808" s="5"/>
      <c r="K1808" s="5"/>
      <c r="L1808" s="5"/>
      <c r="M1808" s="5"/>
      <c r="N1808" s="5"/>
      <c r="O1808" s="47">
        <v>1802</v>
      </c>
      <c r="P1808" s="48">
        <v>0.33402204779911077</v>
      </c>
      <c r="Q1808" s="49">
        <v>0.66597795220088929</v>
      </c>
      <c r="R1808" s="21">
        <v>2.0162651633704471E-2</v>
      </c>
      <c r="S1808" s="22">
        <v>7.2954473670324414E-4</v>
      </c>
      <c r="T1808" s="23">
        <f t="shared" si="113"/>
        <v>0.32007217196647331</v>
      </c>
      <c r="U1808" s="24">
        <f t="shared" si="114"/>
        <v>0.20174929911543726</v>
      </c>
    </row>
    <row r="1809" spans="2:21" x14ac:dyDescent="0.25">
      <c r="B1809" s="51" vm="4874">
        <f ca="1"/>
        <v>42060</v>
      </c>
      <c r="C1809" s="51" vm="4875">
        <f ca="1"/>
        <v>68.332800000000006</v>
      </c>
      <c r="D1809" s="51" vm="4876">
        <f ca="1"/>
        <v>61.58</v>
      </c>
      <c r="E1809" s="22">
        <f t="shared" ca="1" si="111"/>
        <v>7.2393681358340596E-3</v>
      </c>
      <c r="F1809" s="50">
        <f t="shared" ca="1" si="112"/>
        <v>7.1708260336658045E-3</v>
      </c>
      <c r="G1809" s="22"/>
      <c r="H1809" s="5"/>
      <c r="I1809" s="5"/>
      <c r="J1809" s="5"/>
      <c r="K1809" s="5"/>
      <c r="L1809" s="5"/>
      <c r="M1809" s="5"/>
      <c r="N1809" s="5"/>
      <c r="O1809" s="47">
        <v>1803</v>
      </c>
      <c r="P1809" s="48">
        <v>0.17452128416081542</v>
      </c>
      <c r="Q1809" s="49">
        <v>0.82547871583918464</v>
      </c>
      <c r="R1809" s="21">
        <v>2.1114331016411168E-2</v>
      </c>
      <c r="S1809" s="22">
        <v>5.9393701666479606E-4</v>
      </c>
      <c r="T1809" s="23">
        <f t="shared" si="113"/>
        <v>0.33517961381352962</v>
      </c>
      <c r="U1809" s="24">
        <f t="shared" si="114"/>
        <v>0.16140176988986488</v>
      </c>
    </row>
    <row r="1810" spans="2:21" x14ac:dyDescent="0.25">
      <c r="B1810" s="51" vm="4877">
        <f ca="1"/>
        <v>42061</v>
      </c>
      <c r="C1810" s="51" vm="4878">
        <f ca="1"/>
        <v>69.004199999999997</v>
      </c>
      <c r="D1810" s="51" vm="4879">
        <f ca="1"/>
        <v>61.28</v>
      </c>
      <c r="E1810" s="22">
        <f t="shared" ca="1" si="111"/>
        <v>9.7774867482083912E-3</v>
      </c>
      <c r="F1810" s="50">
        <f t="shared" ca="1" si="112"/>
        <v>-4.8836170640184483E-3</v>
      </c>
      <c r="G1810" s="22"/>
      <c r="H1810" s="5"/>
      <c r="I1810" s="5"/>
      <c r="J1810" s="5"/>
      <c r="K1810" s="5"/>
      <c r="L1810" s="5"/>
      <c r="M1810" s="5"/>
      <c r="N1810" s="5"/>
      <c r="O1810" s="47">
        <v>1804</v>
      </c>
      <c r="P1810" s="48">
        <v>0.27614109538939913</v>
      </c>
      <c r="Q1810" s="49">
        <v>0.72385890461060087</v>
      </c>
      <c r="R1810" s="21">
        <v>2.0309191839524718E-2</v>
      </c>
      <c r="S1810" s="22">
        <v>6.803342889856736E-4</v>
      </c>
      <c r="T1810" s="23">
        <f t="shared" si="113"/>
        <v>0.32239842561650883</v>
      </c>
      <c r="U1810" s="24">
        <f t="shared" si="114"/>
        <v>0.18694876061489807</v>
      </c>
    </row>
    <row r="1811" spans="2:21" x14ac:dyDescent="0.25">
      <c r="B1811" s="51" vm="4880">
        <f ca="1"/>
        <v>42062</v>
      </c>
      <c r="C1811" s="51" vm="4881">
        <f ca="1"/>
        <v>67.844200000000001</v>
      </c>
      <c r="D1811" s="51" vm="4882">
        <f ca="1"/>
        <v>61.77</v>
      </c>
      <c r="E1811" s="22">
        <f t="shared" ca="1" si="111"/>
        <v>-1.6953472365362099E-2</v>
      </c>
      <c r="F1811" s="50">
        <f t="shared" ca="1" si="112"/>
        <v>7.964284275471932E-3</v>
      </c>
      <c r="G1811" s="22"/>
      <c r="H1811" s="5"/>
      <c r="I1811" s="5"/>
      <c r="J1811" s="5"/>
      <c r="K1811" s="5"/>
      <c r="L1811" s="5"/>
      <c r="M1811" s="5"/>
      <c r="N1811" s="5"/>
      <c r="O1811" s="47">
        <v>1805</v>
      </c>
      <c r="P1811" s="48">
        <v>0.70462554867514615</v>
      </c>
      <c r="Q1811" s="49">
        <v>0.29537445132485379</v>
      </c>
      <c r="R1811" s="21">
        <v>2.4357751264194438E-2</v>
      </c>
      <c r="S1811" s="22">
        <v>1.0446322299897013E-3</v>
      </c>
      <c r="T1811" s="23">
        <f t="shared" si="113"/>
        <v>0.38666731405096577</v>
      </c>
      <c r="U1811" s="24">
        <f t="shared" si="114"/>
        <v>0.30096971279981632</v>
      </c>
    </row>
    <row r="1812" spans="2:21" x14ac:dyDescent="0.25">
      <c r="B1812" s="51" vm="4883">
        <f ca="1"/>
        <v>42065</v>
      </c>
      <c r="C1812" s="51" vm="4884">
        <f ca="1"/>
        <v>68.607100000000003</v>
      </c>
      <c r="D1812" s="51" vm="4885">
        <f ca="1"/>
        <v>61.97</v>
      </c>
      <c r="E1812" s="22">
        <f t="shared" ca="1" si="111"/>
        <v>1.1182127973871256E-2</v>
      </c>
      <c r="F1812" s="50">
        <f t="shared" ca="1" si="112"/>
        <v>3.2325872662081995E-3</v>
      </c>
      <c r="G1812" s="22"/>
      <c r="H1812" s="5"/>
      <c r="I1812" s="5"/>
      <c r="J1812" s="5"/>
      <c r="K1812" s="5"/>
      <c r="L1812" s="5"/>
      <c r="M1812" s="5"/>
      <c r="N1812" s="5"/>
      <c r="O1812" s="47">
        <v>1806</v>
      </c>
      <c r="P1812" s="48">
        <v>9.2265851641004329E-2</v>
      </c>
      <c r="Q1812" s="49">
        <v>0.90773414835899568</v>
      </c>
      <c r="R1812" s="21">
        <v>2.2230987571861496E-2</v>
      </c>
      <c r="S1812" s="22">
        <v>5.2400335985746359E-4</v>
      </c>
      <c r="T1812" s="23">
        <f t="shared" si="113"/>
        <v>0.35290598708707904</v>
      </c>
      <c r="U1812" s="24">
        <f t="shared" si="114"/>
        <v>0.1411245935798715</v>
      </c>
    </row>
    <row r="1813" spans="2:21" x14ac:dyDescent="0.25">
      <c r="B1813" s="51" vm="4886">
        <f ca="1"/>
        <v>42066</v>
      </c>
      <c r="C1813" s="51" vm="4887">
        <f ca="1"/>
        <v>67.815600000000003</v>
      </c>
      <c r="D1813" s="51" vm="4888">
        <f ca="1"/>
        <v>62.13</v>
      </c>
      <c r="E1813" s="22">
        <f t="shared" ca="1" si="111"/>
        <v>-1.1603770942882074E-2</v>
      </c>
      <c r="F1813" s="50">
        <f t="shared" ca="1" si="112"/>
        <v>2.5785671015863664E-3</v>
      </c>
      <c r="G1813" s="22"/>
      <c r="H1813" s="5"/>
      <c r="I1813" s="5"/>
      <c r="J1813" s="5"/>
      <c r="K1813" s="5"/>
      <c r="L1813" s="5"/>
      <c r="M1813" s="5"/>
      <c r="N1813" s="5"/>
      <c r="O1813" s="47">
        <v>1807</v>
      </c>
      <c r="P1813" s="48">
        <v>0.55549969509751729</v>
      </c>
      <c r="Q1813" s="49">
        <v>0.44450030490248271</v>
      </c>
      <c r="R1813" s="21">
        <v>2.1711836007495086E-2</v>
      </c>
      <c r="S1813" s="22">
        <v>9.1784526959426936E-4</v>
      </c>
      <c r="T1813" s="23">
        <f t="shared" si="113"/>
        <v>0.34466471149469707</v>
      </c>
      <c r="U1813" s="24">
        <f t="shared" si="114"/>
        <v>0.26009980155767365</v>
      </c>
    </row>
    <row r="1814" spans="2:21" x14ac:dyDescent="0.25">
      <c r="B1814" s="51" vm="4889">
        <f ca="1"/>
        <v>42067</v>
      </c>
      <c r="C1814" s="51" vm="4890">
        <f ca="1"/>
        <v>67.109899999999996</v>
      </c>
      <c r="D1814" s="51" vm="4891">
        <f ca="1"/>
        <v>62</v>
      </c>
      <c r="E1814" s="22">
        <f t="shared" ca="1" si="111"/>
        <v>-1.0460682897484806E-2</v>
      </c>
      <c r="F1814" s="50">
        <f t="shared" ca="1" si="112"/>
        <v>-2.0945790305110113E-3</v>
      </c>
      <c r="G1814" s="22"/>
      <c r="H1814" s="5"/>
      <c r="I1814" s="5"/>
      <c r="J1814" s="5"/>
      <c r="K1814" s="5"/>
      <c r="L1814" s="5"/>
      <c r="M1814" s="5"/>
      <c r="N1814" s="5"/>
      <c r="O1814" s="47">
        <v>1808</v>
      </c>
      <c r="P1814" s="48">
        <v>0.89607460673115436</v>
      </c>
      <c r="Q1814" s="49">
        <v>0.10392539326884563</v>
      </c>
      <c r="R1814" s="21">
        <v>2.9018455238594022E-2</v>
      </c>
      <c r="S1814" s="22">
        <v>1.2074024241522728E-3</v>
      </c>
      <c r="T1814" s="23">
        <f t="shared" si="113"/>
        <v>0.46065369595547562</v>
      </c>
      <c r="U1814" s="24">
        <f t="shared" si="114"/>
        <v>0.35538002086021048</v>
      </c>
    </row>
    <row r="1815" spans="2:21" x14ac:dyDescent="0.25">
      <c r="B1815" s="51" vm="4892">
        <f ca="1"/>
        <v>42068</v>
      </c>
      <c r="C1815" s="51" vm="4893">
        <f ca="1"/>
        <v>66.807100000000005</v>
      </c>
      <c r="D1815" s="51" vm="4894">
        <f ca="1"/>
        <v>60.89</v>
      </c>
      <c r="E1815" s="22">
        <f t="shared" ca="1" si="111"/>
        <v>-4.5222117585004594E-3</v>
      </c>
      <c r="F1815" s="50">
        <f t="shared" ca="1" si="112"/>
        <v>-1.8065427424608885E-2</v>
      </c>
      <c r="G1815" s="22"/>
      <c r="H1815" s="5"/>
      <c r="I1815" s="5"/>
      <c r="J1815" s="5"/>
      <c r="K1815" s="5"/>
      <c r="L1815" s="5"/>
      <c r="M1815" s="5"/>
      <c r="N1815" s="5"/>
      <c r="O1815" s="47">
        <v>1809</v>
      </c>
      <c r="P1815" s="48">
        <v>0.29408384486698352</v>
      </c>
      <c r="Q1815" s="49">
        <v>0.70591615513301653</v>
      </c>
      <c r="R1815" s="21">
        <v>2.0238838742524135E-2</v>
      </c>
      <c r="S1815" s="22">
        <v>6.9558923380458413E-4</v>
      </c>
      <c r="T1815" s="23">
        <f t="shared" si="113"/>
        <v>0.32128160482474838</v>
      </c>
      <c r="U1815" s="24">
        <f t="shared" si="114"/>
        <v>0.19151731646455272</v>
      </c>
    </row>
    <row r="1816" spans="2:21" x14ac:dyDescent="0.25">
      <c r="B1816" s="51" vm="4895">
        <f ca="1"/>
        <v>42069</v>
      </c>
      <c r="C1816" s="51" vm="4896">
        <f ca="1"/>
        <v>64.874200000000002</v>
      </c>
      <c r="D1816" s="51" vm="4897">
        <f ca="1"/>
        <v>61.5</v>
      </c>
      <c r="E1816" s="22">
        <f t="shared" ca="1" si="111"/>
        <v>-2.9359352316172385E-2</v>
      </c>
      <c r="F1816" s="50">
        <f t="shared" ca="1" si="112"/>
        <v>9.9682171919894431E-3</v>
      </c>
      <c r="G1816" s="22"/>
      <c r="H1816" s="5"/>
      <c r="I1816" s="5"/>
      <c r="J1816" s="5"/>
      <c r="K1816" s="5"/>
      <c r="L1816" s="5"/>
      <c r="M1816" s="5"/>
      <c r="N1816" s="5"/>
      <c r="O1816" s="47">
        <v>1810</v>
      </c>
      <c r="P1816" s="48">
        <v>0.22358149109853079</v>
      </c>
      <c r="Q1816" s="49">
        <v>0.77641850890146924</v>
      </c>
      <c r="R1816" s="21">
        <v>2.0641317561780406E-2</v>
      </c>
      <c r="S1816" s="22">
        <v>6.3564805713683492E-4</v>
      </c>
      <c r="T1816" s="23">
        <f t="shared" si="113"/>
        <v>0.32767075800708645</v>
      </c>
      <c r="U1816" s="24">
        <f t="shared" si="114"/>
        <v>0.17366627977021776</v>
      </c>
    </row>
    <row r="1817" spans="2:21" x14ac:dyDescent="0.25">
      <c r="B1817" s="51" vm="4898">
        <f ca="1"/>
        <v>42072</v>
      </c>
      <c r="C1817" s="51" vm="4181">
        <f ca="1"/>
        <v>63.6614</v>
      </c>
      <c r="D1817" s="51" vm="4899">
        <f ca="1"/>
        <v>59.96</v>
      </c>
      <c r="E1817" s="22">
        <f t="shared" ca="1" si="111"/>
        <v>-1.8871596559733819E-2</v>
      </c>
      <c r="F1817" s="50">
        <f t="shared" ca="1" si="112"/>
        <v>-2.5359501578075216E-2</v>
      </c>
      <c r="G1817" s="22"/>
      <c r="H1817" s="5"/>
      <c r="I1817" s="5"/>
      <c r="J1817" s="5"/>
      <c r="K1817" s="5"/>
      <c r="L1817" s="5"/>
      <c r="M1817" s="5"/>
      <c r="N1817" s="5"/>
      <c r="O1817" s="47">
        <v>1811</v>
      </c>
      <c r="P1817" s="48">
        <v>0.10448186021937894</v>
      </c>
      <c r="Q1817" s="49">
        <v>0.89551813978062111</v>
      </c>
      <c r="R1817" s="21">
        <v>2.2041270315273569E-2</v>
      </c>
      <c r="S1817" s="22">
        <v>5.3438942343168069E-4</v>
      </c>
      <c r="T1817" s="23">
        <f t="shared" si="113"/>
        <v>0.34989431900498452</v>
      </c>
      <c r="U1817" s="24">
        <f t="shared" si="114"/>
        <v>0.14411357335663877</v>
      </c>
    </row>
    <row r="1818" spans="2:21" x14ac:dyDescent="0.25">
      <c r="B1818" s="51" vm="4900">
        <f ca="1"/>
        <v>42073</v>
      </c>
      <c r="C1818" s="51" vm="4901">
        <f ca="1"/>
        <v>62.151400000000002</v>
      </c>
      <c r="D1818" s="51" vm="4593">
        <f ca="1"/>
        <v>60.24</v>
      </c>
      <c r="E1818" s="22">
        <f t="shared" ca="1" si="111"/>
        <v>-2.4005069594305092E-2</v>
      </c>
      <c r="F1818" s="50">
        <f t="shared" ca="1" si="112"/>
        <v>4.6589102572412704E-3</v>
      </c>
      <c r="G1818" s="22"/>
      <c r="H1818" s="5"/>
      <c r="I1818" s="5"/>
      <c r="J1818" s="5"/>
      <c r="K1818" s="5"/>
      <c r="L1818" s="5"/>
      <c r="M1818" s="5"/>
      <c r="N1818" s="5"/>
      <c r="O1818" s="47">
        <v>1812</v>
      </c>
      <c r="P1818" s="48">
        <v>0.51577743572318591</v>
      </c>
      <c r="Q1818" s="49">
        <v>0.48422256427681409</v>
      </c>
      <c r="R1818" s="21">
        <v>2.1202623273818586E-2</v>
      </c>
      <c r="S1818" s="22">
        <v>8.8407336213967933E-4</v>
      </c>
      <c r="T1818" s="23">
        <f t="shared" si="113"/>
        <v>0.33658120994828478</v>
      </c>
      <c r="U1818" s="24">
        <f t="shared" si="114"/>
        <v>0.24943077233409316</v>
      </c>
    </row>
    <row r="1819" spans="2:21" x14ac:dyDescent="0.25">
      <c r="B1819" s="51" vm="4902">
        <f ca="1"/>
        <v>42074</v>
      </c>
      <c r="C1819" s="51" vm="4903">
        <f ca="1"/>
        <v>62.8842</v>
      </c>
      <c r="D1819" s="51" vm="4676">
        <f ca="1"/>
        <v>61.37</v>
      </c>
      <c r="E1819" s="22">
        <f t="shared" ca="1" si="111"/>
        <v>1.1721595934037826E-2</v>
      </c>
      <c r="F1819" s="50">
        <f t="shared" ca="1" si="112"/>
        <v>1.858453290936737E-2</v>
      </c>
      <c r="G1819" s="22"/>
      <c r="H1819" s="5"/>
      <c r="I1819" s="5"/>
      <c r="J1819" s="5"/>
      <c r="K1819" s="5"/>
      <c r="L1819" s="5"/>
      <c r="M1819" s="5"/>
      <c r="N1819" s="5"/>
      <c r="O1819" s="47">
        <v>1813</v>
      </c>
      <c r="P1819" s="48">
        <v>0.2737620740536939</v>
      </c>
      <c r="Q1819" s="49">
        <v>0.7262379259463061</v>
      </c>
      <c r="R1819" s="21">
        <v>2.0320185311378573E-2</v>
      </c>
      <c r="S1819" s="22">
        <v>6.7831164249860468E-4</v>
      </c>
      <c r="T1819" s="23">
        <f t="shared" si="113"/>
        <v>0.32257294157193178</v>
      </c>
      <c r="U1819" s="24">
        <f t="shared" si="114"/>
        <v>0.18634432928278799</v>
      </c>
    </row>
    <row r="1820" spans="2:21" x14ac:dyDescent="0.25">
      <c r="B1820" s="51" vm="4904">
        <f ca="1"/>
        <v>42075</v>
      </c>
      <c r="C1820" s="51" vm="4905">
        <f ca="1"/>
        <v>64.045699999999997</v>
      </c>
      <c r="D1820" s="51" vm="4906">
        <f ca="1"/>
        <v>61</v>
      </c>
      <c r="E1820" s="22">
        <f t="shared" ca="1" si="111"/>
        <v>1.8301951254875142E-2</v>
      </c>
      <c r="F1820" s="50">
        <f t="shared" ca="1" si="112"/>
        <v>-6.0472522276943125E-3</v>
      </c>
      <c r="G1820" s="22"/>
      <c r="H1820" s="5"/>
      <c r="I1820" s="5"/>
      <c r="J1820" s="5"/>
      <c r="K1820" s="5"/>
      <c r="L1820" s="5"/>
      <c r="M1820" s="5"/>
      <c r="N1820" s="5"/>
      <c r="O1820" s="47">
        <v>1814</v>
      </c>
      <c r="P1820" s="48">
        <v>8.4317715444204647E-2</v>
      </c>
      <c r="Q1820" s="49">
        <v>0.91568228455579537</v>
      </c>
      <c r="R1820" s="21">
        <v>2.2358632160434207E-2</v>
      </c>
      <c r="S1820" s="22">
        <v>5.1724584595209272E-4</v>
      </c>
      <c r="T1820" s="23">
        <f t="shared" si="113"/>
        <v>0.35493228211247835</v>
      </c>
      <c r="U1820" s="24">
        <f t="shared" si="114"/>
        <v>0.13918404296466136</v>
      </c>
    </row>
    <row r="1821" spans="2:21" x14ac:dyDescent="0.25">
      <c r="B1821" s="51" vm="4907">
        <f ca="1"/>
        <v>42076</v>
      </c>
      <c r="C1821" s="51" vm="4908">
        <f ca="1"/>
        <v>62.628500000000003</v>
      </c>
      <c r="D1821" s="51" vm="4909">
        <f ca="1"/>
        <v>61.85</v>
      </c>
      <c r="E1821" s="22">
        <f t="shared" ca="1" si="111"/>
        <v>-2.2376444971449933E-2</v>
      </c>
      <c r="F1821" s="50">
        <f t="shared" ca="1" si="112"/>
        <v>1.3838234665185705E-2</v>
      </c>
      <c r="G1821" s="22"/>
      <c r="H1821" s="5"/>
      <c r="I1821" s="5"/>
      <c r="J1821" s="5"/>
      <c r="K1821" s="5"/>
      <c r="L1821" s="5"/>
      <c r="M1821" s="5"/>
      <c r="N1821" s="5"/>
      <c r="O1821" s="47">
        <v>1815</v>
      </c>
      <c r="P1821" s="48">
        <v>0.62540189617188635</v>
      </c>
      <c r="Q1821" s="49">
        <v>0.37459810382811365</v>
      </c>
      <c r="R1821" s="21">
        <v>2.2818953040638051E-2</v>
      </c>
      <c r="S1821" s="22">
        <v>9.7727619579886607E-4</v>
      </c>
      <c r="T1821" s="23">
        <f t="shared" si="113"/>
        <v>0.36223964954633669</v>
      </c>
      <c r="U1821" s="24">
        <f t="shared" si="114"/>
        <v>0.27909569634651321</v>
      </c>
    </row>
    <row r="1822" spans="2:21" x14ac:dyDescent="0.25">
      <c r="B1822" s="51" vm="4910">
        <f ca="1"/>
        <v>42079</v>
      </c>
      <c r="C1822" s="51" vm="4911">
        <f ca="1"/>
        <v>60.281399999999998</v>
      </c>
      <c r="D1822" s="51" vm="4912">
        <f ca="1"/>
        <v>61.61</v>
      </c>
      <c r="E1822" s="22">
        <f t="shared" ca="1" si="111"/>
        <v>-3.8196847628061276E-2</v>
      </c>
      <c r="F1822" s="50">
        <f t="shared" ca="1" si="112"/>
        <v>-3.8879038120176166E-3</v>
      </c>
      <c r="G1822" s="22"/>
      <c r="H1822" s="5"/>
      <c r="I1822" s="5"/>
      <c r="J1822" s="5"/>
      <c r="K1822" s="5"/>
      <c r="L1822" s="5"/>
      <c r="M1822" s="5"/>
      <c r="N1822" s="5"/>
      <c r="O1822" s="47">
        <v>1816</v>
      </c>
      <c r="P1822" s="48">
        <v>0.75946850487843098</v>
      </c>
      <c r="Q1822" s="49">
        <v>0.24053149512156902</v>
      </c>
      <c r="R1822" s="21">
        <v>2.5572651126598706E-2</v>
      </c>
      <c r="S1822" s="22">
        <v>1.0912597700794861E-3</v>
      </c>
      <c r="T1822" s="23">
        <f t="shared" si="113"/>
        <v>0.40595325147357547</v>
      </c>
      <c r="U1822" s="24">
        <f t="shared" si="114"/>
        <v>0.31632995123083352</v>
      </c>
    </row>
    <row r="1823" spans="2:21" x14ac:dyDescent="0.25">
      <c r="B1823" s="51" vm="4913">
        <f ca="1"/>
        <v>42080</v>
      </c>
      <c r="C1823" s="51" vm="4914">
        <f ca="1"/>
        <v>59.788499999999999</v>
      </c>
      <c r="D1823" s="51" vm="4915">
        <f ca="1"/>
        <v>61.75</v>
      </c>
      <c r="E1823" s="22">
        <f t="shared" ca="1" si="111"/>
        <v>-8.210263668048853E-3</v>
      </c>
      <c r="F1823" s="50">
        <f t="shared" ca="1" si="112"/>
        <v>2.2697804816071716E-3</v>
      </c>
      <c r="G1823" s="22"/>
      <c r="H1823" s="5"/>
      <c r="I1823" s="5"/>
      <c r="J1823" s="5"/>
      <c r="K1823" s="5"/>
      <c r="L1823" s="5"/>
      <c r="M1823" s="5"/>
      <c r="N1823" s="5"/>
      <c r="O1823" s="47">
        <v>1817</v>
      </c>
      <c r="P1823" s="48">
        <v>0.61771040992602066</v>
      </c>
      <c r="Q1823" s="49">
        <v>0.38228959007397934</v>
      </c>
      <c r="R1823" s="21">
        <v>2.2684857343095954E-2</v>
      </c>
      <c r="S1823" s="22">
        <v>9.7073688595659957E-4</v>
      </c>
      <c r="T1823" s="23">
        <f t="shared" si="113"/>
        <v>0.36011094634085594</v>
      </c>
      <c r="U1823" s="24">
        <f t="shared" si="114"/>
        <v>0.27699165023678418</v>
      </c>
    </row>
    <row r="1824" spans="2:21" x14ac:dyDescent="0.25">
      <c r="B1824" s="51" vm="4916">
        <f ca="1"/>
        <v>42081</v>
      </c>
      <c r="C1824" s="51" vm="4917">
        <f ca="1"/>
        <v>60.445700000000002</v>
      </c>
      <c r="D1824" s="51" vm="4918">
        <f ca="1"/>
        <v>61.2</v>
      </c>
      <c r="E1824" s="22">
        <f t="shared" ca="1" si="111"/>
        <v>1.0932106592027547E-2</v>
      </c>
      <c r="F1824" s="50">
        <f t="shared" ca="1" si="112"/>
        <v>-8.9467859898061299E-3</v>
      </c>
      <c r="G1824" s="22"/>
      <c r="H1824" s="5"/>
      <c r="I1824" s="5"/>
      <c r="J1824" s="5"/>
      <c r="K1824" s="5"/>
      <c r="L1824" s="5"/>
      <c r="M1824" s="5"/>
      <c r="N1824" s="5"/>
      <c r="O1824" s="47">
        <v>1818</v>
      </c>
      <c r="P1824" s="48">
        <v>0.34660877775002508</v>
      </c>
      <c r="Q1824" s="49">
        <v>0.65339122224997492</v>
      </c>
      <c r="R1824" s="21">
        <v>2.0161798221339192E-2</v>
      </c>
      <c r="S1824" s="22">
        <v>7.4024598798536241E-4</v>
      </c>
      <c r="T1824" s="23">
        <f t="shared" si="113"/>
        <v>0.32005862446516742</v>
      </c>
      <c r="U1824" s="24">
        <f t="shared" si="114"/>
        <v>0.20499206221405819</v>
      </c>
    </row>
    <row r="1825" spans="2:21" x14ac:dyDescent="0.25">
      <c r="B1825" s="51" vm="4919">
        <f ca="1"/>
        <v>42082</v>
      </c>
      <c r="C1825" s="51" vm="4920">
        <f ca="1"/>
        <v>60.744199999999999</v>
      </c>
      <c r="D1825" s="51" vm="4915">
        <f ca="1"/>
        <v>61.75</v>
      </c>
      <c r="E1825" s="22">
        <f t="shared" ca="1" si="111"/>
        <v>4.9261630489575237E-3</v>
      </c>
      <c r="F1825" s="50">
        <f t="shared" ca="1" si="112"/>
        <v>8.9467859898061473E-3</v>
      </c>
      <c r="G1825" s="22"/>
      <c r="H1825" s="5"/>
      <c r="I1825" s="5"/>
      <c r="J1825" s="5"/>
      <c r="K1825" s="5"/>
      <c r="L1825" s="5"/>
      <c r="M1825" s="5"/>
      <c r="N1825" s="5"/>
      <c r="O1825" s="47">
        <v>1819</v>
      </c>
      <c r="P1825" s="48">
        <v>0.3370472849356082</v>
      </c>
      <c r="Q1825" s="49">
        <v>0.6629527150643918</v>
      </c>
      <c r="R1825" s="21">
        <v>2.0161431295992197E-2</v>
      </c>
      <c r="S1825" s="22">
        <v>7.3211679655611349E-4</v>
      </c>
      <c r="T1825" s="23">
        <f t="shared" si="113"/>
        <v>0.32005279970586015</v>
      </c>
      <c r="U1825" s="24">
        <f t="shared" si="114"/>
        <v>0.20252790711207913</v>
      </c>
    </row>
    <row r="1826" spans="2:21" x14ac:dyDescent="0.25">
      <c r="B1826" s="51" vm="4921">
        <f ca="1"/>
        <v>42083</v>
      </c>
      <c r="C1826" s="51" vm="4922">
        <f ca="1"/>
        <v>61.184899999999999</v>
      </c>
      <c r="D1826" s="51" vm="4736">
        <f ca="1"/>
        <v>61.14</v>
      </c>
      <c r="E1826" s="22">
        <f t="shared" ca="1" si="111"/>
        <v>7.2288226370144319E-3</v>
      </c>
      <c r="F1826" s="50">
        <f t="shared" ca="1" si="112"/>
        <v>-9.927659045398109E-3</v>
      </c>
      <c r="G1826" s="22"/>
      <c r="H1826" s="5"/>
      <c r="I1826" s="5"/>
      <c r="J1826" s="5"/>
      <c r="K1826" s="5"/>
      <c r="L1826" s="5"/>
      <c r="M1826" s="5"/>
      <c r="N1826" s="5"/>
      <c r="O1826" s="47">
        <v>1820</v>
      </c>
      <c r="P1826" s="48">
        <v>0.40665412482106206</v>
      </c>
      <c r="Q1826" s="49">
        <v>0.59334587517893789</v>
      </c>
      <c r="R1826" s="21">
        <v>2.0310249244718505E-2</v>
      </c>
      <c r="S1826" s="22">
        <v>7.9129660636162208E-4</v>
      </c>
      <c r="T1826" s="23">
        <f t="shared" si="113"/>
        <v>0.3224152114035756</v>
      </c>
      <c r="U1826" s="24">
        <f t="shared" si="114"/>
        <v>0.22058211874316624</v>
      </c>
    </row>
    <row r="1827" spans="2:21" x14ac:dyDescent="0.25">
      <c r="B1827" s="51" vm="4923">
        <f ca="1"/>
        <v>42086</v>
      </c>
      <c r="C1827" s="51" vm="4924">
        <f ca="1"/>
        <v>60.714199999999998</v>
      </c>
      <c r="D1827" s="51" vm="4925">
        <f ca="1"/>
        <v>60.46</v>
      </c>
      <c r="E1827" s="22">
        <f t="shared" ca="1" si="111"/>
        <v>-7.7228189453815215E-3</v>
      </c>
      <c r="F1827" s="50">
        <f t="shared" ca="1" si="112"/>
        <v>-1.1184327111376484E-2</v>
      </c>
      <c r="G1827" s="22"/>
      <c r="H1827" s="5"/>
      <c r="I1827" s="5"/>
      <c r="J1827" s="5"/>
      <c r="K1827" s="5"/>
      <c r="L1827" s="5"/>
      <c r="M1827" s="5"/>
      <c r="N1827" s="5"/>
      <c r="O1827" s="47">
        <v>1821</v>
      </c>
      <c r="P1827" s="48">
        <v>0.57333988497982702</v>
      </c>
      <c r="Q1827" s="49">
        <v>0.42666011502017298</v>
      </c>
      <c r="R1827" s="21">
        <v>2.1969790650763169E-2</v>
      </c>
      <c r="S1827" s="22">
        <v>9.3301301813545668E-4</v>
      </c>
      <c r="T1827" s="23">
        <f t="shared" si="113"/>
        <v>0.34875961450842746</v>
      </c>
      <c r="U1827" s="24">
        <f t="shared" si="114"/>
        <v>0.26492099296199911</v>
      </c>
    </row>
    <row r="1828" spans="2:21" x14ac:dyDescent="0.25">
      <c r="B1828" s="51" vm="4926">
        <f ca="1"/>
        <v>42087</v>
      </c>
      <c r="C1828" s="51" vm="4927">
        <f ca="1"/>
        <v>62.611400000000003</v>
      </c>
      <c r="D1828" s="51" vm="4928">
        <f ca="1"/>
        <v>59.61</v>
      </c>
      <c r="E1828" s="22">
        <f t="shared" ca="1" si="111"/>
        <v>3.07697620490869E-2</v>
      </c>
      <c r="F1828" s="50">
        <f t="shared" ca="1" si="112"/>
        <v>-1.415864411947689E-2</v>
      </c>
      <c r="G1828" s="22"/>
      <c r="H1828" s="5"/>
      <c r="I1828" s="5"/>
      <c r="J1828" s="5"/>
      <c r="K1828" s="5"/>
      <c r="L1828" s="5"/>
      <c r="M1828" s="5"/>
      <c r="N1828" s="5"/>
      <c r="O1828" s="47">
        <v>1822</v>
      </c>
      <c r="P1828" s="48">
        <v>0.41914990659092022</v>
      </c>
      <c r="Q1828" s="49">
        <v>0.58085009340907978</v>
      </c>
      <c r="R1828" s="21">
        <v>2.0372516486388596E-2</v>
      </c>
      <c r="S1828" s="22">
        <v>8.0192053340281933E-4</v>
      </c>
      <c r="T1828" s="23">
        <f t="shared" si="113"/>
        <v>0.32340367322128571</v>
      </c>
      <c r="U1828" s="24">
        <f t="shared" si="114"/>
        <v>0.22385166750277352</v>
      </c>
    </row>
    <row r="1829" spans="2:21" x14ac:dyDescent="0.25">
      <c r="B1829" s="51" vm="4929">
        <f ca="1"/>
        <v>42088</v>
      </c>
      <c r="C1829" s="51" vm="4930">
        <f ca="1"/>
        <v>60.249899999999997</v>
      </c>
      <c r="D1829" s="51" vm="4931">
        <f ca="1"/>
        <v>59.54</v>
      </c>
      <c r="E1829" s="22">
        <f t="shared" ca="1" si="111"/>
        <v>-3.8446457534138341E-2</v>
      </c>
      <c r="F1829" s="50">
        <f t="shared" ca="1" si="112"/>
        <v>-1.1749896442048613E-3</v>
      </c>
      <c r="G1829" s="22"/>
      <c r="H1829" s="5"/>
      <c r="I1829" s="5"/>
      <c r="J1829" s="5"/>
      <c r="K1829" s="5"/>
      <c r="L1829" s="5"/>
      <c r="M1829" s="5"/>
      <c r="N1829" s="5"/>
      <c r="O1829" s="47">
        <v>1823</v>
      </c>
      <c r="P1829" s="48">
        <v>0.90029015932139267</v>
      </c>
      <c r="Q1829" s="49">
        <v>9.9709840678607317E-2</v>
      </c>
      <c r="R1829" s="21">
        <v>2.9132727878443839E-2</v>
      </c>
      <c r="S1829" s="22">
        <v>1.2109864914785003E-3</v>
      </c>
      <c r="T1829" s="23">
        <f t="shared" si="113"/>
        <v>0.46246771787568441</v>
      </c>
      <c r="U1829" s="24">
        <f t="shared" si="114"/>
        <v>0.35660325291251516</v>
      </c>
    </row>
    <row r="1830" spans="2:21" x14ac:dyDescent="0.25">
      <c r="B1830" s="51" vm="4932">
        <f ca="1"/>
        <v>42089</v>
      </c>
      <c r="C1830" s="51" vm="4933">
        <f ca="1"/>
        <v>59.751399999999997</v>
      </c>
      <c r="D1830" s="51" vm="4934">
        <f ca="1"/>
        <v>59.55</v>
      </c>
      <c r="E1830" s="22">
        <f t="shared" ca="1" si="111"/>
        <v>-8.3082911188872496E-3</v>
      </c>
      <c r="F1830" s="50">
        <f t="shared" ca="1" si="112"/>
        <v>1.6794021367876421E-4</v>
      </c>
      <c r="G1830" s="22"/>
      <c r="H1830" s="5"/>
      <c r="I1830" s="5"/>
      <c r="J1830" s="5"/>
      <c r="K1830" s="5"/>
      <c r="L1830" s="5"/>
      <c r="M1830" s="5"/>
      <c r="N1830" s="5"/>
      <c r="O1830" s="47">
        <v>1824</v>
      </c>
      <c r="P1830" s="48">
        <v>0.5124414923926025</v>
      </c>
      <c r="Q1830" s="49">
        <v>0.4875585076073975</v>
      </c>
      <c r="R1830" s="21">
        <v>2.1164104147554173E-2</v>
      </c>
      <c r="S1830" s="22">
        <v>8.8123713954789439E-4</v>
      </c>
      <c r="T1830" s="23">
        <f t="shared" si="113"/>
        <v>0.33596973777539396</v>
      </c>
      <c r="U1830" s="24">
        <f t="shared" si="114"/>
        <v>0.24853887506845918</v>
      </c>
    </row>
    <row r="1831" spans="2:21" x14ac:dyDescent="0.25">
      <c r="B1831" s="51" vm="4935">
        <f ca="1"/>
        <v>42090</v>
      </c>
      <c r="C1831" s="51" vm="4936">
        <f ca="1"/>
        <v>59.252800000000001</v>
      </c>
      <c r="D1831" s="51" vm="4701">
        <f ca="1"/>
        <v>60.96</v>
      </c>
      <c r="E1831" s="22">
        <f t="shared" ca="1" si="111"/>
        <v>-8.3795852168505186E-3</v>
      </c>
      <c r="F1831" s="50">
        <f t="shared" ca="1" si="112"/>
        <v>2.3401615577081709E-2</v>
      </c>
      <c r="G1831" s="22"/>
      <c r="H1831" s="5"/>
      <c r="I1831" s="5"/>
      <c r="J1831" s="5"/>
      <c r="K1831" s="5"/>
      <c r="L1831" s="5"/>
      <c r="M1831" s="5"/>
      <c r="N1831" s="5"/>
      <c r="O1831" s="47">
        <v>1825</v>
      </c>
      <c r="P1831" s="48">
        <v>0.5244510300002958</v>
      </c>
      <c r="Q1831" s="49">
        <v>0.4755489699997042</v>
      </c>
      <c r="R1831" s="21">
        <v>2.1305908609474369E-2</v>
      </c>
      <c r="S1831" s="22">
        <v>8.9144766128174938E-4</v>
      </c>
      <c r="T1831" s="23">
        <f t="shared" si="113"/>
        <v>0.33822081382163499</v>
      </c>
      <c r="U1831" s="24">
        <f t="shared" si="114"/>
        <v>0.25175271421833978</v>
      </c>
    </row>
    <row r="1832" spans="2:21" x14ac:dyDescent="0.25">
      <c r="B1832" s="51" vm="4937">
        <f ca="1"/>
        <v>42093</v>
      </c>
      <c r="C1832" s="51" vm="4938">
        <f ca="1"/>
        <v>60.367100000000001</v>
      </c>
      <c r="D1832" s="51" vm="4939">
        <f ca="1"/>
        <v>60.58</v>
      </c>
      <c r="E1832" s="22">
        <f t="shared" ca="1" si="111"/>
        <v>1.8631218267382309E-2</v>
      </c>
      <c r="F1832" s="50">
        <f t="shared" ca="1" si="112"/>
        <v>-6.2531057792996171E-3</v>
      </c>
      <c r="G1832" s="22"/>
      <c r="H1832" s="5"/>
      <c r="I1832" s="5"/>
      <c r="J1832" s="5"/>
      <c r="K1832" s="5"/>
      <c r="L1832" s="5"/>
      <c r="M1832" s="5"/>
      <c r="N1832" s="5"/>
      <c r="O1832" s="47">
        <v>1826</v>
      </c>
      <c r="P1832" s="48">
        <v>0.95989231440580758</v>
      </c>
      <c r="Q1832" s="49">
        <v>4.0107685594192428E-2</v>
      </c>
      <c r="R1832" s="21">
        <v>3.0790445419975752E-2</v>
      </c>
      <c r="S1832" s="22">
        <v>1.261660307553165E-3</v>
      </c>
      <c r="T1832" s="23">
        <f t="shared" si="113"/>
        <v>0.48878316802898142</v>
      </c>
      <c r="U1832" s="24">
        <f t="shared" si="114"/>
        <v>0.374016223068111</v>
      </c>
    </row>
    <row r="1833" spans="2:21" x14ac:dyDescent="0.25">
      <c r="B1833" s="51" vm="4940">
        <f ca="1"/>
        <v>42094</v>
      </c>
      <c r="C1833" s="51" vm="4941">
        <f ca="1"/>
        <v>59.527099999999997</v>
      </c>
      <c r="D1833" s="51" vm="4942">
        <f ca="1"/>
        <v>59.95</v>
      </c>
      <c r="E1833" s="22">
        <f t="shared" ca="1" si="111"/>
        <v>-1.4012583504953106E-2</v>
      </c>
      <c r="F1833" s="50">
        <f t="shared" ca="1" si="112"/>
        <v>-1.0453924125567927E-2</v>
      </c>
      <c r="G1833" s="22"/>
      <c r="H1833" s="5"/>
      <c r="I1833" s="5"/>
      <c r="J1833" s="5"/>
      <c r="K1833" s="5"/>
      <c r="L1833" s="5"/>
      <c r="M1833" s="5"/>
      <c r="N1833" s="5"/>
      <c r="O1833" s="47">
        <v>1827</v>
      </c>
      <c r="P1833" s="48">
        <v>0.88903536564618002</v>
      </c>
      <c r="Q1833" s="49">
        <v>0.11096463435381995</v>
      </c>
      <c r="R1833" s="21">
        <v>2.8828574777779808E-2</v>
      </c>
      <c r="S1833" s="22">
        <v>1.2014176538442192E-3</v>
      </c>
      <c r="T1833" s="23">
        <f t="shared" si="113"/>
        <v>0.45763943708660715</v>
      </c>
      <c r="U1833" s="24">
        <f t="shared" si="114"/>
        <v>0.35333988403382044</v>
      </c>
    </row>
    <row r="1834" spans="2:21" x14ac:dyDescent="0.25">
      <c r="B1834" s="51" vm="4943">
        <f ca="1"/>
        <v>42095</v>
      </c>
      <c r="C1834" s="51" vm="4944">
        <f ca="1"/>
        <v>59.017099999999999</v>
      </c>
      <c r="D1834" s="51" vm="4945">
        <f ca="1"/>
        <v>60.52</v>
      </c>
      <c r="E1834" s="22">
        <f t="shared" ca="1" si="111"/>
        <v>-8.6044386235950478E-3</v>
      </c>
      <c r="F1834" s="50">
        <f t="shared" ca="1" si="112"/>
        <v>9.4630074466318537E-3</v>
      </c>
      <c r="G1834" s="22"/>
      <c r="H1834" s="5"/>
      <c r="I1834" s="5"/>
      <c r="J1834" s="5"/>
      <c r="K1834" s="5"/>
      <c r="L1834" s="5"/>
      <c r="M1834" s="5"/>
      <c r="N1834" s="5"/>
      <c r="O1834" s="47">
        <v>1828</v>
      </c>
      <c r="P1834" s="48">
        <v>0.57487034849281238</v>
      </c>
      <c r="Q1834" s="49">
        <v>0.42512965150718757</v>
      </c>
      <c r="R1834" s="21">
        <v>2.1992732898458617E-2</v>
      </c>
      <c r="S1834" s="22">
        <v>9.343142198530147E-4</v>
      </c>
      <c r="T1834" s="23">
        <f t="shared" si="113"/>
        <v>0.34912381139994147</v>
      </c>
      <c r="U1834" s="24">
        <f t="shared" si="114"/>
        <v>0.26533544512624485</v>
      </c>
    </row>
    <row r="1835" spans="2:21" x14ac:dyDescent="0.25">
      <c r="B1835" s="51" vm="4946">
        <f ca="1"/>
        <v>42096</v>
      </c>
      <c r="C1835" s="51" vm="4947">
        <f ca="1"/>
        <v>59.154200000000003</v>
      </c>
      <c r="D1835" s="51" vm="4948">
        <f ca="1"/>
        <v>60.47</v>
      </c>
      <c r="E1835" s="22">
        <f t="shared" ca="1" si="111"/>
        <v>2.3203613993088589E-3</v>
      </c>
      <c r="F1835" s="50">
        <f t="shared" ca="1" si="112"/>
        <v>-8.2651463503368599E-4</v>
      </c>
      <c r="G1835" s="22"/>
      <c r="H1835" s="5"/>
      <c r="I1835" s="5"/>
      <c r="J1835" s="5"/>
      <c r="K1835" s="5"/>
      <c r="L1835" s="5"/>
      <c r="M1835" s="5"/>
      <c r="N1835" s="5"/>
      <c r="O1835" s="47">
        <v>1829</v>
      </c>
      <c r="P1835" s="48">
        <v>0.24248662860973744</v>
      </c>
      <c r="Q1835" s="49">
        <v>0.75751337139026254</v>
      </c>
      <c r="R1835" s="21">
        <v>2.0500524454795398E-2</v>
      </c>
      <c r="S1835" s="22">
        <v>6.5172122529245468E-4</v>
      </c>
      <c r="T1835" s="23">
        <f t="shared" si="113"/>
        <v>0.32543573672271975</v>
      </c>
      <c r="U1835" s="24">
        <f t="shared" si="114"/>
        <v>0.17842671290832723</v>
      </c>
    </row>
    <row r="1836" spans="2:21" x14ac:dyDescent="0.25">
      <c r="B1836" s="51" vm="4949">
        <f ca="1"/>
        <v>42100</v>
      </c>
      <c r="C1836" s="51" vm="4950">
        <f ca="1"/>
        <v>60.329900000000002</v>
      </c>
      <c r="D1836" s="51" vm="4951">
        <f ca="1"/>
        <v>60.85</v>
      </c>
      <c r="E1836" s="22">
        <f t="shared" ca="1" si="111"/>
        <v>1.9680241080401093E-2</v>
      </c>
      <c r="F1836" s="50">
        <f t="shared" ca="1" si="112"/>
        <v>6.264445148414695E-3</v>
      </c>
      <c r="G1836" s="22"/>
      <c r="H1836" s="5"/>
      <c r="I1836" s="5"/>
      <c r="J1836" s="5"/>
      <c r="K1836" s="5"/>
      <c r="L1836" s="5"/>
      <c r="M1836" s="5"/>
      <c r="N1836" s="5"/>
      <c r="O1836" s="47">
        <v>1830</v>
      </c>
      <c r="P1836" s="48">
        <v>0.79620862140295379</v>
      </c>
      <c r="Q1836" s="49">
        <v>0.20379137859704624</v>
      </c>
      <c r="R1836" s="21">
        <v>2.6445413054867868E-2</v>
      </c>
      <c r="S1836" s="22">
        <v>1.122496256489895E-3</v>
      </c>
      <c r="T1836" s="23">
        <f t="shared" si="113"/>
        <v>0.41980791756936781</v>
      </c>
      <c r="U1836" s="24">
        <f t="shared" si="114"/>
        <v>0.3267209085203191</v>
      </c>
    </row>
    <row r="1837" spans="2:21" x14ac:dyDescent="0.25">
      <c r="B1837" s="51" vm="4952">
        <f ca="1"/>
        <v>42101</v>
      </c>
      <c r="C1837" s="51" vm="4953">
        <f ca="1"/>
        <v>60.494199999999999</v>
      </c>
      <c r="D1837" s="51" vm="4954">
        <f ca="1"/>
        <v>61.05</v>
      </c>
      <c r="E1837" s="22">
        <f t="shared" ca="1" si="111"/>
        <v>2.7196577714366024E-3</v>
      </c>
      <c r="F1837" s="50">
        <f t="shared" ca="1" si="112"/>
        <v>3.2813811231773601E-3</v>
      </c>
      <c r="G1837" s="22"/>
      <c r="H1837" s="5"/>
      <c r="I1837" s="5"/>
      <c r="J1837" s="5"/>
      <c r="K1837" s="5"/>
      <c r="L1837" s="5"/>
      <c r="M1837" s="5"/>
      <c r="N1837" s="5"/>
      <c r="O1837" s="47">
        <v>1831</v>
      </c>
      <c r="P1837" s="48">
        <v>3.031689896756317E-2</v>
      </c>
      <c r="Q1837" s="49">
        <v>0.96968310103243682</v>
      </c>
      <c r="R1837" s="21">
        <v>2.3309067995084642E-2</v>
      </c>
      <c r="S1837" s="22">
        <v>4.7133429395966185E-4</v>
      </c>
      <c r="T1837" s="23">
        <f t="shared" si="113"/>
        <v>0.37001998324613328</v>
      </c>
      <c r="U1837" s="24">
        <f t="shared" si="114"/>
        <v>0.126086400725818</v>
      </c>
    </row>
    <row r="1838" spans="2:21" x14ac:dyDescent="0.25">
      <c r="B1838" s="51" vm="4955">
        <f ca="1"/>
        <v>42102</v>
      </c>
      <c r="C1838" s="51" vm="4956">
        <f ca="1"/>
        <v>63.049900000000001</v>
      </c>
      <c r="D1838" s="51" vm="4670">
        <f ca="1"/>
        <v>61.47</v>
      </c>
      <c r="E1838" s="22">
        <f t="shared" ca="1" si="111"/>
        <v>4.1378983694255252E-2</v>
      </c>
      <c r="F1838" s="50">
        <f t="shared" ca="1" si="112"/>
        <v>6.8560503622043818E-3</v>
      </c>
      <c r="G1838" s="22"/>
      <c r="H1838" s="5"/>
      <c r="I1838" s="5"/>
      <c r="J1838" s="5"/>
      <c r="K1838" s="5"/>
      <c r="L1838" s="5"/>
      <c r="M1838" s="5"/>
      <c r="N1838" s="5"/>
      <c r="O1838" s="47">
        <v>1832</v>
      </c>
      <c r="P1838" s="48">
        <v>0.39889877689659425</v>
      </c>
      <c r="Q1838" s="49">
        <v>0.60110122310340575</v>
      </c>
      <c r="R1838" s="21">
        <v>2.0276989369335401E-2</v>
      </c>
      <c r="S1838" s="22">
        <v>7.8470300125182513E-4</v>
      </c>
      <c r="T1838" s="23">
        <f t="shared" si="113"/>
        <v>0.32188722725017144</v>
      </c>
      <c r="U1838" s="24">
        <f t="shared" si="114"/>
        <v>0.2185572917896903</v>
      </c>
    </row>
    <row r="1839" spans="2:21" x14ac:dyDescent="0.25">
      <c r="B1839" s="51" vm="4957">
        <f ca="1"/>
        <v>42103</v>
      </c>
      <c r="C1839" s="51" vm="4958">
        <f ca="1"/>
        <v>62.785699999999999</v>
      </c>
      <c r="D1839" s="51" vm="4959">
        <f ca="1"/>
        <v>61.7</v>
      </c>
      <c r="E1839" s="22">
        <f t="shared" ca="1" si="111"/>
        <v>-4.1991358282407135E-3</v>
      </c>
      <c r="F1839" s="50">
        <f t="shared" ca="1" si="112"/>
        <v>3.7346799924242086E-3</v>
      </c>
      <c r="G1839" s="22"/>
      <c r="H1839" s="5"/>
      <c r="I1839" s="5"/>
      <c r="J1839" s="5"/>
      <c r="K1839" s="5"/>
      <c r="L1839" s="5"/>
      <c r="M1839" s="5"/>
      <c r="N1839" s="5"/>
      <c r="O1839" s="47">
        <v>1833</v>
      </c>
      <c r="P1839" s="48">
        <v>0.25965831714296067</v>
      </c>
      <c r="Q1839" s="49">
        <v>0.74034168285703927</v>
      </c>
      <c r="R1839" s="21">
        <v>2.0393305210401794E-2</v>
      </c>
      <c r="S1839" s="22">
        <v>6.6632061327081833E-4</v>
      </c>
      <c r="T1839" s="23">
        <f t="shared" si="113"/>
        <v>0.32373368398416535</v>
      </c>
      <c r="U1839" s="24">
        <f t="shared" si="114"/>
        <v>0.18276731792241185</v>
      </c>
    </row>
    <row r="1840" spans="2:21" x14ac:dyDescent="0.25">
      <c r="B1840" s="51" vm="4960">
        <f ca="1"/>
        <v>42104</v>
      </c>
      <c r="C1840" s="51" vm="4961">
        <f ca="1"/>
        <v>64.938500000000005</v>
      </c>
      <c r="D1840" s="51" vm="4962">
        <f ca="1"/>
        <v>62.07</v>
      </c>
      <c r="E1840" s="22">
        <f t="shared" ca="1" si="111"/>
        <v>3.3713327624791047E-2</v>
      </c>
      <c r="F1840" s="50">
        <f t="shared" ca="1" si="112"/>
        <v>5.9788495142191374E-3</v>
      </c>
      <c r="G1840" s="22"/>
      <c r="H1840" s="5"/>
      <c r="I1840" s="5"/>
      <c r="J1840" s="5"/>
      <c r="K1840" s="5"/>
      <c r="L1840" s="5"/>
      <c r="M1840" s="5"/>
      <c r="N1840" s="5"/>
      <c r="O1840" s="47">
        <v>1834</v>
      </c>
      <c r="P1840" s="48">
        <v>0.30471639617538931</v>
      </c>
      <c r="Q1840" s="49">
        <v>0.69528360382461074</v>
      </c>
      <c r="R1840" s="21">
        <v>2.0207675400621843E-2</v>
      </c>
      <c r="S1840" s="22">
        <v>7.0462904031231015E-4</v>
      </c>
      <c r="T1840" s="23">
        <f t="shared" si="113"/>
        <v>0.32078690210857752</v>
      </c>
      <c r="U1840" s="24">
        <f t="shared" si="114"/>
        <v>0.19423282081343696</v>
      </c>
    </row>
    <row r="1841" spans="2:21" x14ac:dyDescent="0.25">
      <c r="B1841" s="51" vm="4963">
        <f ca="1"/>
        <v>42107</v>
      </c>
      <c r="C1841" s="51" vm="4964">
        <f ca="1"/>
        <v>67.811400000000006</v>
      </c>
      <c r="D1841" s="51" vm="4965">
        <f ca="1"/>
        <v>63.04</v>
      </c>
      <c r="E1841" s="22">
        <f t="shared" ca="1" si="111"/>
        <v>4.3289654241659106E-2</v>
      </c>
      <c r="F1841" s="50">
        <f t="shared" ca="1" si="112"/>
        <v>1.5506665124062333E-2</v>
      </c>
      <c r="G1841" s="22"/>
      <c r="H1841" s="5"/>
      <c r="I1841" s="5"/>
      <c r="J1841" s="5"/>
      <c r="K1841" s="5"/>
      <c r="L1841" s="5"/>
      <c r="M1841" s="5"/>
      <c r="N1841" s="5"/>
      <c r="O1841" s="47">
        <v>1835</v>
      </c>
      <c r="P1841" s="48">
        <v>0.40789588271947752</v>
      </c>
      <c r="Q1841" s="49">
        <v>0.59210411728052248</v>
      </c>
      <c r="R1841" s="21">
        <v>2.0315958784881166E-2</v>
      </c>
      <c r="S1841" s="22">
        <v>7.9235235025652741E-4</v>
      </c>
      <c r="T1841" s="23">
        <f t="shared" si="113"/>
        <v>0.32250584754380118</v>
      </c>
      <c r="U1841" s="24">
        <f t="shared" si="114"/>
        <v>0.22090663772211361</v>
      </c>
    </row>
    <row r="1842" spans="2:21" x14ac:dyDescent="0.25">
      <c r="B1842" s="51" vm="4966">
        <f ca="1"/>
        <v>42108</v>
      </c>
      <c r="C1842" s="51" vm="4967">
        <f ca="1"/>
        <v>68.387100000000004</v>
      </c>
      <c r="D1842" s="51" vm="4968">
        <f ca="1"/>
        <v>64.209999999999994</v>
      </c>
      <c r="E1842" s="22">
        <f t="shared" ca="1" si="111"/>
        <v>8.4538879456651193E-3</v>
      </c>
      <c r="F1842" s="50">
        <f t="shared" ca="1" si="112"/>
        <v>1.8389516256333227E-2</v>
      </c>
      <c r="G1842" s="22"/>
      <c r="H1842" s="5"/>
      <c r="I1842" s="5"/>
      <c r="J1842" s="5"/>
      <c r="K1842" s="5"/>
      <c r="L1842" s="5"/>
      <c r="M1842" s="5"/>
      <c r="N1842" s="5"/>
      <c r="O1842" s="47">
        <v>1836</v>
      </c>
      <c r="P1842" s="48">
        <v>0.57156724370881795</v>
      </c>
      <c r="Q1842" s="49">
        <v>0.42843275629118199</v>
      </c>
      <c r="R1842" s="21">
        <v>2.1943376903897815E-2</v>
      </c>
      <c r="S1842" s="22">
        <v>9.3150591662870318E-4</v>
      </c>
      <c r="T1842" s="23">
        <f t="shared" si="113"/>
        <v>0.3483403092760326</v>
      </c>
      <c r="U1842" s="24">
        <f t="shared" si="114"/>
        <v>0.2644411276383436</v>
      </c>
    </row>
    <row r="1843" spans="2:21" x14ac:dyDescent="0.25">
      <c r="B1843" s="51" vm="4969">
        <f ca="1"/>
        <v>42109</v>
      </c>
      <c r="C1843" s="51" vm="4970">
        <f ca="1"/>
        <v>67.922799999999995</v>
      </c>
      <c r="D1843" s="51" vm="4971">
        <f ca="1"/>
        <v>63.81</v>
      </c>
      <c r="E1843" s="22">
        <f t="shared" ca="1" si="111"/>
        <v>-6.8124442268025437E-3</v>
      </c>
      <c r="F1843" s="50">
        <f t="shared" ca="1" si="112"/>
        <v>-6.2490439257013334E-3</v>
      </c>
      <c r="G1843" s="22"/>
      <c r="H1843" s="5"/>
      <c r="I1843" s="5"/>
      <c r="J1843" s="5"/>
      <c r="K1843" s="5"/>
      <c r="L1843" s="5"/>
      <c r="M1843" s="5"/>
      <c r="N1843" s="5"/>
      <c r="O1843" s="47">
        <v>1837</v>
      </c>
      <c r="P1843" s="48">
        <v>0.28208250720134276</v>
      </c>
      <c r="Q1843" s="49">
        <v>0.71791749279865724</v>
      </c>
      <c r="R1843" s="21">
        <v>2.0283435244797116E-2</v>
      </c>
      <c r="S1843" s="22">
        <v>6.8538568367024254E-4</v>
      </c>
      <c r="T1843" s="23">
        <f t="shared" si="113"/>
        <v>0.32198955235089416</v>
      </c>
      <c r="U1843" s="24">
        <f t="shared" si="114"/>
        <v>0.1884596184893792</v>
      </c>
    </row>
    <row r="1844" spans="2:21" x14ac:dyDescent="0.25">
      <c r="B1844" s="51" vm="4972">
        <f ca="1"/>
        <v>42110</v>
      </c>
      <c r="C1844" s="51" vm="4973">
        <f ca="1"/>
        <v>80.2928</v>
      </c>
      <c r="D1844" s="51" vm="4974">
        <f ca="1"/>
        <v>62.84</v>
      </c>
      <c r="E1844" s="22">
        <f t="shared" ca="1" si="111"/>
        <v>0.16730818704786438</v>
      </c>
      <c r="F1844" s="50">
        <f t="shared" ca="1" si="112"/>
        <v>-1.5318104492835083E-2</v>
      </c>
      <c r="G1844" s="22"/>
      <c r="H1844" s="5"/>
      <c r="I1844" s="5"/>
      <c r="J1844" s="5"/>
      <c r="K1844" s="5"/>
      <c r="L1844" s="5"/>
      <c r="M1844" s="5"/>
      <c r="N1844" s="5"/>
      <c r="O1844" s="47">
        <v>1838</v>
      </c>
      <c r="P1844" s="48">
        <v>0.47556337872021393</v>
      </c>
      <c r="Q1844" s="49">
        <v>0.52443662127978607</v>
      </c>
      <c r="R1844" s="21">
        <v>2.0784069726218438E-2</v>
      </c>
      <c r="S1844" s="22">
        <v>8.4988332781460289E-4</v>
      </c>
      <c r="T1844" s="23">
        <f t="shared" si="113"/>
        <v>0.32993687836440183</v>
      </c>
      <c r="U1844" s="24">
        <f t="shared" si="114"/>
        <v>0.23872130279224457</v>
      </c>
    </row>
    <row r="1845" spans="2:21" x14ac:dyDescent="0.25">
      <c r="B1845" s="51" vm="4975">
        <f ca="1"/>
        <v>42111</v>
      </c>
      <c r="C1845" s="51" vm="4976">
        <f ca="1"/>
        <v>81.649900000000002</v>
      </c>
      <c r="D1845" s="51" vm="4977">
        <f ca="1"/>
        <v>63.24</v>
      </c>
      <c r="E1845" s="22">
        <f t="shared" ca="1" si="111"/>
        <v>1.6760641504197208E-2</v>
      </c>
      <c r="F1845" s="50">
        <f t="shared" ca="1" si="112"/>
        <v>6.3451989538507716E-3</v>
      </c>
      <c r="G1845" s="22"/>
      <c r="H1845" s="5"/>
      <c r="I1845" s="5"/>
      <c r="J1845" s="5"/>
      <c r="K1845" s="5"/>
      <c r="L1845" s="5"/>
      <c r="M1845" s="5"/>
      <c r="N1845" s="5"/>
      <c r="O1845" s="47">
        <v>1839</v>
      </c>
      <c r="P1845" s="48">
        <v>0.45527750014638513</v>
      </c>
      <c r="Q1845" s="49">
        <v>0.54472249985361487</v>
      </c>
      <c r="R1845" s="21">
        <v>2.0611877775434495E-2</v>
      </c>
      <c r="S1845" s="22">
        <v>8.3263625212904647E-4</v>
      </c>
      <c r="T1845" s="23">
        <f t="shared" si="113"/>
        <v>0.32720341588715351</v>
      </c>
      <c r="U1845" s="24">
        <f t="shared" si="114"/>
        <v>0.23335368268630852</v>
      </c>
    </row>
    <row r="1846" spans="2:21" x14ac:dyDescent="0.25">
      <c r="B1846" s="51" vm="4978">
        <f ca="1"/>
        <v>42114</v>
      </c>
      <c r="C1846" s="51" vm="4979">
        <f ca="1"/>
        <v>81.055599999999998</v>
      </c>
      <c r="D1846" s="51" vm="4980">
        <f ca="1"/>
        <v>62.31</v>
      </c>
      <c r="E1846" s="22">
        <f t="shared" ca="1" si="111"/>
        <v>-7.305255728743092E-3</v>
      </c>
      <c r="F1846" s="50">
        <f t="shared" ca="1" si="112"/>
        <v>-1.4815085785140587E-2</v>
      </c>
      <c r="G1846" s="22"/>
      <c r="H1846" s="5"/>
      <c r="I1846" s="5"/>
      <c r="J1846" s="5"/>
      <c r="K1846" s="5"/>
      <c r="L1846" s="5"/>
      <c r="M1846" s="5"/>
      <c r="N1846" s="5"/>
      <c r="O1846" s="47">
        <v>1840</v>
      </c>
      <c r="P1846" s="48">
        <v>6.6253515031485841E-2</v>
      </c>
      <c r="Q1846" s="49">
        <v>0.9337464849685142</v>
      </c>
      <c r="R1846" s="21">
        <v>2.2660740174249235E-2</v>
      </c>
      <c r="S1846" s="22">
        <v>5.0188764341808142E-4</v>
      </c>
      <c r="T1846" s="23">
        <f t="shared" si="113"/>
        <v>0.35972809815428375</v>
      </c>
      <c r="U1846" s="24">
        <f t="shared" si="114"/>
        <v>0.1347858542525755</v>
      </c>
    </row>
    <row r="1847" spans="2:21" x14ac:dyDescent="0.25">
      <c r="B1847" s="51" vm="4981">
        <f ca="1"/>
        <v>42115</v>
      </c>
      <c r="C1847" s="51" vm="4982">
        <f ca="1"/>
        <v>80.062799999999996</v>
      </c>
      <c r="D1847" s="51" vm="4983">
        <f ca="1"/>
        <v>62.94</v>
      </c>
      <c r="E1847" s="22">
        <f t="shared" ca="1" si="111"/>
        <v>-1.2324012224705977E-2</v>
      </c>
      <c r="F1847" s="50">
        <f t="shared" ca="1" si="112"/>
        <v>1.0059965080130009E-2</v>
      </c>
      <c r="G1847" s="22"/>
      <c r="H1847" s="5"/>
      <c r="I1847" s="5"/>
      <c r="J1847" s="5"/>
      <c r="K1847" s="5"/>
      <c r="L1847" s="5"/>
      <c r="M1847" s="5"/>
      <c r="N1847" s="5"/>
      <c r="O1847" s="47">
        <v>1841</v>
      </c>
      <c r="P1847" s="48">
        <v>0.24852603639469759</v>
      </c>
      <c r="Q1847" s="49">
        <v>0.75147396360530239</v>
      </c>
      <c r="R1847" s="21">
        <v>2.0460553597381383E-2</v>
      </c>
      <c r="S1847" s="22">
        <v>6.5685593625821616E-4</v>
      </c>
      <c r="T1847" s="23">
        <f t="shared" si="113"/>
        <v>0.32480121903227471</v>
      </c>
      <c r="U1847" s="24">
        <f t="shared" si="114"/>
        <v>0.17995152344416465</v>
      </c>
    </row>
    <row r="1848" spans="2:21" x14ac:dyDescent="0.25">
      <c r="B1848" s="51" vm="4984">
        <f ca="1"/>
        <v>42116</v>
      </c>
      <c r="C1848" s="51" vm="4985">
        <f ca="1"/>
        <v>79.668499999999995</v>
      </c>
      <c r="D1848" s="51" vm="4986">
        <f ca="1"/>
        <v>62.8</v>
      </c>
      <c r="E1848" s="22">
        <f t="shared" ca="1" si="111"/>
        <v>-4.9370511716147376E-3</v>
      </c>
      <c r="F1848" s="50">
        <f t="shared" ca="1" si="112"/>
        <v>-2.2268181621078096E-3</v>
      </c>
      <c r="G1848" s="22"/>
      <c r="H1848" s="5"/>
      <c r="I1848" s="5"/>
      <c r="J1848" s="5"/>
      <c r="K1848" s="5"/>
      <c r="L1848" s="5"/>
      <c r="M1848" s="5"/>
      <c r="N1848" s="5"/>
      <c r="O1848" s="47">
        <v>1842</v>
      </c>
      <c r="P1848" s="48">
        <v>0.72739879313930988</v>
      </c>
      <c r="Q1848" s="49">
        <v>0.27260120686069012</v>
      </c>
      <c r="R1848" s="21">
        <v>2.4848648978990411E-2</v>
      </c>
      <c r="S1848" s="22">
        <v>1.0639940668186881E-3</v>
      </c>
      <c r="T1848" s="23">
        <f t="shared" si="113"/>
        <v>0.3944600736860861</v>
      </c>
      <c r="U1848" s="24">
        <f t="shared" si="114"/>
        <v>0.30732617482302027</v>
      </c>
    </row>
    <row r="1849" spans="2:21" x14ac:dyDescent="0.25">
      <c r="B1849" s="51" vm="4987">
        <f ca="1"/>
        <v>42117</v>
      </c>
      <c r="C1849" s="51" vm="4988">
        <f ca="1"/>
        <v>79.865600000000001</v>
      </c>
      <c r="D1849" s="51" vm="4989">
        <f ca="1"/>
        <v>62.6</v>
      </c>
      <c r="E1849" s="22">
        <f t="shared" ca="1" si="111"/>
        <v>2.470946340425972E-3</v>
      </c>
      <c r="F1849" s="50">
        <f t="shared" ca="1" si="112"/>
        <v>-3.1897953681000379E-3</v>
      </c>
      <c r="G1849" s="22"/>
      <c r="H1849" s="5"/>
      <c r="I1849" s="5"/>
      <c r="J1849" s="5"/>
      <c r="K1849" s="5"/>
      <c r="L1849" s="5"/>
      <c r="M1849" s="5"/>
      <c r="N1849" s="5"/>
      <c r="O1849" s="47">
        <v>1843</v>
      </c>
      <c r="P1849" s="48">
        <v>0.4562254793428448</v>
      </c>
      <c r="Q1849" s="49">
        <v>0.54377452065715515</v>
      </c>
      <c r="R1849" s="21">
        <v>2.0619327381178523E-2</v>
      </c>
      <c r="S1849" s="22">
        <v>8.334422250569711E-4</v>
      </c>
      <c r="T1849" s="23">
        <f t="shared" si="113"/>
        <v>0.32732167471213852</v>
      </c>
      <c r="U1849" s="24">
        <f t="shared" si="114"/>
        <v>0.23360400010060256</v>
      </c>
    </row>
    <row r="1850" spans="2:21" x14ac:dyDescent="0.25">
      <c r="B1850" s="51" vm="4990">
        <f ca="1"/>
        <v>42118</v>
      </c>
      <c r="C1850" s="51" vm="4991">
        <f ca="1"/>
        <v>79.770600000000002</v>
      </c>
      <c r="D1850" s="51" vm="4992">
        <f ca="1"/>
        <v>62.34</v>
      </c>
      <c r="E1850" s="22">
        <f t="shared" ca="1" si="111"/>
        <v>-1.1902063719216325E-3</v>
      </c>
      <c r="F1850" s="50">
        <f t="shared" ca="1" si="112"/>
        <v>-4.1620037668617703E-3</v>
      </c>
      <c r="G1850" s="22"/>
      <c r="H1850" s="5"/>
      <c r="I1850" s="5"/>
      <c r="J1850" s="5"/>
      <c r="K1850" s="5"/>
      <c r="L1850" s="5"/>
      <c r="M1850" s="5"/>
      <c r="N1850" s="5"/>
      <c r="O1850" s="47">
        <v>1844</v>
      </c>
      <c r="P1850" s="48">
        <v>0.44563935109973685</v>
      </c>
      <c r="Q1850" s="49">
        <v>0.55436064890026315</v>
      </c>
      <c r="R1850" s="21">
        <v>2.0539499368276898E-2</v>
      </c>
      <c r="S1850" s="22">
        <v>8.2444188748907114E-4</v>
      </c>
      <c r="T1850" s="23">
        <f t="shared" si="113"/>
        <v>0.3260544442933736</v>
      </c>
      <c r="U1850" s="24">
        <f t="shared" si="114"/>
        <v>0.23081156399434266</v>
      </c>
    </row>
    <row r="1851" spans="2:21" x14ac:dyDescent="0.25">
      <c r="B1851" s="51" vm="4993">
        <f ca="1"/>
        <v>42121</v>
      </c>
      <c r="C1851" s="51" vm="4994">
        <f ca="1"/>
        <v>80.868499999999997</v>
      </c>
      <c r="D1851" s="51" vm="4995">
        <f ca="1"/>
        <v>62.76</v>
      </c>
      <c r="E1851" s="22">
        <f t="shared" ca="1" si="111"/>
        <v>1.3669363128912627E-2</v>
      </c>
      <c r="F1851" s="50">
        <f t="shared" ca="1" si="112"/>
        <v>6.714653525640683E-3</v>
      </c>
      <c r="G1851" s="22"/>
      <c r="H1851" s="5"/>
      <c r="I1851" s="5"/>
      <c r="J1851" s="5"/>
      <c r="K1851" s="5"/>
      <c r="L1851" s="5"/>
      <c r="M1851" s="5"/>
      <c r="N1851" s="5"/>
      <c r="O1851" s="47">
        <v>1845</v>
      </c>
      <c r="P1851" s="48">
        <v>0.90983855526199953</v>
      </c>
      <c r="Q1851" s="49">
        <v>9.0161444738000529E-2</v>
      </c>
      <c r="R1851" s="21">
        <v>2.9393081279149479E-2</v>
      </c>
      <c r="S1851" s="22">
        <v>1.2191045479316121E-3</v>
      </c>
      <c r="T1851" s="23">
        <f t="shared" si="113"/>
        <v>0.4666006999832269</v>
      </c>
      <c r="U1851" s="24">
        <f t="shared" si="114"/>
        <v>0.35937799013507998</v>
      </c>
    </row>
    <row r="1852" spans="2:21" x14ac:dyDescent="0.25">
      <c r="B1852" s="51" vm="4996">
        <f ca="1"/>
        <v>42122</v>
      </c>
      <c r="C1852" s="51" vm="4997">
        <f ca="1"/>
        <v>80.437100000000001</v>
      </c>
      <c r="D1852" s="51" vm="4998">
        <f ca="1"/>
        <v>63.6</v>
      </c>
      <c r="E1852" s="22">
        <f t="shared" ca="1" si="111"/>
        <v>-5.3488661093261591E-3</v>
      </c>
      <c r="F1852" s="50">
        <f t="shared" ca="1" si="112"/>
        <v>1.329554248124472E-2</v>
      </c>
      <c r="G1852" s="22"/>
      <c r="H1852" s="5"/>
      <c r="I1852" s="5"/>
      <c r="J1852" s="5"/>
      <c r="K1852" s="5"/>
      <c r="L1852" s="5"/>
      <c r="M1852" s="5"/>
      <c r="N1852" s="5"/>
      <c r="O1852" s="47">
        <v>1846</v>
      </c>
      <c r="P1852" s="48">
        <v>0.56928912907072204</v>
      </c>
      <c r="Q1852" s="49">
        <v>0.43071087092927796</v>
      </c>
      <c r="R1852" s="21">
        <v>2.1909682495914344E-2</v>
      </c>
      <c r="S1852" s="22">
        <v>9.2956906112399247E-4</v>
      </c>
      <c r="T1852" s="23">
        <f t="shared" si="113"/>
        <v>0.34780542713144574</v>
      </c>
      <c r="U1852" s="24">
        <f t="shared" si="114"/>
        <v>0.26382469368321182</v>
      </c>
    </row>
    <row r="1853" spans="2:21" x14ac:dyDescent="0.25">
      <c r="B1853" s="51" vm="4999">
        <f ca="1"/>
        <v>42123</v>
      </c>
      <c r="C1853" s="51" vm="5000">
        <f ca="1"/>
        <v>80.4071</v>
      </c>
      <c r="D1853" s="51" vm="5001">
        <f ca="1"/>
        <v>63.26</v>
      </c>
      <c r="E1853" s="22">
        <f t="shared" ca="1" si="111"/>
        <v>-3.7303179533841217E-4</v>
      </c>
      <c r="F1853" s="50">
        <f t="shared" ca="1" si="112"/>
        <v>-5.360252468573733E-3</v>
      </c>
      <c r="G1853" s="22"/>
      <c r="H1853" s="5"/>
      <c r="I1853" s="5"/>
      <c r="J1853" s="5"/>
      <c r="K1853" s="5"/>
      <c r="L1853" s="5"/>
      <c r="M1853" s="5"/>
      <c r="N1853" s="5"/>
      <c r="O1853" s="47">
        <v>1847</v>
      </c>
      <c r="P1853" s="48">
        <v>0.12340784977138951</v>
      </c>
      <c r="Q1853" s="49">
        <v>0.87659215022861048</v>
      </c>
      <c r="R1853" s="21">
        <v>2.1763249639502331E-2</v>
      </c>
      <c r="S1853" s="22">
        <v>5.5048032001472024E-4</v>
      </c>
      <c r="T1853" s="23">
        <f t="shared" si="113"/>
        <v>0.34548087760043567</v>
      </c>
      <c r="U1853" s="24">
        <f t="shared" si="114"/>
        <v>0.14875973955834065</v>
      </c>
    </row>
    <row r="1854" spans="2:21" x14ac:dyDescent="0.25">
      <c r="B1854" s="51" vm="5002">
        <f ca="1"/>
        <v>42124</v>
      </c>
      <c r="C1854" s="51" vm="5003">
        <f ca="1"/>
        <v>79.499899999999997</v>
      </c>
      <c r="D1854" s="51" vm="5004">
        <f ca="1"/>
        <v>63.61</v>
      </c>
      <c r="E1854" s="22">
        <f t="shared" ca="1" si="111"/>
        <v>-1.1346716945809953E-2</v>
      </c>
      <c r="F1854" s="50">
        <f t="shared" ca="1" si="112"/>
        <v>5.5174728132101536E-3</v>
      </c>
      <c r="G1854" s="22"/>
      <c r="H1854" s="5"/>
      <c r="I1854" s="5"/>
      <c r="J1854" s="5"/>
      <c r="K1854" s="5"/>
      <c r="L1854" s="5"/>
      <c r="M1854" s="5"/>
      <c r="N1854" s="5"/>
      <c r="O1854" s="47">
        <v>1848</v>
      </c>
      <c r="P1854" s="48">
        <v>0.29063454833747915</v>
      </c>
      <c r="Q1854" s="49">
        <v>0.70936545166252085</v>
      </c>
      <c r="R1854" s="21">
        <v>2.0250635487237656E-2</v>
      </c>
      <c r="S1854" s="22">
        <v>6.9265663820169813E-4</v>
      </c>
      <c r="T1854" s="23">
        <f t="shared" si="113"/>
        <v>0.32146887234150096</v>
      </c>
      <c r="U1854" s="24">
        <f t="shared" si="114"/>
        <v>0.19063770399916469</v>
      </c>
    </row>
    <row r="1855" spans="2:21" x14ac:dyDescent="0.25">
      <c r="B1855" s="51" vm="5005">
        <f ca="1"/>
        <v>42125</v>
      </c>
      <c r="C1855" s="51" vm="5006">
        <f ca="1"/>
        <v>79.575599999999994</v>
      </c>
      <c r="D1855" s="51" vm="5007">
        <f ca="1"/>
        <v>64.72</v>
      </c>
      <c r="E1855" s="22">
        <f t="shared" ca="1" si="111"/>
        <v>9.5174939842097416E-4</v>
      </c>
      <c r="F1855" s="50">
        <f t="shared" ca="1" si="112"/>
        <v>1.7299582059523273E-2</v>
      </c>
      <c r="G1855" s="22"/>
      <c r="H1855" s="5"/>
      <c r="I1855" s="5"/>
      <c r="J1855" s="5"/>
      <c r="K1855" s="5"/>
      <c r="L1855" s="5"/>
      <c r="M1855" s="5"/>
      <c r="N1855" s="5"/>
      <c r="O1855" s="47">
        <v>1849</v>
      </c>
      <c r="P1855" s="48">
        <v>0.7843686481480221</v>
      </c>
      <c r="Q1855" s="49">
        <v>0.21563135185197785</v>
      </c>
      <c r="R1855" s="21">
        <v>2.6159359570547915E-2</v>
      </c>
      <c r="S1855" s="22">
        <v>1.1124298985503271E-3</v>
      </c>
      <c r="T1855" s="23">
        <f t="shared" si="113"/>
        <v>0.41526695928232316</v>
      </c>
      <c r="U1855" s="24">
        <f t="shared" si="114"/>
        <v>0.32336339836473482</v>
      </c>
    </row>
    <row r="1856" spans="2:21" x14ac:dyDescent="0.25">
      <c r="B1856" s="51" vm="5008">
        <f ca="1"/>
        <v>42128</v>
      </c>
      <c r="C1856" s="51" vm="5009">
        <f ca="1"/>
        <v>79.271299999999997</v>
      </c>
      <c r="D1856" s="51" vm="5010">
        <f ca="1"/>
        <v>64.400000000000006</v>
      </c>
      <c r="E1856" s="22">
        <f t="shared" ca="1" si="111"/>
        <v>-3.8313668349122818E-3</v>
      </c>
      <c r="F1856" s="50">
        <f t="shared" ca="1" si="112"/>
        <v>-4.956639639928177E-3</v>
      </c>
      <c r="G1856" s="22"/>
      <c r="H1856" s="5"/>
      <c r="I1856" s="5"/>
      <c r="J1856" s="5"/>
      <c r="K1856" s="5"/>
      <c r="L1856" s="5"/>
      <c r="M1856" s="5"/>
      <c r="N1856" s="5"/>
      <c r="O1856" s="47">
        <v>1850</v>
      </c>
      <c r="P1856" s="48">
        <v>0.60772249402236811</v>
      </c>
      <c r="Q1856" s="49">
        <v>0.39227750597763189</v>
      </c>
      <c r="R1856" s="21">
        <v>2.2515083293592385E-2</v>
      </c>
      <c r="S1856" s="22">
        <v>9.6224514916026934E-4</v>
      </c>
      <c r="T1856" s="23">
        <f t="shared" si="113"/>
        <v>0.35741586685650312</v>
      </c>
      <c r="U1856" s="24">
        <f t="shared" si="114"/>
        <v>0.27426454788339827</v>
      </c>
    </row>
    <row r="1857" spans="2:21" x14ac:dyDescent="0.25">
      <c r="B1857" s="51" vm="5011">
        <f ca="1"/>
        <v>42129</v>
      </c>
      <c r="C1857" s="51" vm="5012">
        <f ca="1"/>
        <v>80.7928</v>
      </c>
      <c r="D1857" s="51" vm="5013">
        <f ca="1"/>
        <v>63.92</v>
      </c>
      <c r="E1857" s="22">
        <f t="shared" ref="E1857:E1920" ca="1" si="115">LN(C1857/C1856)</f>
        <v>1.9011706284355147E-2</v>
      </c>
      <c r="F1857" s="50">
        <f t="shared" ref="F1857:F1920" ca="1" si="116">LN(D1857/D1856)</f>
        <v>-7.4813316522887403E-3</v>
      </c>
      <c r="G1857" s="22"/>
      <c r="H1857" s="5"/>
      <c r="I1857" s="5"/>
      <c r="J1857" s="5"/>
      <c r="K1857" s="5"/>
      <c r="L1857" s="5"/>
      <c r="M1857" s="5"/>
      <c r="N1857" s="5"/>
      <c r="O1857" s="47">
        <v>1851</v>
      </c>
      <c r="P1857" s="48">
        <v>0.52618977163185676</v>
      </c>
      <c r="Q1857" s="49">
        <v>0.47381022836814324</v>
      </c>
      <c r="R1857" s="21">
        <v>2.1327154101544683E-2</v>
      </c>
      <c r="S1857" s="22">
        <v>8.9292594127874444E-4</v>
      </c>
      <c r="T1857" s="23">
        <f t="shared" si="113"/>
        <v>0.33855807555263046</v>
      </c>
      <c r="U1857" s="24">
        <f t="shared" si="114"/>
        <v>0.25221869639677852</v>
      </c>
    </row>
    <row r="1858" spans="2:21" x14ac:dyDescent="0.25">
      <c r="B1858" s="51" vm="5014">
        <f ca="1"/>
        <v>42130</v>
      </c>
      <c r="C1858" s="51" vm="5015">
        <f ca="1"/>
        <v>80.077100000000002</v>
      </c>
      <c r="D1858" s="51" vm="5016">
        <f ca="1"/>
        <v>64.5</v>
      </c>
      <c r="E1858" s="22">
        <f t="shared" ca="1" si="115"/>
        <v>-8.8979320807073686E-3</v>
      </c>
      <c r="F1858" s="50">
        <f t="shared" ca="1" si="116"/>
        <v>9.0329223437076445E-3</v>
      </c>
      <c r="G1858" s="22"/>
      <c r="H1858" s="5"/>
      <c r="I1858" s="5"/>
      <c r="J1858" s="5"/>
      <c r="K1858" s="5"/>
      <c r="L1858" s="5"/>
      <c r="M1858" s="5"/>
      <c r="N1858" s="5"/>
      <c r="O1858" s="47">
        <v>1852</v>
      </c>
      <c r="P1858" s="48">
        <v>0.32486649022778308</v>
      </c>
      <c r="Q1858" s="49">
        <v>0.67513350977221687</v>
      </c>
      <c r="R1858" s="21">
        <v>2.0170257311536866E-2</v>
      </c>
      <c r="S1858" s="22">
        <v>7.2176067185234459E-4</v>
      </c>
      <c r="T1858" s="23">
        <f t="shared" si="113"/>
        <v>0.32019290835905284</v>
      </c>
      <c r="U1858" s="24">
        <f t="shared" si="114"/>
        <v>0.19939598306493433</v>
      </c>
    </row>
    <row r="1859" spans="2:21" x14ac:dyDescent="0.25">
      <c r="B1859" s="51" vm="5017">
        <f ca="1"/>
        <v>42131</v>
      </c>
      <c r="C1859" s="51" vm="5018">
        <f ca="1"/>
        <v>80.748500000000007</v>
      </c>
      <c r="D1859" s="51" vm="5019">
        <f ca="1"/>
        <v>65.489999999999995</v>
      </c>
      <c r="E1859" s="22">
        <f t="shared" ca="1" si="115"/>
        <v>8.3494655138232534E-3</v>
      </c>
      <c r="F1859" s="50">
        <f t="shared" ca="1" si="116"/>
        <v>1.5232235428235335E-2</v>
      </c>
      <c r="G1859" s="22"/>
      <c r="H1859" s="5"/>
      <c r="I1859" s="5"/>
      <c r="J1859" s="5"/>
      <c r="K1859" s="5"/>
      <c r="L1859" s="5"/>
      <c r="M1859" s="5"/>
      <c r="N1859" s="5"/>
      <c r="O1859" s="47">
        <v>1853</v>
      </c>
      <c r="P1859" s="48">
        <v>0.44883144064325831</v>
      </c>
      <c r="Q1859" s="49">
        <v>0.55116855935674169</v>
      </c>
      <c r="R1859" s="21">
        <v>2.0562790730560634E-2</v>
      </c>
      <c r="S1859" s="22">
        <v>8.2715580543705754E-4</v>
      </c>
      <c r="T1859" s="23">
        <f t="shared" si="113"/>
        <v>0.32642418320716565</v>
      </c>
      <c r="U1859" s="24">
        <f t="shared" si="114"/>
        <v>0.23165291791829756</v>
      </c>
    </row>
    <row r="1860" spans="2:21" x14ac:dyDescent="0.25">
      <c r="B1860" s="51" vm="5020">
        <f ca="1"/>
        <v>42132</v>
      </c>
      <c r="C1860" s="51" vm="5021">
        <f ca="1"/>
        <v>82.085599999999999</v>
      </c>
      <c r="D1860" s="51" vm="5022">
        <f ca="1"/>
        <v>65.45</v>
      </c>
      <c r="E1860" s="22">
        <f t="shared" ca="1" si="115"/>
        <v>1.6423219137181581E-2</v>
      </c>
      <c r="F1860" s="50">
        <f t="shared" ca="1" si="116"/>
        <v>-6.1096687405312361E-4</v>
      </c>
      <c r="G1860" s="22"/>
      <c r="H1860" s="5"/>
      <c r="I1860" s="5"/>
      <c r="J1860" s="5"/>
      <c r="K1860" s="5"/>
      <c r="L1860" s="5"/>
      <c r="M1860" s="5"/>
      <c r="N1860" s="5"/>
      <c r="O1860" s="47">
        <v>1854</v>
      </c>
      <c r="P1860" s="48">
        <v>0.86651488929418963</v>
      </c>
      <c r="Q1860" s="49">
        <v>0.13348511070581032</v>
      </c>
      <c r="R1860" s="21">
        <v>2.8229203838141568E-2</v>
      </c>
      <c r="S1860" s="22">
        <v>1.1822707207348659E-3</v>
      </c>
      <c r="T1860" s="23">
        <f t="shared" si="113"/>
        <v>0.44812471839043577</v>
      </c>
      <c r="U1860" s="24">
        <f t="shared" si="114"/>
        <v>0.34683344649531689</v>
      </c>
    </row>
    <row r="1861" spans="2:21" x14ac:dyDescent="0.25">
      <c r="B1861" s="51" vm="5023">
        <f ca="1"/>
        <v>42135</v>
      </c>
      <c r="C1861" s="51" vm="5024">
        <f ca="1"/>
        <v>84.277799999999999</v>
      </c>
      <c r="D1861" s="51" vm="5025">
        <f ca="1"/>
        <v>65.36</v>
      </c>
      <c r="E1861" s="22">
        <f t="shared" ca="1" si="115"/>
        <v>2.6355879914624025E-2</v>
      </c>
      <c r="F1861" s="50">
        <f t="shared" ca="1" si="116"/>
        <v>-1.3760418041615582E-3</v>
      </c>
      <c r="G1861" s="22"/>
      <c r="H1861" s="5"/>
      <c r="I1861" s="5"/>
      <c r="J1861" s="5"/>
      <c r="K1861" s="5"/>
      <c r="L1861" s="5"/>
      <c r="M1861" s="5"/>
      <c r="N1861" s="5"/>
      <c r="O1861" s="47">
        <v>1855</v>
      </c>
      <c r="P1861" s="48">
        <v>0.69239047941963339</v>
      </c>
      <c r="Q1861" s="49">
        <v>0.30760952058036667</v>
      </c>
      <c r="R1861" s="21">
        <v>2.4102461580315298E-2</v>
      </c>
      <c r="S1861" s="22">
        <v>1.0342299610073711E-3</v>
      </c>
      <c r="T1861" s="23">
        <f t="shared" si="113"/>
        <v>0.38261471595601876</v>
      </c>
      <c r="U1861" s="24">
        <f t="shared" si="114"/>
        <v>0.29756738531725313</v>
      </c>
    </row>
    <row r="1862" spans="2:21" x14ac:dyDescent="0.25">
      <c r="B1862" s="51" vm="5026">
        <f ca="1"/>
        <v>42136</v>
      </c>
      <c r="C1862" s="51" vm="5027">
        <f ca="1"/>
        <v>83.377099999999999</v>
      </c>
      <c r="D1862" s="51" vm="5028">
        <f ca="1"/>
        <v>65.52</v>
      </c>
      <c r="E1862" s="22">
        <f t="shared" ca="1" si="115"/>
        <v>-1.0744793805758044E-2</v>
      </c>
      <c r="F1862" s="50">
        <f t="shared" ca="1" si="116"/>
        <v>2.4449889930664398E-3</v>
      </c>
      <c r="G1862" s="22"/>
      <c r="H1862" s="5"/>
      <c r="I1862" s="5"/>
      <c r="J1862" s="5"/>
      <c r="K1862" s="5"/>
      <c r="L1862" s="5"/>
      <c r="M1862" s="5"/>
      <c r="N1862" s="5"/>
      <c r="O1862" s="47">
        <v>1856</v>
      </c>
      <c r="P1862" s="48">
        <v>0.1818777897137685</v>
      </c>
      <c r="Q1862" s="49">
        <v>0.81812221028623144</v>
      </c>
      <c r="R1862" s="21">
        <v>2.1033762117823811E-2</v>
      </c>
      <c r="S1862" s="22">
        <v>6.0019152556325148E-4</v>
      </c>
      <c r="T1862" s="23">
        <f t="shared" si="113"/>
        <v>0.33390062219911842</v>
      </c>
      <c r="U1862" s="24">
        <f t="shared" si="114"/>
        <v>0.16323264663712012</v>
      </c>
    </row>
    <row r="1863" spans="2:21" x14ac:dyDescent="0.25">
      <c r="B1863" s="51" vm="5029">
        <f ca="1"/>
        <v>42137</v>
      </c>
      <c r="C1863" s="51" vm="5030">
        <f ca="1"/>
        <v>82.872799999999998</v>
      </c>
      <c r="D1863" s="51" vm="5031">
        <f ca="1"/>
        <v>66.05</v>
      </c>
      <c r="E1863" s="22">
        <f t="shared" ca="1" si="115"/>
        <v>-6.066789174228651E-3</v>
      </c>
      <c r="F1863" s="50">
        <f t="shared" ca="1" si="116"/>
        <v>8.0565914235203127E-3</v>
      </c>
      <c r="G1863" s="22"/>
      <c r="H1863" s="5"/>
      <c r="I1863" s="5"/>
      <c r="J1863" s="5"/>
      <c r="K1863" s="5"/>
      <c r="L1863" s="5"/>
      <c r="M1863" s="5"/>
      <c r="N1863" s="5"/>
      <c r="O1863" s="47">
        <v>1857</v>
      </c>
      <c r="P1863" s="48">
        <v>0.72691294682770569</v>
      </c>
      <c r="Q1863" s="49">
        <v>0.27308705317229431</v>
      </c>
      <c r="R1863" s="21">
        <v>2.4837968914902274E-2</v>
      </c>
      <c r="S1863" s="22">
        <v>1.0635809997643186E-3</v>
      </c>
      <c r="T1863" s="23">
        <f t="shared" si="113"/>
        <v>0.39429053292470545</v>
      </c>
      <c r="U1863" s="24">
        <f t="shared" si="114"/>
        <v>0.30719024313059662</v>
      </c>
    </row>
    <row r="1864" spans="2:21" x14ac:dyDescent="0.25">
      <c r="B1864" s="51" vm="5032">
        <f ca="1"/>
        <v>42138</v>
      </c>
      <c r="C1864" s="51" vm="5033">
        <f ca="1"/>
        <v>83.835599999999999</v>
      </c>
      <c r="D1864" s="51" vm="5034">
        <f ca="1"/>
        <v>65.88</v>
      </c>
      <c r="E1864" s="22">
        <f t="shared" ca="1" si="115"/>
        <v>1.1550836128871334E-2</v>
      </c>
      <c r="F1864" s="50">
        <f t="shared" ca="1" si="116"/>
        <v>-2.5771256588948254E-3</v>
      </c>
      <c r="G1864" s="22"/>
      <c r="H1864" s="5"/>
      <c r="I1864" s="5"/>
      <c r="J1864" s="5"/>
      <c r="K1864" s="5"/>
      <c r="L1864" s="5"/>
      <c r="M1864" s="5"/>
      <c r="N1864" s="5"/>
      <c r="O1864" s="47">
        <v>1858</v>
      </c>
      <c r="P1864" s="48">
        <v>0.79739040275526418</v>
      </c>
      <c r="Q1864" s="49">
        <v>0.20260959724473582</v>
      </c>
      <c r="R1864" s="21">
        <v>2.6474206550828779E-2</v>
      </c>
      <c r="S1864" s="22">
        <v>1.1235010082610789E-3</v>
      </c>
      <c r="T1864" s="23">
        <f t="shared" si="113"/>
        <v>0.42026500014750012</v>
      </c>
      <c r="U1864" s="24">
        <f t="shared" si="114"/>
        <v>0.3270564964847209</v>
      </c>
    </row>
    <row r="1865" spans="2:21" x14ac:dyDescent="0.25">
      <c r="B1865" s="51" vm="5035">
        <f ca="1"/>
        <v>42139</v>
      </c>
      <c r="C1865" s="51" vm="5036">
        <f ca="1"/>
        <v>87.607100000000003</v>
      </c>
      <c r="D1865" s="51" vm="5037">
        <f ca="1"/>
        <v>66.42</v>
      </c>
      <c r="E1865" s="22">
        <f t="shared" ca="1" si="115"/>
        <v>4.4004306606733899E-2</v>
      </c>
      <c r="F1865" s="50">
        <f t="shared" ca="1" si="116"/>
        <v>8.1633106391610557E-3</v>
      </c>
      <c r="G1865" s="22"/>
      <c r="H1865" s="5"/>
      <c r="I1865" s="5"/>
      <c r="J1865" s="5"/>
      <c r="K1865" s="5"/>
      <c r="L1865" s="5"/>
      <c r="M1865" s="5"/>
      <c r="N1865" s="5"/>
      <c r="O1865" s="47">
        <v>1859</v>
      </c>
      <c r="P1865" s="48">
        <v>0.36443322988194327</v>
      </c>
      <c r="Q1865" s="49">
        <v>0.63556677011805673</v>
      </c>
      <c r="R1865" s="21">
        <v>2.0179606955825817E-2</v>
      </c>
      <c r="S1865" s="22">
        <v>7.5540035627431478E-4</v>
      </c>
      <c r="T1865" s="23">
        <f t="shared" si="113"/>
        <v>0.32034132936086573</v>
      </c>
      <c r="U1865" s="24">
        <f t="shared" si="114"/>
        <v>0.20959915350293556</v>
      </c>
    </row>
    <row r="1866" spans="2:21" x14ac:dyDescent="0.25">
      <c r="B1866" s="51" vm="5038">
        <f ca="1"/>
        <v>42142</v>
      </c>
      <c r="C1866" s="51" vm="5039">
        <f ca="1"/>
        <v>88.267099999999999</v>
      </c>
      <c r="D1866" s="51" vm="5040">
        <f ca="1"/>
        <v>67.010000000000005</v>
      </c>
      <c r="E1866" s="22">
        <f t="shared" ca="1" si="115"/>
        <v>7.5053998619875641E-3</v>
      </c>
      <c r="F1866" s="50">
        <f t="shared" ca="1" si="116"/>
        <v>8.8436460364789918E-3</v>
      </c>
      <c r="G1866" s="22"/>
      <c r="H1866" s="5"/>
      <c r="I1866" s="5"/>
      <c r="J1866" s="5"/>
      <c r="K1866" s="5"/>
      <c r="L1866" s="5"/>
      <c r="M1866" s="5"/>
      <c r="N1866" s="5"/>
      <c r="O1866" s="47">
        <v>1860</v>
      </c>
      <c r="P1866" s="48">
        <v>0.34030294644013254</v>
      </c>
      <c r="Q1866" s="49">
        <v>0.65969705355986752</v>
      </c>
      <c r="R1866" s="21">
        <v>2.0160835668091997E-2</v>
      </c>
      <c r="S1866" s="22">
        <v>7.3488476345341734E-4</v>
      </c>
      <c r="T1866" s="23">
        <f t="shared" si="113"/>
        <v>0.32004334440607296</v>
      </c>
      <c r="U1866" s="24">
        <f t="shared" si="114"/>
        <v>0.20336638096109327</v>
      </c>
    </row>
    <row r="1867" spans="2:21" x14ac:dyDescent="0.25">
      <c r="B1867" s="51" vm="5041">
        <f ca="1"/>
        <v>42143</v>
      </c>
      <c r="C1867" s="51" vm="5042">
        <f ca="1"/>
        <v>88.0685</v>
      </c>
      <c r="D1867" s="51" vm="5043">
        <f ca="1"/>
        <v>66.48</v>
      </c>
      <c r="E1867" s="22">
        <f t="shared" ca="1" si="115"/>
        <v>-2.2525239823660177E-3</v>
      </c>
      <c r="F1867" s="50">
        <f t="shared" ca="1" si="116"/>
        <v>-7.9407114378865808E-3</v>
      </c>
      <c r="G1867" s="22"/>
      <c r="H1867" s="5"/>
      <c r="I1867" s="5"/>
      <c r="J1867" s="5"/>
      <c r="K1867" s="5"/>
      <c r="L1867" s="5"/>
      <c r="M1867" s="5"/>
      <c r="N1867" s="5"/>
      <c r="O1867" s="47">
        <v>1861</v>
      </c>
      <c r="P1867" s="48">
        <v>0.5118352286580663</v>
      </c>
      <c r="Q1867" s="49">
        <v>0.48816477134193376</v>
      </c>
      <c r="R1867" s="21">
        <v>2.1157176211243637E-2</v>
      </c>
      <c r="S1867" s="22">
        <v>8.8072169347160544E-4</v>
      </c>
      <c r="T1867" s="23">
        <f t="shared" si="113"/>
        <v>0.33585976019593455</v>
      </c>
      <c r="U1867" s="24">
        <f t="shared" si="114"/>
        <v>0.24837685260493769</v>
      </c>
    </row>
    <row r="1868" spans="2:21" x14ac:dyDescent="0.25">
      <c r="B1868" s="51" vm="5044">
        <f ca="1"/>
        <v>42144</v>
      </c>
      <c r="C1868" s="51" vm="5045">
        <f ca="1"/>
        <v>88.789900000000003</v>
      </c>
      <c r="D1868" s="51" vm="5046">
        <f ca="1"/>
        <v>66.650000000000006</v>
      </c>
      <c r="E1868" s="22">
        <f t="shared" ca="1" si="115"/>
        <v>8.1579840247592902E-3</v>
      </c>
      <c r="F1868" s="50">
        <f t="shared" ca="1" si="116"/>
        <v>2.5538960775250345E-3</v>
      </c>
      <c r="G1868" s="22"/>
      <c r="H1868" s="5"/>
      <c r="I1868" s="5"/>
      <c r="J1868" s="5"/>
      <c r="K1868" s="5"/>
      <c r="L1868" s="5"/>
      <c r="M1868" s="5"/>
      <c r="N1868" s="5"/>
      <c r="O1868" s="47">
        <v>1862</v>
      </c>
      <c r="P1868" s="48">
        <v>0.52643726904109711</v>
      </c>
      <c r="Q1868" s="49">
        <v>0.47356273095890283</v>
      </c>
      <c r="R1868" s="21">
        <v>2.1330192833190771E-2</v>
      </c>
      <c r="S1868" s="22">
        <v>8.9313636384110026E-4</v>
      </c>
      <c r="T1868" s="23">
        <f t="shared" si="113"/>
        <v>0.3386063139220501</v>
      </c>
      <c r="U1868" s="24">
        <f t="shared" si="114"/>
        <v>0.25228503966599236</v>
      </c>
    </row>
    <row r="1869" spans="2:21" x14ac:dyDescent="0.25">
      <c r="B1869" s="51" vm="5047">
        <f ca="1"/>
        <v>42145</v>
      </c>
      <c r="C1869" s="51" vm="5048">
        <f ca="1"/>
        <v>89.002799999999993</v>
      </c>
      <c r="D1869" s="51" vm="5049">
        <f ca="1"/>
        <v>66.47</v>
      </c>
      <c r="E1869" s="22">
        <f t="shared" ca="1" si="115"/>
        <v>2.3949251207756898E-3</v>
      </c>
      <c r="F1869" s="50">
        <f t="shared" ca="1" si="116"/>
        <v>-2.7043285712273499E-3</v>
      </c>
      <c r="G1869" s="22"/>
      <c r="H1869" s="5"/>
      <c r="I1869" s="5"/>
      <c r="J1869" s="5"/>
      <c r="K1869" s="5"/>
      <c r="L1869" s="5"/>
      <c r="M1869" s="5"/>
      <c r="N1869" s="5"/>
      <c r="O1869" s="47">
        <v>1863</v>
      </c>
      <c r="P1869" s="48">
        <v>0.78637310535051563</v>
      </c>
      <c r="Q1869" s="49">
        <v>0.21362689464948439</v>
      </c>
      <c r="R1869" s="21">
        <v>2.6207474436742581E-2</v>
      </c>
      <c r="S1869" s="22">
        <v>1.1141340902102567E-3</v>
      </c>
      <c r="T1869" s="23">
        <f t="shared" si="113"/>
        <v>0.4160307591042206</v>
      </c>
      <c r="U1869" s="24">
        <f t="shared" si="114"/>
        <v>0.32393121488870436</v>
      </c>
    </row>
    <row r="1870" spans="2:21" x14ac:dyDescent="0.25">
      <c r="B1870" s="51" vm="5050">
        <f ca="1"/>
        <v>42146</v>
      </c>
      <c r="C1870" s="51" vm="5051">
        <f ca="1"/>
        <v>88.838499999999996</v>
      </c>
      <c r="D1870" s="51" vm="5052">
        <f ca="1"/>
        <v>65.73</v>
      </c>
      <c r="E1870" s="22">
        <f t="shared" ca="1" si="115"/>
        <v>-1.8477153140924584E-3</v>
      </c>
      <c r="F1870" s="50">
        <f t="shared" ca="1" si="116"/>
        <v>-1.11952757780056E-2</v>
      </c>
      <c r="G1870" s="22"/>
      <c r="H1870" s="5"/>
      <c r="I1870" s="5"/>
      <c r="J1870" s="5"/>
      <c r="K1870" s="5"/>
      <c r="L1870" s="5"/>
      <c r="M1870" s="5"/>
      <c r="N1870" s="5"/>
      <c r="O1870" s="47">
        <v>1864</v>
      </c>
      <c r="P1870" s="48">
        <v>0.57505377820592729</v>
      </c>
      <c r="Q1870" s="49">
        <v>0.42494622179407265</v>
      </c>
      <c r="R1870" s="21">
        <v>2.1995491089957037E-2</v>
      </c>
      <c r="S1870" s="22">
        <v>9.3447017199152125E-4</v>
      </c>
      <c r="T1870" s="23">
        <f t="shared" ref="T1870:T1933" si="117">R1870*SQRT(252)</f>
        <v>0.34916759633258015</v>
      </c>
      <c r="U1870" s="24">
        <f t="shared" ref="U1870:U1933" si="118">(1+S1870)^252-1</f>
        <v>0.26538512728556074</v>
      </c>
    </row>
    <row r="1871" spans="2:21" x14ac:dyDescent="0.25">
      <c r="B1871" s="51" vm="5053">
        <f ca="1"/>
        <v>42150</v>
      </c>
      <c r="C1871" s="51" vm="5054">
        <f ca="1"/>
        <v>87.992800000000003</v>
      </c>
      <c r="D1871" s="51" vm="5049">
        <f ca="1"/>
        <v>66.47</v>
      </c>
      <c r="E1871" s="22">
        <f t="shared" ca="1" si="115"/>
        <v>-9.5651216482297227E-3</v>
      </c>
      <c r="F1871" s="50">
        <f t="shared" ca="1" si="116"/>
        <v>1.119527577800551E-2</v>
      </c>
      <c r="G1871" s="22"/>
      <c r="H1871" s="5"/>
      <c r="I1871" s="5"/>
      <c r="J1871" s="5"/>
      <c r="K1871" s="5"/>
      <c r="L1871" s="5"/>
      <c r="M1871" s="5"/>
      <c r="N1871" s="5"/>
      <c r="O1871" s="47">
        <v>1865</v>
      </c>
      <c r="P1871" s="48">
        <v>0.35678659554428022</v>
      </c>
      <c r="Q1871" s="49">
        <v>0.64321340445571984</v>
      </c>
      <c r="R1871" s="21">
        <v>2.0169238664761634E-2</v>
      </c>
      <c r="S1871" s="22">
        <v>7.4889917957242954E-4</v>
      </c>
      <c r="T1871" s="23">
        <f t="shared" si="117"/>
        <v>0.32017673784280637</v>
      </c>
      <c r="U1871" s="24">
        <f t="shared" si="118"/>
        <v>0.2076205807779965</v>
      </c>
    </row>
    <row r="1872" spans="2:21" x14ac:dyDescent="0.25">
      <c r="B1872" s="51" vm="5055">
        <f ca="1"/>
        <v>42151</v>
      </c>
      <c r="C1872" s="51" vm="5056">
        <f ca="1"/>
        <v>89.857100000000003</v>
      </c>
      <c r="D1872" s="51" vm="5057">
        <f ca="1"/>
        <v>66.2</v>
      </c>
      <c r="E1872" s="22">
        <f t="shared" ca="1" si="115"/>
        <v>2.096563774837943E-2</v>
      </c>
      <c r="F1872" s="50">
        <f t="shared" ca="1" si="116"/>
        <v>-4.0702551105279419E-3</v>
      </c>
      <c r="G1872" s="22"/>
      <c r="H1872" s="5"/>
      <c r="I1872" s="5"/>
      <c r="J1872" s="5"/>
      <c r="K1872" s="5"/>
      <c r="L1872" s="5"/>
      <c r="M1872" s="5"/>
      <c r="N1872" s="5"/>
      <c r="O1872" s="47">
        <v>1866</v>
      </c>
      <c r="P1872" s="48">
        <v>6.9148041396854071E-2</v>
      </c>
      <c r="Q1872" s="49">
        <v>0.93085195860314596</v>
      </c>
      <c r="R1872" s="21">
        <v>2.2611229180675554E-2</v>
      </c>
      <c r="S1872" s="22">
        <v>5.0434857283337183E-4</v>
      </c>
      <c r="T1872" s="23">
        <f t="shared" si="117"/>
        <v>0.35894213549732568</v>
      </c>
      <c r="U1872" s="24">
        <f t="shared" si="118"/>
        <v>0.13548946063308076</v>
      </c>
    </row>
    <row r="1873" spans="2:21" x14ac:dyDescent="0.25">
      <c r="B1873" s="51" vm="5058">
        <f ca="1"/>
        <v>42152</v>
      </c>
      <c r="C1873" s="51" vm="5059">
        <f ca="1"/>
        <v>89.507099999999994</v>
      </c>
      <c r="D1873" s="51" vm="5060">
        <f ca="1"/>
        <v>65.78</v>
      </c>
      <c r="E1873" s="22">
        <f t="shared" ca="1" si="115"/>
        <v>-3.9026789541566336E-3</v>
      </c>
      <c r="F1873" s="50">
        <f t="shared" ca="1" si="116"/>
        <v>-6.3646221820515946E-3</v>
      </c>
      <c r="G1873" s="22"/>
      <c r="H1873" s="5"/>
      <c r="I1873" s="5"/>
      <c r="J1873" s="5"/>
      <c r="K1873" s="5"/>
      <c r="L1873" s="5"/>
      <c r="M1873" s="5"/>
      <c r="N1873" s="5"/>
      <c r="O1873" s="47">
        <v>1867</v>
      </c>
      <c r="P1873" s="48">
        <v>0.98756550008655508</v>
      </c>
      <c r="Q1873" s="49">
        <v>1.2434499913444912E-2</v>
      </c>
      <c r="R1873" s="21">
        <v>3.1584665070959722E-2</v>
      </c>
      <c r="S1873" s="22">
        <v>1.2851880796513407E-3</v>
      </c>
      <c r="T1873" s="23">
        <f t="shared" si="117"/>
        <v>0.50139101412616605</v>
      </c>
      <c r="U1873" s="24">
        <f t="shared" si="118"/>
        <v>0.38217653912108185</v>
      </c>
    </row>
    <row r="1874" spans="2:21" x14ac:dyDescent="0.25">
      <c r="B1874" s="51" vm="5061">
        <f ca="1"/>
        <v>42153</v>
      </c>
      <c r="C1874" s="51" vm="5062">
        <f ca="1"/>
        <v>89.151300000000006</v>
      </c>
      <c r="D1874" s="51" vm="5063">
        <f ca="1"/>
        <v>66.08</v>
      </c>
      <c r="E1874" s="22">
        <f t="shared" ca="1" si="115"/>
        <v>-3.9830253755997911E-3</v>
      </c>
      <c r="F1874" s="50">
        <f t="shared" ca="1" si="116"/>
        <v>4.5502884518116701E-3</v>
      </c>
      <c r="G1874" s="22"/>
      <c r="H1874" s="5"/>
      <c r="I1874" s="5"/>
      <c r="J1874" s="5"/>
      <c r="K1874" s="5"/>
      <c r="L1874" s="5"/>
      <c r="M1874" s="5"/>
      <c r="N1874" s="5"/>
      <c r="O1874" s="47">
        <v>1868</v>
      </c>
      <c r="P1874" s="48">
        <v>0.26953371617246202</v>
      </c>
      <c r="Q1874" s="49">
        <v>0.73046628382753798</v>
      </c>
      <c r="R1874" s="21">
        <v>2.0340681885747083E-2</v>
      </c>
      <c r="S1874" s="22">
        <v>6.7471668810026233E-4</v>
      </c>
      <c r="T1874" s="23">
        <f t="shared" si="117"/>
        <v>0.32289831460297869</v>
      </c>
      <c r="U1874" s="24">
        <f t="shared" si="118"/>
        <v>0.18527079873707142</v>
      </c>
    </row>
    <row r="1875" spans="2:21" x14ac:dyDescent="0.25">
      <c r="B1875" s="51" vm="5064">
        <f ca="1"/>
        <v>42156</v>
      </c>
      <c r="C1875" s="51" vm="5048">
        <f ca="1"/>
        <v>89.002799999999993</v>
      </c>
      <c r="D1875" s="51" vm="5065">
        <f ca="1"/>
        <v>66.02</v>
      </c>
      <c r="E1875" s="22">
        <f t="shared" ca="1" si="115"/>
        <v>-1.6670964563009927E-3</v>
      </c>
      <c r="F1875" s="50">
        <f t="shared" ca="1" si="116"/>
        <v>-9.0840278767565267E-4</v>
      </c>
      <c r="G1875" s="22"/>
      <c r="H1875" s="5"/>
      <c r="I1875" s="5"/>
      <c r="J1875" s="5"/>
      <c r="K1875" s="5"/>
      <c r="L1875" s="5"/>
      <c r="M1875" s="5"/>
      <c r="N1875" s="5"/>
      <c r="O1875" s="47">
        <v>1869</v>
      </c>
      <c r="P1875" s="48">
        <v>0.49032775240388626</v>
      </c>
      <c r="Q1875" s="49">
        <v>0.50967224759611374</v>
      </c>
      <c r="R1875" s="21">
        <v>2.0926008965911683E-2</v>
      </c>
      <c r="S1875" s="22">
        <v>8.6243601413012942E-4</v>
      </c>
      <c r="T1875" s="23">
        <f t="shared" si="117"/>
        <v>0.33219009394146132</v>
      </c>
      <c r="U1875" s="24">
        <f t="shared" si="118"/>
        <v>0.24264256286283681</v>
      </c>
    </row>
    <row r="1876" spans="2:21" x14ac:dyDescent="0.25">
      <c r="B1876" s="51" vm="5066">
        <f ca="1"/>
        <v>42157</v>
      </c>
      <c r="C1876" s="51" vm="5067">
        <f ca="1"/>
        <v>89.129900000000006</v>
      </c>
      <c r="D1876" s="51" vm="5068">
        <f ca="1"/>
        <v>66.7</v>
      </c>
      <c r="E1876" s="22">
        <f t="shared" ca="1" si="115"/>
        <v>1.4270262738837198E-3</v>
      </c>
      <c r="F1876" s="50">
        <f t="shared" ca="1" si="116"/>
        <v>1.0247226496531148E-2</v>
      </c>
      <c r="G1876" s="22"/>
      <c r="H1876" s="5"/>
      <c r="I1876" s="5"/>
      <c r="J1876" s="5"/>
      <c r="K1876" s="5"/>
      <c r="L1876" s="5"/>
      <c r="M1876" s="5"/>
      <c r="N1876" s="5"/>
      <c r="O1876" s="47">
        <v>1870</v>
      </c>
      <c r="P1876" s="48">
        <v>0.4534803837560748</v>
      </c>
      <c r="Q1876" s="49">
        <v>0.5465196162439252</v>
      </c>
      <c r="R1876" s="21">
        <v>2.0597917390091425E-2</v>
      </c>
      <c r="S1876" s="22">
        <v>8.3110834184965524E-4</v>
      </c>
      <c r="T1876" s="23">
        <f t="shared" si="117"/>
        <v>0.32698180164020713</v>
      </c>
      <c r="U1876" s="24">
        <f t="shared" si="118"/>
        <v>0.23287928630856913</v>
      </c>
    </row>
    <row r="1877" spans="2:21" x14ac:dyDescent="0.25">
      <c r="B1877" s="51" vm="5069">
        <f ca="1"/>
        <v>42158</v>
      </c>
      <c r="C1877" s="51" vm="5070">
        <f ca="1"/>
        <v>88.808499999999995</v>
      </c>
      <c r="D1877" s="51" vm="5071">
        <f ca="1"/>
        <v>66.33</v>
      </c>
      <c r="E1877" s="22">
        <f t="shared" ca="1" si="115"/>
        <v>-3.6124900473950062E-3</v>
      </c>
      <c r="F1877" s="50">
        <f t="shared" ca="1" si="116"/>
        <v>-5.5626693841135336E-3</v>
      </c>
      <c r="G1877" s="22"/>
      <c r="H1877" s="5"/>
      <c r="I1877" s="5"/>
      <c r="J1877" s="5"/>
      <c r="K1877" s="5"/>
      <c r="L1877" s="5"/>
      <c r="M1877" s="5"/>
      <c r="N1877" s="5"/>
      <c r="O1877" s="47">
        <v>1871</v>
      </c>
      <c r="P1877" s="48">
        <v>0.45503596066442253</v>
      </c>
      <c r="Q1877" s="49">
        <v>0.54496403933557747</v>
      </c>
      <c r="R1877" s="21">
        <v>2.0609989094425268E-2</v>
      </c>
      <c r="S1877" s="22">
        <v>8.3243089500284169E-4</v>
      </c>
      <c r="T1877" s="23">
        <f t="shared" si="117"/>
        <v>0.32717343400561544</v>
      </c>
      <c r="U1877" s="24">
        <f t="shared" si="118"/>
        <v>0.23328991138016364</v>
      </c>
    </row>
    <row r="1878" spans="2:21" x14ac:dyDescent="0.25">
      <c r="B1878" s="51" vm="5072">
        <f ca="1"/>
        <v>42159</v>
      </c>
      <c r="C1878" s="51" vm="5073">
        <f ca="1"/>
        <v>89.348500000000001</v>
      </c>
      <c r="D1878" s="51" vm="5074">
        <f ca="1"/>
        <v>67.42</v>
      </c>
      <c r="E1878" s="22">
        <f t="shared" ca="1" si="115"/>
        <v>6.0620874139065044E-3</v>
      </c>
      <c r="F1878" s="50">
        <f t="shared" ca="1" si="116"/>
        <v>1.6299426268450084E-2</v>
      </c>
      <c r="G1878" s="22"/>
      <c r="H1878" s="5"/>
      <c r="I1878" s="5"/>
      <c r="J1878" s="5"/>
      <c r="K1878" s="5"/>
      <c r="L1878" s="5"/>
      <c r="M1878" s="5"/>
      <c r="N1878" s="5"/>
      <c r="O1878" s="47">
        <v>1872</v>
      </c>
      <c r="P1878" s="48">
        <v>0.8322471074801483</v>
      </c>
      <c r="Q1878" s="49">
        <v>0.16775289251985168</v>
      </c>
      <c r="R1878" s="21">
        <v>2.7342352950980246E-2</v>
      </c>
      <c r="S1878" s="22">
        <v>1.1531362159426808E-3</v>
      </c>
      <c r="T1878" s="23">
        <f t="shared" si="117"/>
        <v>0.4340463970058806</v>
      </c>
      <c r="U1878" s="24">
        <f t="shared" si="118"/>
        <v>0.3369927960940462</v>
      </c>
    </row>
    <row r="1879" spans="2:21" x14ac:dyDescent="0.25">
      <c r="B1879" s="51" vm="5075">
        <f ca="1"/>
        <v>42160</v>
      </c>
      <c r="C1879" s="51" vm="5076">
        <f ca="1"/>
        <v>90.459900000000005</v>
      </c>
      <c r="D1879" s="51" vm="5077">
        <f ca="1"/>
        <v>66.89</v>
      </c>
      <c r="E1879" s="22">
        <f t="shared" ca="1" si="115"/>
        <v>1.2362205036293176E-2</v>
      </c>
      <c r="F1879" s="50">
        <f t="shared" ca="1" si="116"/>
        <v>-7.8922306755980637E-3</v>
      </c>
      <c r="G1879" s="22"/>
      <c r="H1879" s="5"/>
      <c r="I1879" s="5"/>
      <c r="J1879" s="5"/>
      <c r="K1879" s="5"/>
      <c r="L1879" s="5"/>
      <c r="M1879" s="5"/>
      <c r="N1879" s="5"/>
      <c r="O1879" s="47">
        <v>1873</v>
      </c>
      <c r="P1879" s="48">
        <v>0.4415006350781957</v>
      </c>
      <c r="Q1879" s="49">
        <v>0.5584993649218043</v>
      </c>
      <c r="R1879" s="21">
        <v>2.0510308284424135E-2</v>
      </c>
      <c r="S1879" s="22">
        <v>8.2092314669582615E-4</v>
      </c>
      <c r="T1879" s="23">
        <f t="shared" si="117"/>
        <v>0.32559105020312457</v>
      </c>
      <c r="U1879" s="24">
        <f t="shared" si="118"/>
        <v>0.22972155553578255</v>
      </c>
    </row>
    <row r="1880" spans="2:21" x14ac:dyDescent="0.25">
      <c r="B1880" s="51" vm="5078">
        <f ca="1"/>
        <v>42163</v>
      </c>
      <c r="C1880" s="51" vm="5079">
        <f ca="1"/>
        <v>89.604200000000006</v>
      </c>
      <c r="D1880" s="51" vm="5080">
        <f ca="1"/>
        <v>67.180000000000007</v>
      </c>
      <c r="E1880" s="22">
        <f t="shared" ca="1" si="115"/>
        <v>-9.5044647058224966E-3</v>
      </c>
      <c r="F1880" s="50">
        <f t="shared" ca="1" si="116"/>
        <v>4.3261050538301428E-3</v>
      </c>
      <c r="G1880" s="22"/>
      <c r="H1880" s="5"/>
      <c r="I1880" s="5"/>
      <c r="J1880" s="5"/>
      <c r="K1880" s="5"/>
      <c r="L1880" s="5"/>
      <c r="M1880" s="5"/>
      <c r="N1880" s="5"/>
      <c r="O1880" s="47">
        <v>1874</v>
      </c>
      <c r="P1880" s="48">
        <v>0.58007778190766468</v>
      </c>
      <c r="Q1880" s="49">
        <v>0.41992221809233538</v>
      </c>
      <c r="R1880" s="21">
        <v>2.2071740690412612E-2</v>
      </c>
      <c r="S1880" s="22">
        <v>9.3874158531843379E-4</v>
      </c>
      <c r="T1880" s="23">
        <f t="shared" si="117"/>
        <v>0.35037802121482103</v>
      </c>
      <c r="U1880" s="24">
        <f t="shared" si="118"/>
        <v>0.26674664040662233</v>
      </c>
    </row>
    <row r="1881" spans="2:21" x14ac:dyDescent="0.25">
      <c r="B1881" s="51" vm="5081">
        <f ca="1"/>
        <v>42164</v>
      </c>
      <c r="C1881" s="51" vm="5082">
        <f ca="1"/>
        <v>92.4499</v>
      </c>
      <c r="D1881" s="51" vm="5083">
        <f ca="1"/>
        <v>68.260000000000005</v>
      </c>
      <c r="E1881" s="22">
        <f t="shared" ca="1" si="115"/>
        <v>3.1264682284497219E-2</v>
      </c>
      <c r="F1881" s="50">
        <f t="shared" ca="1" si="116"/>
        <v>1.594835929441436E-2</v>
      </c>
      <c r="G1881" s="22"/>
      <c r="H1881" s="5"/>
      <c r="I1881" s="5"/>
      <c r="J1881" s="5"/>
      <c r="K1881" s="5"/>
      <c r="L1881" s="5"/>
      <c r="M1881" s="5"/>
      <c r="N1881" s="5"/>
      <c r="O1881" s="47">
        <v>1875</v>
      </c>
      <c r="P1881" s="48">
        <v>0.54828802572634749</v>
      </c>
      <c r="Q1881" s="49">
        <v>0.45171197427365245</v>
      </c>
      <c r="R1881" s="21">
        <v>2.1612603192679845E-2</v>
      </c>
      <c r="S1881" s="22">
        <v>9.1171390057265636E-4</v>
      </c>
      <c r="T1881" s="23">
        <f t="shared" si="117"/>
        <v>0.34308943939530878</v>
      </c>
      <c r="U1881" s="24">
        <f t="shared" si="118"/>
        <v>0.25815609512660442</v>
      </c>
    </row>
    <row r="1882" spans="2:21" x14ac:dyDescent="0.25">
      <c r="B1882" s="51" vm="5084">
        <f ca="1"/>
        <v>42165</v>
      </c>
      <c r="C1882" s="51" vm="5085">
        <f ca="1"/>
        <v>95.871300000000005</v>
      </c>
      <c r="D1882" s="51" vm="5086">
        <f ca="1"/>
        <v>68.52</v>
      </c>
      <c r="E1882" s="22">
        <f t="shared" ca="1" si="115"/>
        <v>3.6339790859391451E-2</v>
      </c>
      <c r="F1882" s="50">
        <f t="shared" ca="1" si="116"/>
        <v>3.8017299773579834E-3</v>
      </c>
      <c r="G1882" s="22"/>
      <c r="H1882" s="5"/>
      <c r="I1882" s="5"/>
      <c r="J1882" s="5"/>
      <c r="K1882" s="5"/>
      <c r="L1882" s="5"/>
      <c r="M1882" s="5"/>
      <c r="N1882" s="5"/>
      <c r="O1882" s="47">
        <v>1876</v>
      </c>
      <c r="P1882" s="48">
        <v>0.65453891695443123</v>
      </c>
      <c r="Q1882" s="49">
        <v>0.34546108304556877</v>
      </c>
      <c r="R1882" s="21">
        <v>2.3352483662393536E-2</v>
      </c>
      <c r="S1882" s="22">
        <v>1.0020485220680621E-3</v>
      </c>
      <c r="T1882" s="23">
        <f t="shared" si="117"/>
        <v>0.37070918559835281</v>
      </c>
      <c r="U1882" s="24">
        <f t="shared" si="118"/>
        <v>0.28709764407560989</v>
      </c>
    </row>
    <row r="1883" spans="2:21" x14ac:dyDescent="0.25">
      <c r="B1883" s="51" vm="5087">
        <f ca="1"/>
        <v>42166</v>
      </c>
      <c r="C1883" s="51" vm="5088">
        <f ca="1"/>
        <v>95.094200000000001</v>
      </c>
      <c r="D1883" s="51" vm="5089">
        <f ca="1"/>
        <v>68.25</v>
      </c>
      <c r="E1883" s="22">
        <f t="shared" ca="1" si="115"/>
        <v>-8.1386877679287366E-3</v>
      </c>
      <c r="F1883" s="50">
        <f t="shared" ca="1" si="116"/>
        <v>-3.948239390850026E-3</v>
      </c>
      <c r="G1883" s="22"/>
      <c r="H1883" s="5"/>
      <c r="I1883" s="5"/>
      <c r="J1883" s="5"/>
      <c r="K1883" s="5"/>
      <c r="L1883" s="5"/>
      <c r="M1883" s="5"/>
      <c r="N1883" s="5"/>
      <c r="O1883" s="47">
        <v>1877</v>
      </c>
      <c r="P1883" s="48">
        <v>0.4722229305492997</v>
      </c>
      <c r="Q1883" s="49">
        <v>0.52777706945070035</v>
      </c>
      <c r="R1883" s="21">
        <v>2.0753883409370791E-2</v>
      </c>
      <c r="S1883" s="22">
        <v>8.4704327520274494E-4</v>
      </c>
      <c r="T1883" s="23">
        <f t="shared" si="117"/>
        <v>0.32945768544014659</v>
      </c>
      <c r="U1883" s="24">
        <f t="shared" si="118"/>
        <v>0.23783582650368551</v>
      </c>
    </row>
    <row r="1884" spans="2:21" x14ac:dyDescent="0.25">
      <c r="B1884" s="51" vm="5090">
        <f ca="1"/>
        <v>42167</v>
      </c>
      <c r="C1884" s="51" vm="5091">
        <f ca="1"/>
        <v>94.418499999999995</v>
      </c>
      <c r="D1884" s="51" vm="5092">
        <f ca="1"/>
        <v>67.989999999999995</v>
      </c>
      <c r="E1884" s="22">
        <f t="shared" ca="1" si="115"/>
        <v>-7.1309507310289766E-3</v>
      </c>
      <c r="F1884" s="50">
        <f t="shared" ca="1" si="116"/>
        <v>-3.8167985267009651E-3</v>
      </c>
      <c r="G1884" s="22"/>
      <c r="H1884" s="5"/>
      <c r="I1884" s="5"/>
      <c r="J1884" s="5"/>
      <c r="K1884" s="5"/>
      <c r="L1884" s="5"/>
      <c r="M1884" s="5"/>
      <c r="N1884" s="5"/>
      <c r="O1884" s="47">
        <v>1878</v>
      </c>
      <c r="P1884" s="48">
        <v>0.63753654361349243</v>
      </c>
      <c r="Q1884" s="49">
        <v>0.36246345638650762</v>
      </c>
      <c r="R1884" s="21">
        <v>2.3036315959123047E-2</v>
      </c>
      <c r="S1884" s="22">
        <v>9.8759308604748114E-4</v>
      </c>
      <c r="T1884" s="23">
        <f t="shared" si="117"/>
        <v>0.36569017890568772</v>
      </c>
      <c r="U1884" s="24">
        <f t="shared" si="118"/>
        <v>0.28242221568198134</v>
      </c>
    </row>
    <row r="1885" spans="2:21" x14ac:dyDescent="0.25">
      <c r="B1885" s="51" vm="5093">
        <f ca="1"/>
        <v>42170</v>
      </c>
      <c r="C1885" s="51" vm="5094">
        <f ca="1"/>
        <v>93.431299999999993</v>
      </c>
      <c r="D1885" s="51" vm="5095">
        <f ca="1"/>
        <v>68.37</v>
      </c>
      <c r="E1885" s="22">
        <f t="shared" ca="1" si="115"/>
        <v>-1.0510621658820309E-2</v>
      </c>
      <c r="F1885" s="50">
        <f t="shared" ca="1" si="116"/>
        <v>5.5734963873343476E-3</v>
      </c>
      <c r="G1885" s="22"/>
      <c r="H1885" s="5"/>
      <c r="I1885" s="5"/>
      <c r="J1885" s="5"/>
      <c r="K1885" s="5"/>
      <c r="L1885" s="5"/>
      <c r="M1885" s="5"/>
      <c r="N1885" s="5"/>
      <c r="O1885" s="47">
        <v>1879</v>
      </c>
      <c r="P1885" s="48">
        <v>0.2738375318866455</v>
      </c>
      <c r="Q1885" s="49">
        <v>0.7261624681133545</v>
      </c>
      <c r="R1885" s="21">
        <v>2.031983065830674E-2</v>
      </c>
      <c r="S1885" s="22">
        <v>6.7837579682898034E-4</v>
      </c>
      <c r="T1885" s="23">
        <f t="shared" si="117"/>
        <v>0.32256731162895314</v>
      </c>
      <c r="U1885" s="24">
        <f t="shared" si="118"/>
        <v>0.18636349593590018</v>
      </c>
    </row>
    <row r="1886" spans="2:21" x14ac:dyDescent="0.25">
      <c r="B1886" s="51" vm="5096">
        <f ca="1"/>
        <v>42171</v>
      </c>
      <c r="C1886" s="51" vm="5097">
        <f ca="1"/>
        <v>95.272800000000004</v>
      </c>
      <c r="D1886" s="51" vm="5098">
        <f ca="1"/>
        <v>68.14</v>
      </c>
      <c r="E1886" s="22">
        <f t="shared" ca="1" si="115"/>
        <v>1.9517948572707128E-2</v>
      </c>
      <c r="F1886" s="50">
        <f t="shared" ca="1" si="116"/>
        <v>-3.3697196928821537E-3</v>
      </c>
      <c r="G1886" s="22"/>
      <c r="H1886" s="5"/>
      <c r="I1886" s="5"/>
      <c r="J1886" s="5"/>
      <c r="K1886" s="5"/>
      <c r="L1886" s="5"/>
      <c r="M1886" s="5"/>
      <c r="N1886" s="5"/>
      <c r="O1886" s="47">
        <v>1880</v>
      </c>
      <c r="P1886" s="48">
        <v>0.80572668387936397</v>
      </c>
      <c r="Q1886" s="49">
        <v>0.19427331612063603</v>
      </c>
      <c r="R1886" s="21">
        <v>2.6678537615628869E-2</v>
      </c>
      <c r="S1886" s="22">
        <v>1.1305885233992654E-3</v>
      </c>
      <c r="T1886" s="23">
        <f t="shared" si="117"/>
        <v>0.42350865524301651</v>
      </c>
      <c r="U1886" s="24">
        <f t="shared" si="118"/>
        <v>0.32942613563566026</v>
      </c>
    </row>
    <row r="1887" spans="2:21" x14ac:dyDescent="0.25">
      <c r="B1887" s="51" vm="5099">
        <f ca="1"/>
        <v>42172</v>
      </c>
      <c r="C1887" s="51" vm="5100">
        <f ca="1"/>
        <v>94.271299999999997</v>
      </c>
      <c r="D1887" s="51" vm="5101">
        <f ca="1"/>
        <v>68.78</v>
      </c>
      <c r="E1887" s="22">
        <f t="shared" ca="1" si="115"/>
        <v>-1.0567559950978135E-2</v>
      </c>
      <c r="F1887" s="50">
        <f t="shared" ca="1" si="116"/>
        <v>9.3485927712996242E-3</v>
      </c>
      <c r="G1887" s="22"/>
      <c r="H1887" s="5"/>
      <c r="I1887" s="5"/>
      <c r="J1887" s="5"/>
      <c r="K1887" s="5"/>
      <c r="L1887" s="5"/>
      <c r="M1887" s="5"/>
      <c r="N1887" s="5"/>
      <c r="O1887" s="47">
        <v>1881</v>
      </c>
      <c r="P1887" s="48">
        <v>0.82804977970618798</v>
      </c>
      <c r="Q1887" s="49">
        <v>0.17195022029381204</v>
      </c>
      <c r="R1887" s="21">
        <v>2.7235935694720874E-2</v>
      </c>
      <c r="S1887" s="22">
        <v>1.1495676433747675E-3</v>
      </c>
      <c r="T1887" s="23">
        <f t="shared" si="117"/>
        <v>0.43235707543427182</v>
      </c>
      <c r="U1887" s="24">
        <f t="shared" si="118"/>
        <v>0.33579238675513179</v>
      </c>
    </row>
    <row r="1888" spans="2:21" x14ac:dyDescent="0.25">
      <c r="B1888" s="51" vm="5102">
        <f ca="1"/>
        <v>42173</v>
      </c>
      <c r="C1888" s="51" vm="5103">
        <f ca="1"/>
        <v>94.742800000000003</v>
      </c>
      <c r="D1888" s="51" vm="5104">
        <f ca="1"/>
        <v>68.08</v>
      </c>
      <c r="E1888" s="22">
        <f t="shared" ca="1" si="115"/>
        <v>4.9890561391552771E-3</v>
      </c>
      <c r="F1888" s="50">
        <f t="shared" ca="1" si="116"/>
        <v>-1.0229520739001527E-2</v>
      </c>
      <c r="G1888" s="22"/>
      <c r="H1888" s="5"/>
      <c r="I1888" s="5"/>
      <c r="J1888" s="5"/>
      <c r="K1888" s="5"/>
      <c r="L1888" s="5"/>
      <c r="M1888" s="5"/>
      <c r="N1888" s="5"/>
      <c r="O1888" s="47">
        <v>1882</v>
      </c>
      <c r="P1888" s="48">
        <v>0.46516542491536395</v>
      </c>
      <c r="Q1888" s="49">
        <v>0.53483457508463605</v>
      </c>
      <c r="R1888" s="21">
        <v>2.0692472386220968E-2</v>
      </c>
      <c r="S1888" s="22">
        <v>8.4104297635560668E-4</v>
      </c>
      <c r="T1888" s="23">
        <f t="shared" si="117"/>
        <v>0.32848281567007181</v>
      </c>
      <c r="U1888" s="24">
        <f t="shared" si="118"/>
        <v>0.23596711595684505</v>
      </c>
    </row>
    <row r="1889" spans="2:21" x14ac:dyDescent="0.25">
      <c r="B1889" s="51" vm="5105">
        <f ca="1"/>
        <v>42174</v>
      </c>
      <c r="C1889" s="51" vm="5106">
        <f ca="1"/>
        <v>93.871300000000005</v>
      </c>
      <c r="D1889" s="51" vm="5107">
        <f ca="1"/>
        <v>68.959999999999994</v>
      </c>
      <c r="E1889" s="22">
        <f t="shared" ca="1" si="115"/>
        <v>-9.241156436253008E-3</v>
      </c>
      <c r="F1889" s="50">
        <f t="shared" ca="1" si="116"/>
        <v>1.2843142090318794E-2</v>
      </c>
      <c r="G1889" s="22"/>
      <c r="H1889" s="5"/>
      <c r="I1889" s="5"/>
      <c r="J1889" s="5"/>
      <c r="K1889" s="5"/>
      <c r="L1889" s="5"/>
      <c r="M1889" s="5"/>
      <c r="N1889" s="5"/>
      <c r="O1889" s="47">
        <v>1883</v>
      </c>
      <c r="P1889" s="48">
        <v>0.25608929803235869</v>
      </c>
      <c r="Q1889" s="49">
        <v>0.74391070196764131</v>
      </c>
      <c r="R1889" s="21">
        <v>2.0413953544599666E-2</v>
      </c>
      <c r="S1889" s="22">
        <v>6.6328622940128445E-4</v>
      </c>
      <c r="T1889" s="23">
        <f t="shared" si="117"/>
        <v>0.32406146612781728</v>
      </c>
      <c r="U1889" s="24">
        <f t="shared" si="118"/>
        <v>0.1818638435689035</v>
      </c>
    </row>
    <row r="1890" spans="2:21" x14ac:dyDescent="0.25">
      <c r="B1890" s="51" vm="5108">
        <f ca="1"/>
        <v>42177</v>
      </c>
      <c r="C1890" s="51" vm="5109">
        <f ca="1"/>
        <v>96.414199999999994</v>
      </c>
      <c r="D1890" s="51" vm="5110">
        <f ca="1"/>
        <v>69.75</v>
      </c>
      <c r="E1890" s="22">
        <f t="shared" ca="1" si="115"/>
        <v>2.6728798480028432E-2</v>
      </c>
      <c r="F1890" s="50">
        <f t="shared" ca="1" si="116"/>
        <v>1.1390794346037382E-2</v>
      </c>
      <c r="G1890" s="22"/>
      <c r="H1890" s="5"/>
      <c r="I1890" s="5"/>
      <c r="J1890" s="5"/>
      <c r="K1890" s="5"/>
      <c r="L1890" s="5"/>
      <c r="M1890" s="5"/>
      <c r="N1890" s="5"/>
      <c r="O1890" s="47">
        <v>1884</v>
      </c>
      <c r="P1890" s="48">
        <v>0.72129647048282031</v>
      </c>
      <c r="Q1890" s="49">
        <v>0.27870352951717969</v>
      </c>
      <c r="R1890" s="21">
        <v>2.4715151589016805E-2</v>
      </c>
      <c r="S1890" s="22">
        <v>1.058805865561783E-3</v>
      </c>
      <c r="T1890" s="23">
        <f t="shared" si="117"/>
        <v>0.39234086831880788</v>
      </c>
      <c r="U1890" s="24">
        <f t="shared" si="118"/>
        <v>0.3056198684062672</v>
      </c>
    </row>
    <row r="1891" spans="2:21" x14ac:dyDescent="0.25">
      <c r="B1891" s="51" vm="5111">
        <f ca="1"/>
        <v>42178</v>
      </c>
      <c r="C1891" s="51" vm="5112">
        <f ca="1"/>
        <v>97.312799999999996</v>
      </c>
      <c r="D1891" s="51" vm="5113">
        <f ca="1"/>
        <v>69.02</v>
      </c>
      <c r="E1891" s="22">
        <f t="shared" ca="1" si="115"/>
        <v>9.2770387680463067E-3</v>
      </c>
      <c r="F1891" s="50">
        <f t="shared" ca="1" si="116"/>
        <v>-1.0521103031617761E-2</v>
      </c>
      <c r="G1891" s="22"/>
      <c r="H1891" s="5"/>
      <c r="I1891" s="5"/>
      <c r="J1891" s="5"/>
      <c r="K1891" s="5"/>
      <c r="L1891" s="5"/>
      <c r="M1891" s="5"/>
      <c r="N1891" s="5"/>
      <c r="O1891" s="47">
        <v>1885</v>
      </c>
      <c r="P1891" s="48">
        <v>0.40337811045946553</v>
      </c>
      <c r="Q1891" s="49">
        <v>0.59662188954053452</v>
      </c>
      <c r="R1891" s="21">
        <v>2.0295694623397736E-2</v>
      </c>
      <c r="S1891" s="22">
        <v>7.8851133544344178E-4</v>
      </c>
      <c r="T1891" s="23">
        <f t="shared" si="117"/>
        <v>0.32218416395292676</v>
      </c>
      <c r="U1891" s="24">
        <f t="shared" si="118"/>
        <v>0.21972638276958945</v>
      </c>
    </row>
    <row r="1892" spans="2:21" x14ac:dyDescent="0.25">
      <c r="B1892" s="51" vm="5114">
        <f ca="1"/>
        <v>42179</v>
      </c>
      <c r="C1892" s="51" vm="5115">
        <f ca="1"/>
        <v>96.944199999999995</v>
      </c>
      <c r="D1892" s="51" vm="5116">
        <f ca="1"/>
        <v>68.650000000000006</v>
      </c>
      <c r="E1892" s="22">
        <f t="shared" ca="1" si="115"/>
        <v>-3.7949771938903258E-3</v>
      </c>
      <c r="F1892" s="50">
        <f t="shared" ca="1" si="116"/>
        <v>-5.3751854558771635E-3</v>
      </c>
      <c r="G1892" s="22"/>
      <c r="H1892" s="5"/>
      <c r="I1892" s="5"/>
      <c r="J1892" s="5"/>
      <c r="K1892" s="5"/>
      <c r="L1892" s="5"/>
      <c r="M1892" s="5"/>
      <c r="N1892" s="5"/>
      <c r="O1892" s="47">
        <v>1886</v>
      </c>
      <c r="P1892" s="48">
        <v>0.56590281182971269</v>
      </c>
      <c r="Q1892" s="49">
        <v>0.43409718817028731</v>
      </c>
      <c r="R1892" s="21">
        <v>2.1860122195355509E-2</v>
      </c>
      <c r="S1892" s="22">
        <v>9.2669001057962309E-4</v>
      </c>
      <c r="T1892" s="23">
        <f t="shared" si="117"/>
        <v>0.34701868175036399</v>
      </c>
      <c r="U1892" s="24">
        <f t="shared" si="118"/>
        <v>0.26290894483084593</v>
      </c>
    </row>
    <row r="1893" spans="2:21" x14ac:dyDescent="0.25">
      <c r="B1893" s="51" vm="5117">
        <f ca="1"/>
        <v>42180</v>
      </c>
      <c r="C1893" s="51" vm="5118">
        <f ca="1"/>
        <v>94.891300000000001</v>
      </c>
      <c r="D1893" s="51" vm="5119">
        <f ca="1"/>
        <v>68.95</v>
      </c>
      <c r="E1893" s="22">
        <f t="shared" ca="1" si="115"/>
        <v>-2.1403529281620873E-2</v>
      </c>
      <c r="F1893" s="50">
        <f t="shared" ca="1" si="116"/>
        <v>4.3604720253306627E-3</v>
      </c>
      <c r="G1893" s="22"/>
      <c r="H1893" s="5"/>
      <c r="I1893" s="5"/>
      <c r="J1893" s="5"/>
      <c r="K1893" s="5"/>
      <c r="L1893" s="5"/>
      <c r="M1893" s="5"/>
      <c r="N1893" s="5"/>
      <c r="O1893" s="47">
        <v>1887</v>
      </c>
      <c r="P1893" s="48">
        <v>0.27023406913480208</v>
      </c>
      <c r="Q1893" s="49">
        <v>0.72976593086519792</v>
      </c>
      <c r="R1893" s="21">
        <v>2.033720244377913E-2</v>
      </c>
      <c r="S1893" s="22">
        <v>6.7531212893878062E-4</v>
      </c>
      <c r="T1893" s="23">
        <f t="shared" si="117"/>
        <v>0.3228430801740878</v>
      </c>
      <c r="U1893" s="24">
        <f t="shared" si="118"/>
        <v>0.18544854326881</v>
      </c>
    </row>
    <row r="1894" spans="2:21" x14ac:dyDescent="0.25">
      <c r="B1894" s="51" vm="5120">
        <f ca="1"/>
        <v>42181</v>
      </c>
      <c r="C1894" s="51" vm="5121">
        <f ca="1"/>
        <v>93.088499999999996</v>
      </c>
      <c r="D1894" s="51" vm="5122">
        <f ca="1"/>
        <v>67.2</v>
      </c>
      <c r="E1894" s="22">
        <f t="shared" ca="1" si="115"/>
        <v>-1.918137240562379E-2</v>
      </c>
      <c r="F1894" s="50">
        <f t="shared" ca="1" si="116"/>
        <v>-2.5708356710206923E-2</v>
      </c>
      <c r="G1894" s="22"/>
      <c r="H1894" s="5"/>
      <c r="I1894" s="5"/>
      <c r="J1894" s="5"/>
      <c r="K1894" s="5"/>
      <c r="L1894" s="5"/>
      <c r="M1894" s="5"/>
      <c r="N1894" s="5"/>
      <c r="O1894" s="47">
        <v>1888</v>
      </c>
      <c r="P1894" s="48">
        <v>0.45740498975083244</v>
      </c>
      <c r="Q1894" s="49">
        <v>0.54259501024916756</v>
      </c>
      <c r="R1894" s="21">
        <v>2.0628678778095051E-2</v>
      </c>
      <c r="S1894" s="22">
        <v>8.3444504606886016E-4</v>
      </c>
      <c r="T1894" s="23">
        <f t="shared" si="117"/>
        <v>0.3274701235360517</v>
      </c>
      <c r="U1894" s="24">
        <f t="shared" si="118"/>
        <v>0.23391552483867217</v>
      </c>
    </row>
    <row r="1895" spans="2:21" x14ac:dyDescent="0.25">
      <c r="B1895" s="51" vm="5123">
        <f ca="1"/>
        <v>42184</v>
      </c>
      <c r="C1895" s="51" vm="5124">
        <f ca="1"/>
        <v>92.231300000000005</v>
      </c>
      <c r="D1895" s="51" vm="5125">
        <f ca="1"/>
        <v>67.760000000000005</v>
      </c>
      <c r="E1895" s="22">
        <f t="shared" ca="1" si="115"/>
        <v>-9.2511012148859973E-3</v>
      </c>
      <c r="F1895" s="50">
        <f t="shared" ca="1" si="116"/>
        <v>8.2988028146950641E-3</v>
      </c>
      <c r="G1895" s="22"/>
      <c r="H1895" s="5"/>
      <c r="I1895" s="5"/>
      <c r="J1895" s="5"/>
      <c r="K1895" s="5"/>
      <c r="L1895" s="5"/>
      <c r="M1895" s="5"/>
      <c r="N1895" s="5"/>
      <c r="O1895" s="47">
        <v>1889</v>
      </c>
      <c r="P1895" s="48">
        <v>0.68412403327381777</v>
      </c>
      <c r="Q1895" s="49">
        <v>0.31587596672618218</v>
      </c>
      <c r="R1895" s="21">
        <v>2.393344845993629E-2</v>
      </c>
      <c r="S1895" s="22">
        <v>1.0272018196425012E-3</v>
      </c>
      <c r="T1895" s="23">
        <f t="shared" si="117"/>
        <v>0.3799317158470395</v>
      </c>
      <c r="U1895" s="24">
        <f t="shared" si="118"/>
        <v>0.29527367054634168</v>
      </c>
    </row>
    <row r="1896" spans="2:21" x14ac:dyDescent="0.25">
      <c r="B1896" s="51" vm="5126">
        <f ca="1"/>
        <v>42185</v>
      </c>
      <c r="C1896" s="51" vm="5127">
        <f ca="1"/>
        <v>93.848500000000001</v>
      </c>
      <c r="D1896" s="51" vm="5128">
        <f ca="1"/>
        <v>68.069999999999993</v>
      </c>
      <c r="E1896" s="22">
        <f t="shared" ca="1" si="115"/>
        <v>1.7382227608188902E-2</v>
      </c>
      <c r="F1896" s="50">
        <f t="shared" ca="1" si="116"/>
        <v>4.5645371160608966E-3</v>
      </c>
      <c r="G1896" s="22"/>
      <c r="H1896" s="5"/>
      <c r="I1896" s="5"/>
      <c r="J1896" s="5"/>
      <c r="K1896" s="5"/>
      <c r="L1896" s="5"/>
      <c r="M1896" s="5"/>
      <c r="N1896" s="5"/>
      <c r="O1896" s="47">
        <v>1890</v>
      </c>
      <c r="P1896" s="48">
        <v>0.75857057057836352</v>
      </c>
      <c r="Q1896" s="49">
        <v>0.2414294294216365</v>
      </c>
      <c r="R1896" s="21">
        <v>2.5551883462339831E-2</v>
      </c>
      <c r="S1896" s="22">
        <v>1.090496345376062E-3</v>
      </c>
      <c r="T1896" s="23">
        <f t="shared" si="117"/>
        <v>0.40562357502393143</v>
      </c>
      <c r="U1896" s="24">
        <f t="shared" si="118"/>
        <v>0.3160770119499301</v>
      </c>
    </row>
    <row r="1897" spans="2:21" x14ac:dyDescent="0.25">
      <c r="B1897" s="51" vm="5129">
        <f ca="1"/>
        <v>42186</v>
      </c>
      <c r="C1897" s="51" vm="5130">
        <f ca="1"/>
        <v>93.635599999999997</v>
      </c>
      <c r="D1897" s="51" vm="5131">
        <f ca="1"/>
        <v>67.52</v>
      </c>
      <c r="E1897" s="22">
        <f t="shared" ca="1" si="115"/>
        <v>-2.2711269010206423E-3</v>
      </c>
      <c r="F1897" s="50">
        <f t="shared" ca="1" si="116"/>
        <v>-8.1127371721582998E-3</v>
      </c>
      <c r="G1897" s="22"/>
      <c r="H1897" s="5"/>
      <c r="I1897" s="5"/>
      <c r="J1897" s="5"/>
      <c r="K1897" s="5"/>
      <c r="L1897" s="5"/>
      <c r="M1897" s="5"/>
      <c r="N1897" s="5"/>
      <c r="O1897" s="47">
        <v>1891</v>
      </c>
      <c r="P1897" s="48">
        <v>0.64574410685299521</v>
      </c>
      <c r="Q1897" s="49">
        <v>0.35425589314700479</v>
      </c>
      <c r="R1897" s="21">
        <v>2.3187275113175927E-2</v>
      </c>
      <c r="S1897" s="22">
        <v>9.9457116510235223E-4</v>
      </c>
      <c r="T1897" s="23">
        <f t="shared" si="117"/>
        <v>0.3680865811842034</v>
      </c>
      <c r="U1897" s="24">
        <f t="shared" si="118"/>
        <v>0.28467707149693888</v>
      </c>
    </row>
    <row r="1898" spans="2:21" x14ac:dyDescent="0.25">
      <c r="B1898" s="51" vm="5132">
        <f ca="1"/>
        <v>42187</v>
      </c>
      <c r="C1898" s="51" vm="5133">
        <f ca="1"/>
        <v>94.044200000000004</v>
      </c>
      <c r="D1898" s="51" vm="5134">
        <f ca="1"/>
        <v>67.33</v>
      </c>
      <c r="E1898" s="22">
        <f t="shared" ca="1" si="115"/>
        <v>4.3542314683311925E-3</v>
      </c>
      <c r="F1898" s="50">
        <f t="shared" ca="1" si="116"/>
        <v>-2.8179477305120882E-3</v>
      </c>
      <c r="G1898" s="22"/>
      <c r="H1898" s="5"/>
      <c r="I1898" s="5"/>
      <c r="J1898" s="5"/>
      <c r="K1898" s="5"/>
      <c r="L1898" s="5"/>
      <c r="M1898" s="5"/>
      <c r="N1898" s="5"/>
      <c r="O1898" s="47">
        <v>1892</v>
      </c>
      <c r="P1898" s="48">
        <v>0.85243976769612451</v>
      </c>
      <c r="Q1898" s="49">
        <v>0.14756023230387547</v>
      </c>
      <c r="R1898" s="21">
        <v>2.7861137251704245E-2</v>
      </c>
      <c r="S1898" s="22">
        <v>1.1703040372805726E-3</v>
      </c>
      <c r="T1898" s="23">
        <f t="shared" si="117"/>
        <v>0.44228184246868207</v>
      </c>
      <c r="U1898" s="24">
        <f t="shared" si="118"/>
        <v>0.34278280520602755</v>
      </c>
    </row>
    <row r="1899" spans="2:21" x14ac:dyDescent="0.25">
      <c r="B1899" s="51" vm="5135">
        <f ca="1"/>
        <v>42191</v>
      </c>
      <c r="C1899" s="51" vm="5136">
        <f ca="1"/>
        <v>94.571299999999994</v>
      </c>
      <c r="D1899" s="51" vm="5137">
        <f ca="1"/>
        <v>66.8</v>
      </c>
      <c r="E1899" s="22">
        <f t="shared" ca="1" si="115"/>
        <v>5.589162843573108E-3</v>
      </c>
      <c r="F1899" s="50">
        <f t="shared" ca="1" si="116"/>
        <v>-7.9028220145895434E-3</v>
      </c>
      <c r="G1899" s="22"/>
      <c r="H1899" s="5"/>
      <c r="I1899" s="5"/>
      <c r="J1899" s="5"/>
      <c r="K1899" s="5"/>
      <c r="L1899" s="5"/>
      <c r="M1899" s="5"/>
      <c r="N1899" s="5"/>
      <c r="O1899" s="47">
        <v>1893</v>
      </c>
      <c r="P1899" s="48">
        <v>0.26148148861886933</v>
      </c>
      <c r="Q1899" s="49">
        <v>0.73851851138113067</v>
      </c>
      <c r="R1899" s="21">
        <v>2.0383090594076551E-2</v>
      </c>
      <c r="S1899" s="22">
        <v>6.6787067561188511E-4</v>
      </c>
      <c r="T1899" s="23">
        <f t="shared" si="117"/>
        <v>0.3235715319769582</v>
      </c>
      <c r="U1899" s="24">
        <f t="shared" si="118"/>
        <v>0.18322910754539778</v>
      </c>
    </row>
    <row r="1900" spans="2:21" x14ac:dyDescent="0.25">
      <c r="B1900" s="51" vm="5138">
        <f ca="1"/>
        <v>42192</v>
      </c>
      <c r="C1900" s="51" vm="5139">
        <f ca="1"/>
        <v>94.091300000000004</v>
      </c>
      <c r="D1900" s="51" vm="5140">
        <f ca="1"/>
        <v>65.430000000000007</v>
      </c>
      <c r="E1900" s="22">
        <f t="shared" ca="1" si="115"/>
        <v>-5.0884598823137499E-3</v>
      </c>
      <c r="F1900" s="50">
        <f t="shared" ca="1" si="116"/>
        <v>-2.0722211660952505E-2</v>
      </c>
      <c r="G1900" s="22"/>
      <c r="H1900" s="5"/>
      <c r="I1900" s="5"/>
      <c r="J1900" s="5"/>
      <c r="K1900" s="5"/>
      <c r="L1900" s="5"/>
      <c r="M1900" s="5"/>
      <c r="N1900" s="5"/>
      <c r="O1900" s="47">
        <v>1894</v>
      </c>
      <c r="P1900" s="48">
        <v>0.51145347271592045</v>
      </c>
      <c r="Q1900" s="49">
        <v>0.48854652728407949</v>
      </c>
      <c r="R1900" s="21">
        <v>2.1152825238753937E-2</v>
      </c>
      <c r="S1900" s="22">
        <v>8.8039712416080934E-4</v>
      </c>
      <c r="T1900" s="23">
        <f t="shared" si="117"/>
        <v>0.33579069064892036</v>
      </c>
      <c r="U1900" s="24">
        <f t="shared" si="118"/>
        <v>0.24827484003168876</v>
      </c>
    </row>
    <row r="1901" spans="2:21" x14ac:dyDescent="0.25">
      <c r="B1901" s="51" vm="5141">
        <f ca="1"/>
        <v>42193</v>
      </c>
      <c r="C1901" s="51" vm="5142">
        <f ca="1"/>
        <v>93.507000000000005</v>
      </c>
      <c r="D1901" s="51" vm="5143">
        <f ca="1"/>
        <v>66.11</v>
      </c>
      <c r="E1901" s="22">
        <f t="shared" ca="1" si="115"/>
        <v>-6.2292876793811633E-3</v>
      </c>
      <c r="F1901" s="50">
        <f t="shared" ca="1" si="116"/>
        <v>1.0339152463839244E-2</v>
      </c>
      <c r="G1901" s="22"/>
      <c r="H1901" s="5"/>
      <c r="I1901" s="5"/>
      <c r="J1901" s="5"/>
      <c r="K1901" s="5"/>
      <c r="L1901" s="5"/>
      <c r="M1901" s="5"/>
      <c r="N1901" s="5"/>
      <c r="O1901" s="47">
        <v>1895</v>
      </c>
      <c r="P1901" s="48">
        <v>0.67138811403778764</v>
      </c>
      <c r="Q1901" s="49">
        <v>0.32861188596221236</v>
      </c>
      <c r="R1901" s="21">
        <v>2.3678687215081234E-2</v>
      </c>
      <c r="S1901" s="22">
        <v>1.0163737274704258E-3</v>
      </c>
      <c r="T1901" s="23">
        <f t="shared" si="117"/>
        <v>0.37588750646153724</v>
      </c>
      <c r="U1901" s="24">
        <f t="shared" si="118"/>
        <v>0.29174769978869475</v>
      </c>
    </row>
    <row r="1902" spans="2:21" x14ac:dyDescent="0.25">
      <c r="B1902" s="51" vm="5144">
        <f ca="1"/>
        <v>42194</v>
      </c>
      <c r="C1902" s="51" vm="5145">
        <f ca="1"/>
        <v>95.727000000000004</v>
      </c>
      <c r="D1902" s="51" vm="5146">
        <f ca="1"/>
        <v>67.05</v>
      </c>
      <c r="E1902" s="22">
        <f t="shared" ca="1" si="115"/>
        <v>2.3464090526238112E-2</v>
      </c>
      <c r="F1902" s="50">
        <f t="shared" ca="1" si="116"/>
        <v>1.4118588382200762E-2</v>
      </c>
      <c r="G1902" s="22"/>
      <c r="H1902" s="5"/>
      <c r="I1902" s="5"/>
      <c r="J1902" s="5"/>
      <c r="K1902" s="5"/>
      <c r="L1902" s="5"/>
      <c r="M1902" s="5"/>
      <c r="N1902" s="5"/>
      <c r="O1902" s="47">
        <v>1896</v>
      </c>
      <c r="P1902" s="48">
        <v>0.97645567236818542</v>
      </c>
      <c r="Q1902" s="49">
        <v>2.3544327631814532E-2</v>
      </c>
      <c r="R1902" s="21">
        <v>3.1264072401839822E-2</v>
      </c>
      <c r="S1902" s="22">
        <v>1.2757424922287964E-3</v>
      </c>
      <c r="T1902" s="23">
        <f t="shared" si="117"/>
        <v>0.49630176327831599</v>
      </c>
      <c r="U1902" s="24">
        <f t="shared" si="118"/>
        <v>0.37889467061136495</v>
      </c>
    </row>
    <row r="1903" spans="2:21" x14ac:dyDescent="0.25">
      <c r="B1903" s="51" vm="5147">
        <f ca="1"/>
        <v>42195</v>
      </c>
      <c r="C1903" s="51" vm="5148">
        <f ca="1"/>
        <v>97.228499999999997</v>
      </c>
      <c r="D1903" s="51" vm="5149">
        <f ca="1"/>
        <v>68.09</v>
      </c>
      <c r="E1903" s="22">
        <f t="shared" ca="1" si="115"/>
        <v>1.5563488036623893E-2</v>
      </c>
      <c r="F1903" s="50">
        <f t="shared" ca="1" si="116"/>
        <v>1.5391749767187789E-2</v>
      </c>
      <c r="G1903" s="22"/>
      <c r="H1903" s="5"/>
      <c r="I1903" s="5"/>
      <c r="J1903" s="5"/>
      <c r="K1903" s="5"/>
      <c r="L1903" s="5"/>
      <c r="M1903" s="5"/>
      <c r="N1903" s="5"/>
      <c r="O1903" s="47">
        <v>1897</v>
      </c>
      <c r="P1903" s="48">
        <v>0.4465655006109519</v>
      </c>
      <c r="Q1903" s="49">
        <v>0.5534344993890481</v>
      </c>
      <c r="R1903" s="21">
        <v>2.0546187540733236E-2</v>
      </c>
      <c r="S1903" s="22">
        <v>8.2522930079522556E-4</v>
      </c>
      <c r="T1903" s="23">
        <f t="shared" si="117"/>
        <v>0.3261606157396435</v>
      </c>
      <c r="U1903" s="24">
        <f t="shared" si="118"/>
        <v>0.23105561457076407</v>
      </c>
    </row>
    <row r="1904" spans="2:21" x14ac:dyDescent="0.25">
      <c r="B1904" s="51" vm="5150">
        <f ca="1"/>
        <v>42198</v>
      </c>
      <c r="C1904" s="51" vm="5151">
        <f ca="1"/>
        <v>101.087</v>
      </c>
      <c r="D1904" s="51" vm="5152">
        <f ca="1"/>
        <v>69.040000000000006</v>
      </c>
      <c r="E1904" s="22">
        <f t="shared" ca="1" si="115"/>
        <v>3.8917653834419946E-2</v>
      </c>
      <c r="F1904" s="50">
        <f t="shared" ca="1" si="116"/>
        <v>1.3855687280297273E-2</v>
      </c>
      <c r="G1904" s="22"/>
      <c r="H1904" s="5"/>
      <c r="I1904" s="5"/>
      <c r="J1904" s="5"/>
      <c r="K1904" s="5"/>
      <c r="L1904" s="5"/>
      <c r="M1904" s="5"/>
      <c r="N1904" s="5"/>
      <c r="O1904" s="47">
        <v>1898</v>
      </c>
      <c r="P1904" s="48">
        <v>0.99938031822014484</v>
      </c>
      <c r="Q1904" s="49">
        <v>6.1968177985519308E-4</v>
      </c>
      <c r="R1904" s="21">
        <v>3.1928072480857814E-2</v>
      </c>
      <c r="S1904" s="22">
        <v>1.2952330506798076E-3</v>
      </c>
      <c r="T1904" s="23">
        <f t="shared" si="117"/>
        <v>0.50684243775596904</v>
      </c>
      <c r="U1904" s="24">
        <f t="shared" si="118"/>
        <v>0.38567520005298728</v>
      </c>
    </row>
    <row r="1905" spans="2:21" x14ac:dyDescent="0.25">
      <c r="B1905" s="51" vm="5153">
        <f ca="1"/>
        <v>42199</v>
      </c>
      <c r="C1905" s="51" vm="5154">
        <f ca="1"/>
        <v>100.37130000000001</v>
      </c>
      <c r="D1905" s="51" vm="5155">
        <f ca="1"/>
        <v>69.19</v>
      </c>
      <c r="E1905" s="22">
        <f t="shared" ca="1" si="115"/>
        <v>-7.1052223805958834E-3</v>
      </c>
      <c r="F1905" s="50">
        <f t="shared" ca="1" si="116"/>
        <v>2.1702967355471683E-3</v>
      </c>
      <c r="G1905" s="22"/>
      <c r="H1905" s="5"/>
      <c r="I1905" s="5"/>
      <c r="J1905" s="5"/>
      <c r="K1905" s="5"/>
      <c r="L1905" s="5"/>
      <c r="M1905" s="5"/>
      <c r="N1905" s="5"/>
      <c r="O1905" s="47">
        <v>1899</v>
      </c>
      <c r="P1905" s="48">
        <v>0.87503370464063135</v>
      </c>
      <c r="Q1905" s="49">
        <v>0.12496629535936868</v>
      </c>
      <c r="R1905" s="21">
        <v>2.8454446088385561E-2</v>
      </c>
      <c r="S1905" s="22">
        <v>1.189513426664345E-3</v>
      </c>
      <c r="T1905" s="23">
        <f t="shared" si="117"/>
        <v>0.45170032826377687</v>
      </c>
      <c r="U1905" s="24">
        <f t="shared" si="118"/>
        <v>0.34929096323167474</v>
      </c>
    </row>
    <row r="1906" spans="2:21" x14ac:dyDescent="0.25">
      <c r="B1906" s="51" vm="5156">
        <f ca="1"/>
        <v>42200</v>
      </c>
      <c r="C1906" s="51" vm="5157">
        <f ca="1"/>
        <v>98.13</v>
      </c>
      <c r="D1906" s="51" vm="5158">
        <f ca="1"/>
        <v>69.56</v>
      </c>
      <c r="E1906" s="22">
        <f t="shared" ca="1" si="115"/>
        <v>-2.2583179600743346E-2</v>
      </c>
      <c r="F1906" s="50">
        <f t="shared" ca="1" si="116"/>
        <v>5.3333459753626029E-3</v>
      </c>
      <c r="G1906" s="22"/>
      <c r="H1906" s="5"/>
      <c r="I1906" s="5"/>
      <c r="J1906" s="5"/>
      <c r="K1906" s="5"/>
      <c r="L1906" s="5"/>
      <c r="M1906" s="5"/>
      <c r="N1906" s="5"/>
      <c r="O1906" s="47">
        <v>1900</v>
      </c>
      <c r="P1906" s="48">
        <v>0.82023669932328036</v>
      </c>
      <c r="Q1906" s="49">
        <v>0.17976330067671958</v>
      </c>
      <c r="R1906" s="21">
        <v>2.7039186622956998E-2</v>
      </c>
      <c r="S1906" s="22">
        <v>1.1429249540669852E-3</v>
      </c>
      <c r="T1906" s="23">
        <f t="shared" si="117"/>
        <v>0.4292337807468517</v>
      </c>
      <c r="U1906" s="24">
        <f t="shared" si="118"/>
        <v>0.33356075314874745</v>
      </c>
    </row>
    <row r="1907" spans="2:21" x14ac:dyDescent="0.25">
      <c r="B1907" s="51" vm="5159">
        <f ca="1"/>
        <v>42201</v>
      </c>
      <c r="C1907" s="51" vm="5160">
        <f ca="1"/>
        <v>115.81</v>
      </c>
      <c r="D1907" s="51" vm="5161">
        <f ca="1"/>
        <v>69.209999999999994</v>
      </c>
      <c r="E1907" s="22">
        <f t="shared" ca="1" si="115"/>
        <v>0.16565778697788408</v>
      </c>
      <c r="F1907" s="50">
        <f t="shared" ca="1" si="116"/>
        <v>-5.0443286323103714E-3</v>
      </c>
      <c r="G1907" s="22"/>
      <c r="H1907" s="5"/>
      <c r="I1907" s="5"/>
      <c r="J1907" s="5"/>
      <c r="K1907" s="5"/>
      <c r="L1907" s="5"/>
      <c r="M1907" s="5"/>
      <c r="N1907" s="5"/>
      <c r="O1907" s="47">
        <v>1901</v>
      </c>
      <c r="P1907" s="48">
        <v>0.37587766387689858</v>
      </c>
      <c r="Q1907" s="49">
        <v>0.62412233612310142</v>
      </c>
      <c r="R1907" s="21">
        <v>2.020276912478236E-2</v>
      </c>
      <c r="S1907" s="22">
        <v>7.6513042631150795E-4</v>
      </c>
      <c r="T1907" s="23">
        <f t="shared" si="117"/>
        <v>0.32070901739416896</v>
      </c>
      <c r="U1907" s="24">
        <f t="shared" si="118"/>
        <v>0.21256644404321201</v>
      </c>
    </row>
    <row r="1908" spans="2:21" x14ac:dyDescent="0.25">
      <c r="B1908" s="51" vm="5162">
        <f ca="1"/>
        <v>42202</v>
      </c>
      <c r="C1908" s="51" vm="5163">
        <f ca="1"/>
        <v>114.77</v>
      </c>
      <c r="D1908" s="51" vm="5164">
        <f ca="1"/>
        <v>69.260000000000005</v>
      </c>
      <c r="E1908" s="22">
        <f t="shared" ca="1" si="115"/>
        <v>-9.0207915037093071E-3</v>
      </c>
      <c r="F1908" s="50">
        <f t="shared" ca="1" si="116"/>
        <v>7.2217812050418505E-4</v>
      </c>
      <c r="G1908" s="22"/>
      <c r="H1908" s="5"/>
      <c r="I1908" s="5"/>
      <c r="J1908" s="5"/>
      <c r="K1908" s="5"/>
      <c r="L1908" s="5"/>
      <c r="M1908" s="5"/>
      <c r="N1908" s="5"/>
      <c r="O1908" s="47">
        <v>1902</v>
      </c>
      <c r="P1908" s="48">
        <v>0.35980813817909418</v>
      </c>
      <c r="Q1908" s="49">
        <v>0.64019186182090582</v>
      </c>
      <c r="R1908" s="21">
        <v>2.0172846084904775E-2</v>
      </c>
      <c r="S1908" s="22">
        <v>7.5146809835601163E-4</v>
      </c>
      <c r="T1908" s="23">
        <f t="shared" si="117"/>
        <v>0.32023400386224604</v>
      </c>
      <c r="U1908" s="24">
        <f t="shared" si="118"/>
        <v>0.20840202182301004</v>
      </c>
    </row>
    <row r="1909" spans="2:21" x14ac:dyDescent="0.25">
      <c r="B1909" s="51" vm="5165">
        <f ca="1"/>
        <v>42205</v>
      </c>
      <c r="C1909" s="51" vm="5166">
        <f ca="1"/>
        <v>110.55</v>
      </c>
      <c r="D1909" s="51" vm="5167">
        <f ca="1"/>
        <v>69.099999999999994</v>
      </c>
      <c r="E1909" s="22">
        <f t="shared" ca="1" si="115"/>
        <v>-3.7462218389121629E-2</v>
      </c>
      <c r="F1909" s="50">
        <f t="shared" ca="1" si="116"/>
        <v>-2.3128082006518957E-3</v>
      </c>
      <c r="G1909" s="22"/>
      <c r="H1909" s="5"/>
      <c r="I1909" s="5"/>
      <c r="J1909" s="5"/>
      <c r="K1909" s="5"/>
      <c r="L1909" s="5"/>
      <c r="M1909" s="5"/>
      <c r="N1909" s="5"/>
      <c r="O1909" s="47">
        <v>1903</v>
      </c>
      <c r="P1909" s="48">
        <v>0.64633245976653808</v>
      </c>
      <c r="Q1909" s="49">
        <v>0.35366754023346197</v>
      </c>
      <c r="R1909" s="21">
        <v>2.3198216632262927E-2</v>
      </c>
      <c r="S1909" s="22">
        <v>9.9507138337945377E-4</v>
      </c>
      <c r="T1909" s="23">
        <f t="shared" si="117"/>
        <v>0.36826027241502018</v>
      </c>
      <c r="U1909" s="24">
        <f t="shared" si="118"/>
        <v>0.28483886071834119</v>
      </c>
    </row>
    <row r="1910" spans="2:21" x14ac:dyDescent="0.25">
      <c r="B1910" s="51" vm="5168">
        <f ca="1"/>
        <v>42206</v>
      </c>
      <c r="C1910" s="51" vm="5169">
        <f ca="1"/>
        <v>112.51</v>
      </c>
      <c r="D1910" s="51" vm="5170">
        <f ca="1"/>
        <v>70.08</v>
      </c>
      <c r="E1910" s="22">
        <f t="shared" ca="1" si="115"/>
        <v>1.7574199279525228E-2</v>
      </c>
      <c r="F1910" s="50">
        <f t="shared" ca="1" si="116"/>
        <v>1.4082715854511953E-2</v>
      </c>
      <c r="G1910" s="22"/>
      <c r="H1910" s="5"/>
      <c r="I1910" s="5"/>
      <c r="J1910" s="5"/>
      <c r="K1910" s="5"/>
      <c r="L1910" s="5"/>
      <c r="M1910" s="5"/>
      <c r="N1910" s="5"/>
      <c r="O1910" s="47">
        <v>1904</v>
      </c>
      <c r="P1910" s="48">
        <v>0.52818240092436508</v>
      </c>
      <c r="Q1910" s="49">
        <v>0.47181759907563497</v>
      </c>
      <c r="R1910" s="21">
        <v>2.1351722241512813E-2</v>
      </c>
      <c r="S1910" s="22">
        <v>8.9462007683693921E-4</v>
      </c>
      <c r="T1910" s="23">
        <f t="shared" si="117"/>
        <v>0.33894808268381704</v>
      </c>
      <c r="U1910" s="24">
        <f t="shared" si="118"/>
        <v>0.25275293285276423</v>
      </c>
    </row>
    <row r="1911" spans="2:21" x14ac:dyDescent="0.25">
      <c r="B1911" s="51" vm="5171">
        <f ca="1"/>
        <v>42207</v>
      </c>
      <c r="C1911" s="51" vm="5172">
        <f ca="1"/>
        <v>111.5</v>
      </c>
      <c r="D1911" s="51" vm="5173">
        <f ca="1"/>
        <v>69.64</v>
      </c>
      <c r="E1911" s="22">
        <f t="shared" ca="1" si="115"/>
        <v>-9.0175156828071149E-3</v>
      </c>
      <c r="F1911" s="50">
        <f t="shared" ca="1" si="116"/>
        <v>-6.298331728147713E-3</v>
      </c>
      <c r="G1911" s="22"/>
      <c r="H1911" s="5"/>
      <c r="I1911" s="5"/>
      <c r="J1911" s="5"/>
      <c r="K1911" s="5"/>
      <c r="L1911" s="5"/>
      <c r="M1911" s="5"/>
      <c r="N1911" s="5"/>
      <c r="O1911" s="47">
        <v>1905</v>
      </c>
      <c r="P1911" s="48">
        <v>0.38211798483529369</v>
      </c>
      <c r="Q1911" s="49">
        <v>0.61788201516470631</v>
      </c>
      <c r="R1911" s="21">
        <v>2.0219250306771703E-2</v>
      </c>
      <c r="S1911" s="22">
        <v>7.7043595387246136E-4</v>
      </c>
      <c r="T1911" s="23">
        <f t="shared" si="117"/>
        <v>0.32097064804730618</v>
      </c>
      <c r="U1911" s="24">
        <f t="shared" si="118"/>
        <v>0.21418747563651763</v>
      </c>
    </row>
    <row r="1912" spans="2:21" x14ac:dyDescent="0.25">
      <c r="B1912" s="51" vm="5174">
        <f ca="1"/>
        <v>42208</v>
      </c>
      <c r="C1912" s="51" vm="5175">
        <f ca="1"/>
        <v>110.1</v>
      </c>
      <c r="D1912" s="51" vm="5176">
        <f ca="1"/>
        <v>68.91</v>
      </c>
      <c r="E1912" s="22">
        <f t="shared" ca="1" si="115"/>
        <v>-1.2635547171539229E-2</v>
      </c>
      <c r="F1912" s="50">
        <f t="shared" ca="1" si="116"/>
        <v>-1.0537809530871802E-2</v>
      </c>
      <c r="G1912" s="22"/>
      <c r="H1912" s="5"/>
      <c r="I1912" s="5"/>
      <c r="J1912" s="5"/>
      <c r="K1912" s="5"/>
      <c r="L1912" s="5"/>
      <c r="M1912" s="5"/>
      <c r="N1912" s="5"/>
      <c r="O1912" s="47">
        <v>1906</v>
      </c>
      <c r="P1912" s="48">
        <v>0.35196436479822096</v>
      </c>
      <c r="Q1912" s="49">
        <v>0.64803563520177909</v>
      </c>
      <c r="R1912" s="21">
        <v>2.0164807465021556E-2</v>
      </c>
      <c r="S1912" s="22">
        <v>7.4479931382849291E-4</v>
      </c>
      <c r="T1912" s="23">
        <f t="shared" si="117"/>
        <v>0.32010639472767499</v>
      </c>
      <c r="U1912" s="24">
        <f t="shared" si="118"/>
        <v>0.20637448252239898</v>
      </c>
    </row>
    <row r="1913" spans="2:21" x14ac:dyDescent="0.25">
      <c r="B1913" s="51" vm="5177">
        <f ca="1"/>
        <v>42209</v>
      </c>
      <c r="C1913" s="51" vm="5178">
        <f ca="1"/>
        <v>109.34</v>
      </c>
      <c r="D1913" s="51" vm="5179">
        <f ca="1"/>
        <v>68.010000000000005</v>
      </c>
      <c r="E1913" s="22">
        <f t="shared" ca="1" si="115"/>
        <v>-6.9267502617809465E-3</v>
      </c>
      <c r="F1913" s="50">
        <f t="shared" ca="1" si="116"/>
        <v>-1.3146552181569078E-2</v>
      </c>
      <c r="G1913" s="22"/>
      <c r="H1913" s="5"/>
      <c r="I1913" s="5"/>
      <c r="J1913" s="5"/>
      <c r="K1913" s="5"/>
      <c r="L1913" s="5"/>
      <c r="M1913" s="5"/>
      <c r="N1913" s="5"/>
      <c r="O1913" s="47">
        <v>1907</v>
      </c>
      <c r="P1913" s="48">
        <v>0.53780368750357188</v>
      </c>
      <c r="Q1913" s="49">
        <v>0.46219631249642817</v>
      </c>
      <c r="R1913" s="21">
        <v>2.147363496994956E-2</v>
      </c>
      <c r="S1913" s="22">
        <v>9.0280010498903964E-4</v>
      </c>
      <c r="T1913" s="23">
        <f t="shared" si="117"/>
        <v>0.34088338725039896</v>
      </c>
      <c r="U1913" s="24">
        <f t="shared" si="118"/>
        <v>0.2553356564631275</v>
      </c>
    </row>
    <row r="1914" spans="2:21" x14ac:dyDescent="0.25">
      <c r="B1914" s="51" vm="5180">
        <f ca="1"/>
        <v>42212</v>
      </c>
      <c r="C1914" s="51" vm="5181">
        <f ca="1"/>
        <v>106.43</v>
      </c>
      <c r="D1914" s="51" vm="5182">
        <f ca="1"/>
        <v>68.05</v>
      </c>
      <c r="E1914" s="22">
        <f t="shared" ca="1" si="115"/>
        <v>-2.6974801413900247E-2</v>
      </c>
      <c r="F1914" s="50">
        <f t="shared" ca="1" si="116"/>
        <v>5.879759099275372E-4</v>
      </c>
      <c r="G1914" s="22"/>
      <c r="H1914" s="5"/>
      <c r="I1914" s="5"/>
      <c r="J1914" s="5"/>
      <c r="K1914" s="5"/>
      <c r="L1914" s="5"/>
      <c r="M1914" s="5"/>
      <c r="N1914" s="5"/>
      <c r="O1914" s="47">
        <v>1908</v>
      </c>
      <c r="P1914" s="48">
        <v>0.2884493956434821</v>
      </c>
      <c r="Q1914" s="49">
        <v>0.71155060435651785</v>
      </c>
      <c r="R1914" s="21">
        <v>2.0258535319406561E-2</v>
      </c>
      <c r="S1914" s="22">
        <v>6.9079881904140366E-4</v>
      </c>
      <c r="T1914" s="23">
        <f t="shared" si="117"/>
        <v>0.32159427828940934</v>
      </c>
      <c r="U1914" s="24">
        <f t="shared" si="118"/>
        <v>0.1900807982359467</v>
      </c>
    </row>
    <row r="1915" spans="2:21" x14ac:dyDescent="0.25">
      <c r="B1915" s="51" vm="5183">
        <f ca="1"/>
        <v>42213</v>
      </c>
      <c r="C1915" s="51" vm="5184">
        <f ca="1"/>
        <v>106.9</v>
      </c>
      <c r="D1915" s="51" vm="5185">
        <f ca="1"/>
        <v>68.94</v>
      </c>
      <c r="E1915" s="22">
        <f t="shared" ca="1" si="115"/>
        <v>4.4063259780465804E-3</v>
      </c>
      <c r="F1915" s="50">
        <f t="shared" ca="1" si="116"/>
        <v>1.299383199124432E-2</v>
      </c>
      <c r="G1915" s="22"/>
      <c r="H1915" s="5"/>
      <c r="I1915" s="5"/>
      <c r="J1915" s="5"/>
      <c r="K1915" s="5"/>
      <c r="L1915" s="5"/>
      <c r="M1915" s="5"/>
      <c r="N1915" s="5"/>
      <c r="O1915" s="47">
        <v>1909</v>
      </c>
      <c r="P1915" s="48">
        <v>0.35393956133779342</v>
      </c>
      <c r="Q1915" s="49">
        <v>0.64606043866220653</v>
      </c>
      <c r="R1915" s="21">
        <v>2.0166425287963821E-2</v>
      </c>
      <c r="S1915" s="22">
        <v>7.4647862804147458E-4</v>
      </c>
      <c r="T1915" s="23">
        <f t="shared" si="117"/>
        <v>0.32013207687069839</v>
      </c>
      <c r="U1915" s="24">
        <f t="shared" si="118"/>
        <v>0.20688473223562021</v>
      </c>
    </row>
    <row r="1916" spans="2:21" x14ac:dyDescent="0.25">
      <c r="B1916" s="51" vm="5186">
        <f ca="1"/>
        <v>42214</v>
      </c>
      <c r="C1916" s="51" vm="5187">
        <f ca="1"/>
        <v>107.08</v>
      </c>
      <c r="D1916" s="51" vm="5152">
        <f ca="1"/>
        <v>69.040000000000006</v>
      </c>
      <c r="E1916" s="22">
        <f t="shared" ca="1" si="115"/>
        <v>1.6824006211521992E-3</v>
      </c>
      <c r="F1916" s="50">
        <f t="shared" ca="1" si="116"/>
        <v>1.4494856864533589E-3</v>
      </c>
      <c r="G1916" s="22"/>
      <c r="H1916" s="5"/>
      <c r="I1916" s="5"/>
      <c r="J1916" s="5"/>
      <c r="K1916" s="5"/>
      <c r="L1916" s="5"/>
      <c r="M1916" s="5"/>
      <c r="N1916" s="5"/>
      <c r="O1916" s="47">
        <v>1910</v>
      </c>
      <c r="P1916" s="48">
        <v>0.36532802841205414</v>
      </c>
      <c r="Q1916" s="49">
        <v>0.63467197158794586</v>
      </c>
      <c r="R1916" s="21">
        <v>2.0181087883168372E-2</v>
      </c>
      <c r="S1916" s="22">
        <v>7.5616111494276395E-4</v>
      </c>
      <c r="T1916" s="23">
        <f t="shared" si="117"/>
        <v>0.32036483835361468</v>
      </c>
      <c r="U1916" s="24">
        <f t="shared" si="118"/>
        <v>0.20983089425703616</v>
      </c>
    </row>
    <row r="1917" spans="2:21" x14ac:dyDescent="0.25">
      <c r="B1917" s="51" vm="5188">
        <f ca="1"/>
        <v>42215</v>
      </c>
      <c r="C1917" s="51" vm="5189">
        <f ca="1"/>
        <v>111.56</v>
      </c>
      <c r="D1917" s="51" vm="5190">
        <f ca="1"/>
        <v>68.53</v>
      </c>
      <c r="E1917" s="22">
        <f t="shared" ca="1" si="115"/>
        <v>4.0986344107136488E-2</v>
      </c>
      <c r="F1917" s="50">
        <f t="shared" ca="1" si="116"/>
        <v>-7.4144411774402508E-3</v>
      </c>
      <c r="G1917" s="22"/>
      <c r="H1917" s="5"/>
      <c r="I1917" s="5"/>
      <c r="J1917" s="5"/>
      <c r="K1917" s="5"/>
      <c r="L1917" s="5"/>
      <c r="M1917" s="5"/>
      <c r="N1917" s="5"/>
      <c r="O1917" s="47">
        <v>1911</v>
      </c>
      <c r="P1917" s="48">
        <v>0.51271046193583092</v>
      </c>
      <c r="Q1917" s="49">
        <v>0.48728953806416908</v>
      </c>
      <c r="R1917" s="21">
        <v>2.1167184877598999E-2</v>
      </c>
      <c r="S1917" s="22">
        <v>8.8146581774155926E-4</v>
      </c>
      <c r="T1917" s="23">
        <f t="shared" si="117"/>
        <v>0.33601864284872479</v>
      </c>
      <c r="U1917" s="24">
        <f t="shared" si="118"/>
        <v>0.24861076321198761</v>
      </c>
    </row>
    <row r="1918" spans="2:21" x14ac:dyDescent="0.25">
      <c r="B1918" s="51" vm="5191">
        <f ca="1"/>
        <v>42216</v>
      </c>
      <c r="C1918" s="51" vm="5192">
        <f ca="1"/>
        <v>114.31</v>
      </c>
      <c r="D1918" s="51" vm="5190">
        <f ca="1"/>
        <v>68.53</v>
      </c>
      <c r="E1918" s="22">
        <f t="shared" ca="1" si="115"/>
        <v>2.4351493278398872E-2</v>
      </c>
      <c r="F1918" s="50">
        <f t="shared" ca="1" si="116"/>
        <v>0</v>
      </c>
      <c r="G1918" s="22"/>
      <c r="H1918" s="5"/>
      <c r="I1918" s="5"/>
      <c r="J1918" s="5"/>
      <c r="K1918" s="5"/>
      <c r="L1918" s="5"/>
      <c r="M1918" s="5"/>
      <c r="N1918" s="5"/>
      <c r="O1918" s="47">
        <v>1912</v>
      </c>
      <c r="P1918" s="48">
        <v>0.46139076314353056</v>
      </c>
      <c r="Q1918" s="49">
        <v>0.53860923685646944</v>
      </c>
      <c r="R1918" s="21">
        <v>2.0660952612212808E-2</v>
      </c>
      <c r="S1918" s="22">
        <v>8.3783375487529201E-4</v>
      </c>
      <c r="T1918" s="23">
        <f t="shared" si="117"/>
        <v>0.3279824547696325</v>
      </c>
      <c r="U1918" s="24">
        <f t="shared" si="118"/>
        <v>0.23496880167596856</v>
      </c>
    </row>
    <row r="1919" spans="2:21" x14ac:dyDescent="0.25">
      <c r="B1919" s="51" vm="5193">
        <f ca="1"/>
        <v>42219</v>
      </c>
      <c r="C1919" s="51" vm="5194">
        <f ca="1"/>
        <v>112.56</v>
      </c>
      <c r="D1919" s="51" vm="5195">
        <f ca="1"/>
        <v>68.459999999999994</v>
      </c>
      <c r="E1919" s="22">
        <f t="shared" ca="1" si="115"/>
        <v>-1.5427643231553441E-2</v>
      </c>
      <c r="F1919" s="50">
        <f t="shared" ca="1" si="116"/>
        <v>-1.0219724956931915E-3</v>
      </c>
      <c r="G1919" s="22"/>
      <c r="H1919" s="5"/>
      <c r="I1919" s="5"/>
      <c r="J1919" s="5"/>
      <c r="K1919" s="5"/>
      <c r="L1919" s="5"/>
      <c r="M1919" s="5"/>
      <c r="N1919" s="5"/>
      <c r="O1919" s="47">
        <v>1913</v>
      </c>
      <c r="P1919" s="48">
        <v>0.92826548801366326</v>
      </c>
      <c r="Q1919" s="49">
        <v>7.1734511986336749E-2</v>
      </c>
      <c r="R1919" s="21">
        <v>2.9901314646673678E-2</v>
      </c>
      <c r="S1919" s="22">
        <v>1.2347711458886076E-3</v>
      </c>
      <c r="T1919" s="23">
        <f t="shared" si="117"/>
        <v>0.47466865457395041</v>
      </c>
      <c r="U1919" s="24">
        <f t="shared" si="118"/>
        <v>0.36474879621483547</v>
      </c>
    </row>
    <row r="1920" spans="2:21" x14ac:dyDescent="0.25">
      <c r="B1920" s="51" vm="5196">
        <f ca="1"/>
        <v>42220</v>
      </c>
      <c r="C1920" s="51" vm="5197">
        <f ca="1"/>
        <v>121.15</v>
      </c>
      <c r="D1920" s="51" vm="5198">
        <f ca="1"/>
        <v>68.73</v>
      </c>
      <c r="E1920" s="22">
        <f t="shared" ca="1" si="115"/>
        <v>7.3543034456401202E-2</v>
      </c>
      <c r="F1920" s="50">
        <f t="shared" ca="1" si="116"/>
        <v>3.9361520314747083E-3</v>
      </c>
      <c r="G1920" s="22"/>
      <c r="H1920" s="5"/>
      <c r="I1920" s="5"/>
      <c r="J1920" s="5"/>
      <c r="K1920" s="5"/>
      <c r="L1920" s="5"/>
      <c r="M1920" s="5"/>
      <c r="N1920" s="5"/>
      <c r="O1920" s="47">
        <v>1914</v>
      </c>
      <c r="P1920" s="48">
        <v>0.6598185565905188</v>
      </c>
      <c r="Q1920" s="49">
        <v>0.3401814434094812</v>
      </c>
      <c r="R1920" s="21">
        <v>2.3453343594682107E-2</v>
      </c>
      <c r="S1920" s="22">
        <v>1.0065372773400937E-3</v>
      </c>
      <c r="T1920" s="23">
        <f t="shared" si="117"/>
        <v>0.37231028738687105</v>
      </c>
      <c r="U1920" s="24">
        <f t="shared" si="118"/>
        <v>0.28855292699033064</v>
      </c>
    </row>
    <row r="1921" spans="2:21" x14ac:dyDescent="0.25">
      <c r="B1921" s="51" vm="5199">
        <f ca="1"/>
        <v>42221</v>
      </c>
      <c r="C1921" s="51" vm="5200">
        <f ca="1"/>
        <v>123.71</v>
      </c>
      <c r="D1921" s="51" vm="5089">
        <f ca="1"/>
        <v>68.25</v>
      </c>
      <c r="E1921" s="22">
        <f t="shared" ref="E1921:E1984" ca="1" si="119">LN(C1921/C1920)</f>
        <v>2.0910669612205487E-2</v>
      </c>
      <c r="F1921" s="50">
        <f t="shared" ref="F1921:F1984" ca="1" si="120">LN(D1921/D1920)</f>
        <v>-7.0083510684447762E-3</v>
      </c>
      <c r="G1921" s="22"/>
      <c r="H1921" s="5"/>
      <c r="I1921" s="5"/>
      <c r="J1921" s="5"/>
      <c r="K1921" s="5"/>
      <c r="L1921" s="5"/>
      <c r="M1921" s="5"/>
      <c r="N1921" s="5"/>
      <c r="O1921" s="47">
        <v>1915</v>
      </c>
      <c r="P1921" s="48">
        <v>0.37468025620502177</v>
      </c>
      <c r="Q1921" s="49">
        <v>0.62531974379497823</v>
      </c>
      <c r="R1921" s="21">
        <v>2.0199917131251431E-2</v>
      </c>
      <c r="S1921" s="22">
        <v>7.6411238902669601E-4</v>
      </c>
      <c r="T1921" s="23">
        <f t="shared" si="117"/>
        <v>0.32066374340042736</v>
      </c>
      <c r="U1921" s="24">
        <f t="shared" si="118"/>
        <v>0.21225564321888202</v>
      </c>
    </row>
    <row r="1922" spans="2:21" x14ac:dyDescent="0.25">
      <c r="B1922" s="51" vm="5201">
        <f ca="1"/>
        <v>42222</v>
      </c>
      <c r="C1922" s="51" vm="5202">
        <f ca="1"/>
        <v>126.45</v>
      </c>
      <c r="D1922" s="51" vm="5182">
        <f ca="1"/>
        <v>68.05</v>
      </c>
      <c r="E1922" s="22">
        <f t="shared" ca="1" si="119"/>
        <v>2.1906856241233993E-2</v>
      </c>
      <c r="F1922" s="50">
        <f t="shared" ca="1" si="120"/>
        <v>-2.9347049675940251E-3</v>
      </c>
      <c r="G1922" s="22"/>
      <c r="H1922" s="5"/>
      <c r="I1922" s="5"/>
      <c r="J1922" s="5"/>
      <c r="K1922" s="5"/>
      <c r="L1922" s="5"/>
      <c r="M1922" s="5"/>
      <c r="N1922" s="5"/>
      <c r="O1922" s="47">
        <v>1916</v>
      </c>
      <c r="P1922" s="48">
        <v>0.39969314282806345</v>
      </c>
      <c r="Q1922" s="49">
        <v>0.60030685717193655</v>
      </c>
      <c r="R1922" s="21">
        <v>2.0280205682996082E-2</v>
      </c>
      <c r="S1922" s="22">
        <v>7.8537837201736612E-4</v>
      </c>
      <c r="T1922" s="23">
        <f t="shared" si="117"/>
        <v>0.32193828464667867</v>
      </c>
      <c r="U1922" s="24">
        <f t="shared" si="118"/>
        <v>0.21876453717773048</v>
      </c>
    </row>
    <row r="1923" spans="2:21" x14ac:dyDescent="0.25">
      <c r="B1923" s="51" vm="5203">
        <f ca="1"/>
        <v>42223</v>
      </c>
      <c r="C1923" s="51" vm="5204">
        <f ca="1"/>
        <v>123.52</v>
      </c>
      <c r="D1923" s="51" vm="5205">
        <f ca="1"/>
        <v>68.89</v>
      </c>
      <c r="E1923" s="22">
        <f t="shared" ca="1" si="119"/>
        <v>-2.3443886839508165E-2</v>
      </c>
      <c r="F1923" s="50">
        <f t="shared" ca="1" si="120"/>
        <v>1.2268300507629433E-2</v>
      </c>
      <c r="G1923" s="22"/>
      <c r="H1923" s="5"/>
      <c r="I1923" s="5"/>
      <c r="J1923" s="5"/>
      <c r="K1923" s="5"/>
      <c r="L1923" s="5"/>
      <c r="M1923" s="5"/>
      <c r="N1923" s="5"/>
      <c r="O1923" s="47">
        <v>1917</v>
      </c>
      <c r="P1923" s="48">
        <v>0.45994244564824449</v>
      </c>
      <c r="Q1923" s="49">
        <v>0.54005755435175551</v>
      </c>
      <c r="R1923" s="21">
        <v>2.0649105105544685E-2</v>
      </c>
      <c r="S1923" s="22">
        <v>8.3660239378994367E-4</v>
      </c>
      <c r="T1923" s="23">
        <f t="shared" si="117"/>
        <v>0.32779438143183232</v>
      </c>
      <c r="U1923" s="24">
        <f t="shared" si="118"/>
        <v>0.2345859670763808</v>
      </c>
    </row>
    <row r="1924" spans="2:21" x14ac:dyDescent="0.25">
      <c r="B1924" s="51" vm="5206">
        <f ca="1"/>
        <v>42226</v>
      </c>
      <c r="C1924" s="51" vm="5207">
        <f ca="1"/>
        <v>123.03</v>
      </c>
      <c r="D1924" s="51" vm="5208">
        <f ca="1"/>
        <v>68.23</v>
      </c>
      <c r="E1924" s="22">
        <f t="shared" ca="1" si="119"/>
        <v>-3.9748582043884232E-3</v>
      </c>
      <c r="F1924" s="50">
        <f t="shared" ca="1" si="120"/>
        <v>-9.6266787777721848E-3</v>
      </c>
      <c r="G1924" s="22"/>
      <c r="H1924" s="5"/>
      <c r="I1924" s="5"/>
      <c r="J1924" s="5"/>
      <c r="K1924" s="5"/>
      <c r="L1924" s="5"/>
      <c r="M1924" s="5"/>
      <c r="N1924" s="5"/>
      <c r="O1924" s="47">
        <v>1918</v>
      </c>
      <c r="P1924" s="48">
        <v>0.24573554433088274</v>
      </c>
      <c r="Q1924" s="49">
        <v>0.75426445566911726</v>
      </c>
      <c r="R1924" s="21">
        <v>2.0478718447938221E-2</v>
      </c>
      <c r="S1924" s="22">
        <v>6.5448345691750619E-4</v>
      </c>
      <c r="T1924" s="23">
        <f t="shared" si="117"/>
        <v>0.32508957709533104</v>
      </c>
      <c r="U1924" s="24">
        <f t="shared" si="118"/>
        <v>0.17924674477399116</v>
      </c>
    </row>
    <row r="1925" spans="2:21" x14ac:dyDescent="0.25">
      <c r="B1925" s="51" vm="5209">
        <f ca="1"/>
        <v>42227</v>
      </c>
      <c r="C1925" s="51" vm="5210">
        <f ca="1"/>
        <v>122.74</v>
      </c>
      <c r="D1925" s="51" vm="5211">
        <f ca="1"/>
        <v>67.239999999999995</v>
      </c>
      <c r="E1925" s="22">
        <f t="shared" ca="1" si="119"/>
        <v>-2.3599311111266916E-3</v>
      </c>
      <c r="F1925" s="50">
        <f t="shared" ca="1" si="120"/>
        <v>-1.4616042286917482E-2</v>
      </c>
      <c r="G1925" s="22"/>
      <c r="H1925" s="5"/>
      <c r="I1925" s="5"/>
      <c r="J1925" s="5"/>
      <c r="K1925" s="5"/>
      <c r="L1925" s="5"/>
      <c r="M1925" s="5"/>
      <c r="N1925" s="5"/>
      <c r="O1925" s="47">
        <v>1919</v>
      </c>
      <c r="P1925" s="48">
        <v>0.2926554259170881</v>
      </c>
      <c r="Q1925" s="49">
        <v>0.70734457408291196</v>
      </c>
      <c r="R1925" s="21">
        <v>2.0243623926206069E-2</v>
      </c>
      <c r="S1925" s="22">
        <v>6.943747904838342E-4</v>
      </c>
      <c r="T1925" s="23">
        <f t="shared" si="117"/>
        <v>0.32135756726074932</v>
      </c>
      <c r="U1925" s="24">
        <f t="shared" si="118"/>
        <v>0.19115297380853913</v>
      </c>
    </row>
    <row r="1926" spans="2:21" x14ac:dyDescent="0.25">
      <c r="B1926" s="51" vm="5212">
        <f ca="1"/>
        <v>42228</v>
      </c>
      <c r="C1926" s="51" vm="5213">
        <f ca="1"/>
        <v>120.51</v>
      </c>
      <c r="D1926" s="51" vm="5214">
        <f ca="1"/>
        <v>67.55</v>
      </c>
      <c r="E1926" s="22">
        <f t="shared" ca="1" si="119"/>
        <v>-1.8335559921650389E-2</v>
      </c>
      <c r="F1926" s="50">
        <f t="shared" ca="1" si="120"/>
        <v>4.5997558657931165E-3</v>
      </c>
      <c r="G1926" s="22"/>
      <c r="H1926" s="5"/>
      <c r="I1926" s="5"/>
      <c r="J1926" s="5"/>
      <c r="K1926" s="5"/>
      <c r="L1926" s="5"/>
      <c r="M1926" s="5"/>
      <c r="N1926" s="5"/>
      <c r="O1926" s="47">
        <v>1920</v>
      </c>
      <c r="P1926" s="48">
        <v>0.48921992150370608</v>
      </c>
      <c r="Q1926" s="49">
        <v>0.51078007849629392</v>
      </c>
      <c r="R1926" s="21">
        <v>2.0914880242648662E-2</v>
      </c>
      <c r="S1926" s="22">
        <v>8.6149413511253268E-4</v>
      </c>
      <c r="T1926" s="23">
        <f t="shared" si="117"/>
        <v>0.33201343093647961</v>
      </c>
      <c r="U1926" s="24">
        <f t="shared" si="118"/>
        <v>0.24234790623989344</v>
      </c>
    </row>
    <row r="1927" spans="2:21" x14ac:dyDescent="0.25">
      <c r="B1927" s="51" vm="5215">
        <f ca="1"/>
        <v>42229</v>
      </c>
      <c r="C1927" s="51" vm="5216">
        <f ca="1"/>
        <v>123.73</v>
      </c>
      <c r="D1927" s="51" vm="5217">
        <f ca="1"/>
        <v>67.89</v>
      </c>
      <c r="E1927" s="22">
        <f t="shared" ca="1" si="119"/>
        <v>2.6369035186583789E-2</v>
      </c>
      <c r="F1927" s="50">
        <f t="shared" ca="1" si="120"/>
        <v>5.0206839073478147E-3</v>
      </c>
      <c r="G1927" s="22"/>
      <c r="H1927" s="5"/>
      <c r="I1927" s="5"/>
      <c r="J1927" s="5"/>
      <c r="K1927" s="5"/>
      <c r="L1927" s="5"/>
      <c r="M1927" s="5"/>
      <c r="N1927" s="5"/>
      <c r="O1927" s="47">
        <v>1921</v>
      </c>
      <c r="P1927" s="48">
        <v>0.33135853233617457</v>
      </c>
      <c r="Q1927" s="49">
        <v>0.66864146766382537</v>
      </c>
      <c r="R1927" s="21">
        <v>2.016425774265599E-2</v>
      </c>
      <c r="S1927" s="22">
        <v>7.2728021300456761E-4</v>
      </c>
      <c r="T1927" s="23">
        <f t="shared" si="117"/>
        <v>0.32009766815565849</v>
      </c>
      <c r="U1927" s="24">
        <f t="shared" si="118"/>
        <v>0.20106420342311426</v>
      </c>
    </row>
    <row r="1928" spans="2:21" x14ac:dyDescent="0.25">
      <c r="B1928" s="51" vm="5218">
        <f ca="1"/>
        <v>42230</v>
      </c>
      <c r="C1928" s="51" vm="5219">
        <f ca="1"/>
        <v>123.39</v>
      </c>
      <c r="D1928" s="51" vm="5128">
        <f ca="1"/>
        <v>68.069999999999993</v>
      </c>
      <c r="E1928" s="22">
        <f t="shared" ca="1" si="119"/>
        <v>-2.7517013154420376E-3</v>
      </c>
      <c r="F1928" s="50">
        <f t="shared" ca="1" si="120"/>
        <v>2.6478391463042772E-3</v>
      </c>
      <c r="G1928" s="22"/>
      <c r="H1928" s="5"/>
      <c r="I1928" s="5"/>
      <c r="J1928" s="5"/>
      <c r="K1928" s="5"/>
      <c r="L1928" s="5"/>
      <c r="M1928" s="5"/>
      <c r="N1928" s="5"/>
      <c r="O1928" s="47">
        <v>1922</v>
      </c>
      <c r="P1928" s="48">
        <v>0.64420541955614341</v>
      </c>
      <c r="Q1928" s="49">
        <v>0.35579458044385659</v>
      </c>
      <c r="R1928" s="21">
        <v>2.3158735921752594E-2</v>
      </c>
      <c r="S1928" s="22">
        <v>9.9326297151494485E-4</v>
      </c>
      <c r="T1928" s="23">
        <f t="shared" si="117"/>
        <v>0.36763353556545336</v>
      </c>
      <c r="U1928" s="24">
        <f t="shared" si="118"/>
        <v>0.28425404888872685</v>
      </c>
    </row>
    <row r="1929" spans="2:21" x14ac:dyDescent="0.25">
      <c r="B1929" s="51" vm="5220">
        <f ca="1"/>
        <v>42233</v>
      </c>
      <c r="C1929" s="51" vm="5221">
        <f ca="1"/>
        <v>125.36</v>
      </c>
      <c r="D1929" s="51" vm="5222">
        <f ca="1"/>
        <v>68.209999999999994</v>
      </c>
      <c r="E1929" s="22">
        <f t="shared" ca="1" si="119"/>
        <v>1.5839527137322958E-2</v>
      </c>
      <c r="F1929" s="50">
        <f t="shared" ca="1" si="120"/>
        <v>2.0545942067679594E-3</v>
      </c>
      <c r="G1929" s="22"/>
      <c r="H1929" s="5"/>
      <c r="I1929" s="5"/>
      <c r="J1929" s="5"/>
      <c r="K1929" s="5"/>
      <c r="L1929" s="5"/>
      <c r="M1929" s="5"/>
      <c r="N1929" s="5"/>
      <c r="O1929" s="47">
        <v>1923</v>
      </c>
      <c r="P1929" s="48">
        <v>0.77046057621964426</v>
      </c>
      <c r="Q1929" s="49">
        <v>0.22953942378035577</v>
      </c>
      <c r="R1929" s="21">
        <v>2.5829106077820553E-2</v>
      </c>
      <c r="S1929" s="22">
        <v>1.1006052409040785E-3</v>
      </c>
      <c r="T1929" s="23">
        <f t="shared" si="117"/>
        <v>0.41002434761412071</v>
      </c>
      <c r="U1929" s="24">
        <f t="shared" si="118"/>
        <v>0.31943023700801088</v>
      </c>
    </row>
    <row r="1930" spans="2:21" x14ac:dyDescent="0.25">
      <c r="B1930" s="51" vm="5223">
        <f ca="1"/>
        <v>42234</v>
      </c>
      <c r="C1930" s="51" vm="5224">
        <f ca="1"/>
        <v>124.05</v>
      </c>
      <c r="D1930" s="51" vm="5225">
        <f ca="1"/>
        <v>67.599999999999994</v>
      </c>
      <c r="E1930" s="22">
        <f t="shared" ca="1" si="119"/>
        <v>-1.0504887909955391E-2</v>
      </c>
      <c r="F1930" s="50">
        <f t="shared" ca="1" si="120"/>
        <v>-8.9831986177095046E-3</v>
      </c>
      <c r="G1930" s="22"/>
      <c r="H1930" s="5"/>
      <c r="I1930" s="5"/>
      <c r="J1930" s="5"/>
      <c r="K1930" s="5"/>
      <c r="L1930" s="5"/>
      <c r="M1930" s="5"/>
      <c r="N1930" s="5"/>
      <c r="O1930" s="47">
        <v>1924</v>
      </c>
      <c r="P1930" s="48">
        <v>0.81251240583912965</v>
      </c>
      <c r="Q1930" s="49">
        <v>0.18748759416087038</v>
      </c>
      <c r="R1930" s="21">
        <v>2.6846419443699514E-2</v>
      </c>
      <c r="S1930" s="22">
        <v>1.1363577514755987E-3</v>
      </c>
      <c r="T1930" s="23">
        <f t="shared" si="117"/>
        <v>0.42617369664334748</v>
      </c>
      <c r="U1930" s="24">
        <f t="shared" si="118"/>
        <v>0.33135813001462955</v>
      </c>
    </row>
    <row r="1931" spans="2:21" x14ac:dyDescent="0.25">
      <c r="B1931" s="51" vm="5226">
        <f ca="1"/>
        <v>42235</v>
      </c>
      <c r="C1931" s="51" vm="5227">
        <f ca="1"/>
        <v>122.06</v>
      </c>
      <c r="D1931" s="51" vm="5228">
        <f ca="1"/>
        <v>65.94</v>
      </c>
      <c r="E1931" s="22">
        <f t="shared" ca="1" si="119"/>
        <v>-1.6171983021461039E-2</v>
      </c>
      <c r="F1931" s="50">
        <f t="shared" ca="1" si="120"/>
        <v>-2.4862745405333394E-2</v>
      </c>
      <c r="G1931" s="22"/>
      <c r="H1931" s="5"/>
      <c r="I1931" s="5"/>
      <c r="J1931" s="5"/>
      <c r="K1931" s="5"/>
      <c r="L1931" s="5"/>
      <c r="M1931" s="5"/>
      <c r="N1931" s="5"/>
      <c r="O1931" s="47">
        <v>1925</v>
      </c>
      <c r="P1931" s="48">
        <v>0.23032234590051329</v>
      </c>
      <c r="Q1931" s="49">
        <v>0.76967765409948674</v>
      </c>
      <c r="R1931" s="21">
        <v>2.058840840735085E-2</v>
      </c>
      <c r="S1931" s="22">
        <v>6.4137913910757732E-4</v>
      </c>
      <c r="T1931" s="23">
        <f t="shared" si="117"/>
        <v>0.32683085121889049</v>
      </c>
      <c r="U1931" s="24">
        <f t="shared" si="118"/>
        <v>0.17536146836738609</v>
      </c>
    </row>
    <row r="1932" spans="2:21" x14ac:dyDescent="0.25">
      <c r="B1932" s="51" vm="5229">
        <f ca="1"/>
        <v>42236</v>
      </c>
      <c r="C1932" s="51" vm="5230">
        <f ca="1"/>
        <v>112.49</v>
      </c>
      <c r="D1932" s="51" vm="4998">
        <f ca="1"/>
        <v>63.6</v>
      </c>
      <c r="E1932" s="22">
        <f t="shared" ca="1" si="119"/>
        <v>-8.1648398311614495E-2</v>
      </c>
      <c r="F1932" s="50">
        <f t="shared" ca="1" si="120"/>
        <v>-3.6131767297508444E-2</v>
      </c>
      <c r="G1932" s="22"/>
      <c r="H1932" s="5"/>
      <c r="I1932" s="5"/>
      <c r="J1932" s="5"/>
      <c r="K1932" s="5"/>
      <c r="L1932" s="5"/>
      <c r="M1932" s="5"/>
      <c r="N1932" s="5"/>
      <c r="O1932" s="47">
        <v>1926</v>
      </c>
      <c r="P1932" s="48">
        <v>0.11550655545561808</v>
      </c>
      <c r="Q1932" s="49">
        <v>0.88449344454438195</v>
      </c>
      <c r="R1932" s="21">
        <v>2.1876930875157411E-2</v>
      </c>
      <c r="S1932" s="22">
        <v>5.4376263112675778E-4</v>
      </c>
      <c r="T1932" s="23">
        <f t="shared" si="117"/>
        <v>0.34728551127010288</v>
      </c>
      <c r="U1932" s="24">
        <f t="shared" si="118"/>
        <v>0.14681775961309151</v>
      </c>
    </row>
    <row r="1933" spans="2:21" x14ac:dyDescent="0.25">
      <c r="B1933" s="51" vm="5231">
        <f ca="1"/>
        <v>42237</v>
      </c>
      <c r="C1933" s="51" vm="5232">
        <f ca="1"/>
        <v>103.96</v>
      </c>
      <c r="D1933" s="51" vm="4661">
        <f ca="1"/>
        <v>60.25</v>
      </c>
      <c r="E1933" s="22">
        <f t="shared" ca="1" si="119"/>
        <v>-7.885811903144499E-2</v>
      </c>
      <c r="F1933" s="50">
        <f t="shared" ca="1" si="120"/>
        <v>-5.41108979753121E-2</v>
      </c>
      <c r="G1933" s="22"/>
      <c r="H1933" s="5"/>
      <c r="I1933" s="5"/>
      <c r="J1933" s="5"/>
      <c r="K1933" s="5"/>
      <c r="L1933" s="5"/>
      <c r="M1933" s="5"/>
      <c r="N1933" s="5"/>
      <c r="O1933" s="47">
        <v>1927</v>
      </c>
      <c r="P1933" s="48">
        <v>0.74140920927038068</v>
      </c>
      <c r="Q1933" s="49">
        <v>0.25859079072961927</v>
      </c>
      <c r="R1933" s="21">
        <v>2.5160393511667378E-2</v>
      </c>
      <c r="S1933" s="22">
        <v>1.0759057376156561E-3</v>
      </c>
      <c r="T1933" s="23">
        <f t="shared" si="117"/>
        <v>0.39940886472236992</v>
      </c>
      <c r="U1933" s="24">
        <f t="shared" si="118"/>
        <v>0.31125211828109034</v>
      </c>
    </row>
    <row r="1934" spans="2:21" x14ac:dyDescent="0.25">
      <c r="B1934" s="51" vm="5233">
        <f ca="1"/>
        <v>42240</v>
      </c>
      <c r="C1934" s="51" vm="5234">
        <f ca="1"/>
        <v>96.88</v>
      </c>
      <c r="D1934" s="51" vm="4542">
        <f ca="1"/>
        <v>59.91</v>
      </c>
      <c r="E1934" s="22">
        <f t="shared" ca="1" si="119"/>
        <v>-7.053311052845268E-2</v>
      </c>
      <c r="F1934" s="50">
        <f t="shared" ca="1" si="120"/>
        <v>-5.6591362749308623E-3</v>
      </c>
      <c r="G1934" s="22"/>
      <c r="H1934" s="5"/>
      <c r="I1934" s="5"/>
      <c r="J1934" s="5"/>
      <c r="K1934" s="5"/>
      <c r="L1934" s="5"/>
      <c r="M1934" s="5"/>
      <c r="N1934" s="5"/>
      <c r="O1934" s="47">
        <v>1928</v>
      </c>
      <c r="P1934" s="48">
        <v>0.38784880260122379</v>
      </c>
      <c r="Q1934" s="49">
        <v>0.61215119739877621</v>
      </c>
      <c r="R1934" s="21">
        <v>2.0236773106173261E-2</v>
      </c>
      <c r="S1934" s="22">
        <v>7.7530830127360605E-4</v>
      </c>
      <c r="T1934" s="23">
        <f t="shared" ref="T1934:T1997" si="121">R1934*SQRT(252)</f>
        <v>0.32124881386424731</v>
      </c>
      <c r="U1934" s="24">
        <f t="shared" ref="U1934:U1997" si="122">(1+S1934)^252-1</f>
        <v>0.21567805619638825</v>
      </c>
    </row>
    <row r="1935" spans="2:21" x14ac:dyDescent="0.25">
      <c r="B1935" s="51" vm="5235">
        <f ca="1"/>
        <v>42241</v>
      </c>
      <c r="C1935" s="51" vm="5236">
        <f ca="1"/>
        <v>101.52</v>
      </c>
      <c r="D1935" s="51" vm="5237">
        <f ca="1"/>
        <v>62.91</v>
      </c>
      <c r="E1935" s="22">
        <f t="shared" ca="1" si="119"/>
        <v>4.6782724161295433E-2</v>
      </c>
      <c r="F1935" s="50">
        <f t="shared" ca="1" si="120"/>
        <v>4.8861697486104777E-2</v>
      </c>
      <c r="G1935" s="22"/>
      <c r="H1935" s="5"/>
      <c r="I1935" s="5"/>
      <c r="J1935" s="5"/>
      <c r="K1935" s="5"/>
      <c r="L1935" s="5"/>
      <c r="M1935" s="5"/>
      <c r="N1935" s="5"/>
      <c r="O1935" s="47">
        <v>1929</v>
      </c>
      <c r="P1935" s="48">
        <v>0.73344025631222654</v>
      </c>
      <c r="Q1935" s="49">
        <v>0.26655974368777352</v>
      </c>
      <c r="R1935" s="21">
        <v>2.4982190417268103E-2</v>
      </c>
      <c r="S1935" s="22">
        <v>1.0691305252774912E-3</v>
      </c>
      <c r="T1935" s="23">
        <f t="shared" si="121"/>
        <v>0.39657997829851405</v>
      </c>
      <c r="U1935" s="24">
        <f t="shared" si="122"/>
        <v>0.30901765193532116</v>
      </c>
    </row>
    <row r="1936" spans="2:21" x14ac:dyDescent="0.25">
      <c r="B1936" s="51" vm="5238">
        <f ca="1"/>
        <v>42242</v>
      </c>
      <c r="C1936" s="51" vm="5239">
        <f ca="1"/>
        <v>110.13</v>
      </c>
      <c r="D1936" s="51" vm="5240">
        <f ca="1"/>
        <v>64.48</v>
      </c>
      <c r="E1936" s="22">
        <f t="shared" ca="1" si="119"/>
        <v>8.1405662770720449E-2</v>
      </c>
      <c r="F1936" s="50">
        <f t="shared" ca="1" si="120"/>
        <v>2.4649964616434678E-2</v>
      </c>
      <c r="G1936" s="22"/>
      <c r="H1936" s="5"/>
      <c r="I1936" s="5"/>
      <c r="J1936" s="5"/>
      <c r="K1936" s="5"/>
      <c r="L1936" s="5"/>
      <c r="M1936" s="5"/>
      <c r="N1936" s="5"/>
      <c r="O1936" s="47">
        <v>1930</v>
      </c>
      <c r="P1936" s="48">
        <v>0.75496719040491367</v>
      </c>
      <c r="Q1936" s="49">
        <v>0.24503280959508636</v>
      </c>
      <c r="R1936" s="21">
        <v>2.54688238526758E-2</v>
      </c>
      <c r="S1936" s="22">
        <v>1.0874327476941012E-3</v>
      </c>
      <c r="T1936" s="23">
        <f t="shared" si="121"/>
        <v>0.40430504459694072</v>
      </c>
      <c r="U1936" s="24">
        <f t="shared" si="122"/>
        <v>0.31506246195729659</v>
      </c>
    </row>
    <row r="1937" spans="2:21" x14ac:dyDescent="0.25">
      <c r="B1937" s="51" vm="5241">
        <f ca="1"/>
        <v>42243</v>
      </c>
      <c r="C1937" s="51" vm="5242">
        <f ca="1"/>
        <v>117.66</v>
      </c>
      <c r="D1937" s="51" vm="5243">
        <f ca="1"/>
        <v>64.13</v>
      </c>
      <c r="E1937" s="22">
        <f t="shared" ca="1" si="119"/>
        <v>6.613762325945724E-2</v>
      </c>
      <c r="F1937" s="50">
        <f t="shared" ca="1" si="120"/>
        <v>-5.4428250376014255E-3</v>
      </c>
      <c r="G1937" s="22"/>
      <c r="H1937" s="5"/>
      <c r="I1937" s="5"/>
      <c r="J1937" s="5"/>
      <c r="K1937" s="5"/>
      <c r="L1937" s="5"/>
      <c r="M1937" s="5"/>
      <c r="N1937" s="5"/>
      <c r="O1937" s="47">
        <v>1931</v>
      </c>
      <c r="P1937" s="48">
        <v>0.83501794459567158</v>
      </c>
      <c r="Q1937" s="49">
        <v>0.16498205540432848</v>
      </c>
      <c r="R1937" s="21">
        <v>2.7412875607078967E-2</v>
      </c>
      <c r="S1937" s="22">
        <v>1.1554919846253067E-3</v>
      </c>
      <c r="T1937" s="23">
        <f t="shared" si="121"/>
        <v>0.43516590946487826</v>
      </c>
      <c r="U1937" s="24">
        <f t="shared" si="122"/>
        <v>0.33778582678804736</v>
      </c>
    </row>
    <row r="1938" spans="2:21" x14ac:dyDescent="0.25">
      <c r="B1938" s="51" vm="5244">
        <f ca="1"/>
        <v>42244</v>
      </c>
      <c r="C1938" s="51" vm="5245">
        <f ca="1"/>
        <v>117.63</v>
      </c>
      <c r="D1938" s="51" vm="5246">
        <f ca="1"/>
        <v>64.099999999999994</v>
      </c>
      <c r="E1938" s="22">
        <f t="shared" ca="1" si="119"/>
        <v>-2.5500446396000288E-4</v>
      </c>
      <c r="F1938" s="50">
        <f t="shared" ca="1" si="120"/>
        <v>-4.6790923414718636E-4</v>
      </c>
      <c r="G1938" s="22"/>
      <c r="H1938" s="5"/>
      <c r="I1938" s="5"/>
      <c r="J1938" s="5"/>
      <c r="K1938" s="5"/>
      <c r="L1938" s="5"/>
      <c r="M1938" s="5"/>
      <c r="N1938" s="5"/>
      <c r="O1938" s="47">
        <v>1932</v>
      </c>
      <c r="P1938" s="48">
        <v>0.84006599635985935</v>
      </c>
      <c r="Q1938" s="49">
        <v>0.15993400364014065</v>
      </c>
      <c r="R1938" s="21">
        <v>2.7541907300826982E-2</v>
      </c>
      <c r="S1938" s="22">
        <v>1.1597838436406649E-3</v>
      </c>
      <c r="T1938" s="23">
        <f t="shared" si="121"/>
        <v>0.43721422410229449</v>
      </c>
      <c r="U1938" s="24">
        <f t="shared" si="122"/>
        <v>0.33923181488635423</v>
      </c>
    </row>
    <row r="1939" spans="2:21" x14ac:dyDescent="0.25">
      <c r="B1939" s="51" vm="5247">
        <f ca="1"/>
        <v>42247</v>
      </c>
      <c r="C1939" s="51" vm="5248">
        <f ca="1"/>
        <v>115.03</v>
      </c>
      <c r="D1939" s="51" vm="5249">
        <f ca="1"/>
        <v>61.45</v>
      </c>
      <c r="E1939" s="22">
        <f t="shared" ca="1" si="119"/>
        <v>-2.2351141064431007E-2</v>
      </c>
      <c r="F1939" s="50">
        <f t="shared" ca="1" si="120"/>
        <v>-4.2220527914580384E-2</v>
      </c>
      <c r="G1939" s="22"/>
      <c r="H1939" s="5"/>
      <c r="I1939" s="5"/>
      <c r="J1939" s="5"/>
      <c r="K1939" s="5"/>
      <c r="L1939" s="5"/>
      <c r="M1939" s="5"/>
      <c r="N1939" s="5"/>
      <c r="O1939" s="47">
        <v>1933</v>
      </c>
      <c r="P1939" s="48">
        <v>0.83438497564495473</v>
      </c>
      <c r="Q1939" s="49">
        <v>0.16561502435504527</v>
      </c>
      <c r="R1939" s="21">
        <v>2.7396746485112151E-2</v>
      </c>
      <c r="S1939" s="22">
        <v>1.1549538337456249E-3</v>
      </c>
      <c r="T1939" s="23">
        <f t="shared" si="121"/>
        <v>0.43490986759133815</v>
      </c>
      <c r="U1939" s="24">
        <f t="shared" si="122"/>
        <v>0.33760462588634876</v>
      </c>
    </row>
    <row r="1940" spans="2:21" x14ac:dyDescent="0.25">
      <c r="B1940" s="51" vm="5250">
        <f ca="1"/>
        <v>42248</v>
      </c>
      <c r="C1940" s="51" vm="5251">
        <f ca="1"/>
        <v>105.79</v>
      </c>
      <c r="D1940" s="51" vm="5252">
        <f ca="1"/>
        <v>62.57</v>
      </c>
      <c r="E1940" s="22">
        <f t="shared" ca="1" si="119"/>
        <v>-8.3736966909235641E-2</v>
      </c>
      <c r="F1940" s="50">
        <f t="shared" ca="1" si="120"/>
        <v>1.8062093998228161E-2</v>
      </c>
      <c r="G1940" s="22"/>
      <c r="H1940" s="5"/>
      <c r="I1940" s="5"/>
      <c r="J1940" s="5"/>
      <c r="K1940" s="5"/>
      <c r="L1940" s="5"/>
      <c r="M1940" s="5"/>
      <c r="N1940" s="5"/>
      <c r="O1940" s="47">
        <v>1934</v>
      </c>
      <c r="P1940" s="48">
        <v>0.26174765885652901</v>
      </c>
      <c r="Q1940" s="49">
        <v>0.73825234114347105</v>
      </c>
      <c r="R1940" s="21">
        <v>2.0381618211619344E-2</v>
      </c>
      <c r="S1940" s="22">
        <v>6.6809697383295803E-4</v>
      </c>
      <c r="T1940" s="23">
        <f t="shared" si="121"/>
        <v>0.32354815863005892</v>
      </c>
      <c r="U1940" s="24">
        <f t="shared" si="122"/>
        <v>0.18329654060977996</v>
      </c>
    </row>
    <row r="1941" spans="2:21" x14ac:dyDescent="0.25">
      <c r="B1941" s="51" vm="5253">
        <f ca="1"/>
        <v>42249</v>
      </c>
      <c r="C1941" s="51" vm="5254">
        <f ca="1"/>
        <v>105.44</v>
      </c>
      <c r="D1941" s="51" vm="5255">
        <f ca="1"/>
        <v>62.68</v>
      </c>
      <c r="E1941" s="22">
        <f t="shared" ca="1" si="119"/>
        <v>-3.3139262444862199E-3</v>
      </c>
      <c r="F1941" s="50">
        <f t="shared" ca="1" si="120"/>
        <v>1.756487477547918E-3</v>
      </c>
      <c r="G1941" s="22"/>
      <c r="H1941" s="5"/>
      <c r="I1941" s="5"/>
      <c r="J1941" s="5"/>
      <c r="K1941" s="5"/>
      <c r="L1941" s="5"/>
      <c r="M1941" s="5"/>
      <c r="N1941" s="5"/>
      <c r="O1941" s="47">
        <v>1935</v>
      </c>
      <c r="P1941" s="48">
        <v>0.96738612165826898</v>
      </c>
      <c r="Q1941" s="49">
        <v>3.2613878341731017E-2</v>
      </c>
      <c r="R1941" s="21">
        <v>3.1004074818549197E-2</v>
      </c>
      <c r="S1941" s="22">
        <v>1.2680315505035648E-3</v>
      </c>
      <c r="T1941" s="23">
        <f t="shared" si="121"/>
        <v>0.49217442959712721</v>
      </c>
      <c r="U1941" s="24">
        <f t="shared" si="122"/>
        <v>0.3762212598912269</v>
      </c>
    </row>
    <row r="1942" spans="2:21" x14ac:dyDescent="0.25">
      <c r="B1942" s="51" vm="5256">
        <f ca="1"/>
        <v>42250</v>
      </c>
      <c r="C1942" s="51" vm="5257">
        <f ca="1"/>
        <v>101.06</v>
      </c>
      <c r="D1942" s="51" vm="4897">
        <f ca="1"/>
        <v>61.5</v>
      </c>
      <c r="E1942" s="22">
        <f t="shared" ca="1" si="119"/>
        <v>-4.2427670890434546E-2</v>
      </c>
      <c r="F1942" s="50">
        <f t="shared" ca="1" si="120"/>
        <v>-1.9005242675347842E-2</v>
      </c>
      <c r="G1942" s="22"/>
      <c r="H1942" s="5"/>
      <c r="I1942" s="5"/>
      <c r="J1942" s="5"/>
      <c r="K1942" s="5"/>
      <c r="L1942" s="5"/>
      <c r="M1942" s="5"/>
      <c r="N1942" s="5"/>
      <c r="O1942" s="47">
        <v>1936</v>
      </c>
      <c r="P1942" s="48">
        <v>0.37366644397677995</v>
      </c>
      <c r="Q1942" s="49">
        <v>0.62633355602322005</v>
      </c>
      <c r="R1942" s="21">
        <v>2.0197580653244503E-2</v>
      </c>
      <c r="S1942" s="22">
        <v>7.6325044478465619E-4</v>
      </c>
      <c r="T1942" s="23">
        <f t="shared" si="121"/>
        <v>0.32062665296192672</v>
      </c>
      <c r="U1942" s="24">
        <f t="shared" si="122"/>
        <v>0.21199255871852674</v>
      </c>
    </row>
    <row r="1943" spans="2:21" x14ac:dyDescent="0.25">
      <c r="B1943" s="51" vm="5258">
        <f ca="1"/>
        <v>42251</v>
      </c>
      <c r="C1943" s="51" vm="5259">
        <f ca="1"/>
        <v>98.79</v>
      </c>
      <c r="D1943" s="51" vm="5260">
        <f ca="1"/>
        <v>63.16</v>
      </c>
      <c r="E1943" s="22">
        <f t="shared" ca="1" si="119"/>
        <v>-2.2718014807379828E-2</v>
      </c>
      <c r="F1943" s="50">
        <f t="shared" ca="1" si="120"/>
        <v>2.6634014574969035E-2</v>
      </c>
      <c r="G1943" s="22"/>
      <c r="H1943" s="5"/>
      <c r="I1943" s="5"/>
      <c r="J1943" s="5"/>
      <c r="K1943" s="5"/>
      <c r="L1943" s="5"/>
      <c r="M1943" s="5"/>
      <c r="N1943" s="5"/>
      <c r="O1943" s="47">
        <v>1937</v>
      </c>
      <c r="P1943" s="48">
        <v>0.60147734013524345</v>
      </c>
      <c r="Q1943" s="49">
        <v>0.39852265986475655</v>
      </c>
      <c r="R1943" s="21">
        <v>2.2411476137669962E-2</v>
      </c>
      <c r="S1943" s="22">
        <v>9.5693551263813475E-4</v>
      </c>
      <c r="T1943" s="23">
        <f t="shared" si="121"/>
        <v>0.35577115424479855</v>
      </c>
      <c r="U1943" s="24">
        <f t="shared" si="122"/>
        <v>0.27256231823734267</v>
      </c>
    </row>
    <row r="1944" spans="2:21" x14ac:dyDescent="0.25">
      <c r="B1944" s="51" vm="5261">
        <f ca="1"/>
        <v>42255</v>
      </c>
      <c r="C1944" s="51" vm="5262">
        <f ca="1"/>
        <v>94.95</v>
      </c>
      <c r="D1944" s="51" vm="5263">
        <f ca="1"/>
        <v>62.18</v>
      </c>
      <c r="E1944" s="22">
        <f t="shared" ca="1" si="119"/>
        <v>-3.9645947798087715E-2</v>
      </c>
      <c r="F1944" s="50">
        <f t="shared" ca="1" si="120"/>
        <v>-1.5637784756833535E-2</v>
      </c>
      <c r="G1944" s="22"/>
      <c r="H1944" s="5"/>
      <c r="I1944" s="5"/>
      <c r="J1944" s="5"/>
      <c r="K1944" s="5"/>
      <c r="L1944" s="5"/>
      <c r="M1944" s="5"/>
      <c r="N1944" s="5"/>
      <c r="O1944" s="47">
        <v>1938</v>
      </c>
      <c r="P1944" s="48">
        <v>0.2988199595879838</v>
      </c>
      <c r="Q1944" s="49">
        <v>0.7011800404120162</v>
      </c>
      <c r="R1944" s="21">
        <v>2.0223986308955316E-2</v>
      </c>
      <c r="S1944" s="22">
        <v>6.9961588361180287E-4</v>
      </c>
      <c r="T1944" s="23">
        <f t="shared" si="121"/>
        <v>0.32104582975122514</v>
      </c>
      <c r="U1944" s="24">
        <f t="shared" si="122"/>
        <v>0.19272613777825365</v>
      </c>
    </row>
    <row r="1945" spans="2:21" x14ac:dyDescent="0.25">
      <c r="B1945" s="51" vm="5264">
        <f ca="1"/>
        <v>42256</v>
      </c>
      <c r="C1945" s="51" vm="5265">
        <f ca="1"/>
        <v>99.18</v>
      </c>
      <c r="D1945" s="51" vm="5266">
        <f ca="1"/>
        <v>62.66</v>
      </c>
      <c r="E1945" s="22">
        <f t="shared" ca="1" si="119"/>
        <v>4.3585943802693046E-2</v>
      </c>
      <c r="F1945" s="50">
        <f t="shared" ca="1" si="120"/>
        <v>7.6898808934377774E-3</v>
      </c>
      <c r="G1945" s="22"/>
      <c r="H1945" s="5"/>
      <c r="I1945" s="5"/>
      <c r="J1945" s="5"/>
      <c r="K1945" s="5"/>
      <c r="L1945" s="5"/>
      <c r="M1945" s="5"/>
      <c r="N1945" s="5"/>
      <c r="O1945" s="47">
        <v>1939</v>
      </c>
      <c r="P1945" s="48">
        <v>0.5995781876238363</v>
      </c>
      <c r="Q1945" s="49">
        <v>0.4004218123761637</v>
      </c>
      <c r="R1945" s="21">
        <v>2.2380363130480953E-2</v>
      </c>
      <c r="S1945" s="22">
        <v>9.5532085113932694E-4</v>
      </c>
      <c r="T1945" s="23">
        <f t="shared" si="121"/>
        <v>0.35527725056742965</v>
      </c>
      <c r="U1945" s="24">
        <f t="shared" si="122"/>
        <v>0.27204511911606799</v>
      </c>
    </row>
    <row r="1946" spans="2:21" x14ac:dyDescent="0.25">
      <c r="B1946" s="51" vm="5267">
        <f ca="1"/>
        <v>42257</v>
      </c>
      <c r="C1946" s="51" vm="5268">
        <f ca="1"/>
        <v>99.48</v>
      </c>
      <c r="D1946" s="51" vm="5269">
        <f ca="1"/>
        <v>62.56</v>
      </c>
      <c r="E1946" s="22">
        <f t="shared" ca="1" si="119"/>
        <v>3.0202378742160843E-3</v>
      </c>
      <c r="F1946" s="50">
        <f t="shared" ca="1" si="120"/>
        <v>-1.5971892869899153E-3</v>
      </c>
      <c r="G1946" s="22"/>
      <c r="H1946" s="5"/>
      <c r="I1946" s="5"/>
      <c r="J1946" s="5"/>
      <c r="K1946" s="5"/>
      <c r="L1946" s="5"/>
      <c r="M1946" s="5"/>
      <c r="N1946" s="5"/>
      <c r="O1946" s="47">
        <v>1940</v>
      </c>
      <c r="P1946" s="48">
        <v>0.73117284853836184</v>
      </c>
      <c r="Q1946" s="49">
        <v>0.26882715146163816</v>
      </c>
      <c r="R1946" s="21">
        <v>2.4931912255024145E-2</v>
      </c>
      <c r="S1946" s="22">
        <v>1.0672027727602147E-3</v>
      </c>
      <c r="T1946" s="23">
        <f t="shared" si="121"/>
        <v>0.39578183721646482</v>
      </c>
      <c r="U1946" s="24">
        <f t="shared" si="122"/>
        <v>0.30838257213518316</v>
      </c>
    </row>
    <row r="1947" spans="2:21" x14ac:dyDescent="0.25">
      <c r="B1947" s="51" vm="5270">
        <f ca="1"/>
        <v>42258</v>
      </c>
      <c r="C1947" s="51" vm="5271">
        <f ca="1"/>
        <v>97.51</v>
      </c>
      <c r="D1947" s="51" vm="5272">
        <f ca="1"/>
        <v>62.38</v>
      </c>
      <c r="E1947" s="22">
        <f t="shared" ca="1" si="119"/>
        <v>-2.0001682088176299E-2</v>
      </c>
      <c r="F1947" s="50">
        <f t="shared" ca="1" si="120"/>
        <v>-2.8813850573984195E-3</v>
      </c>
      <c r="G1947" s="22"/>
      <c r="H1947" s="5"/>
      <c r="I1947" s="5"/>
      <c r="J1947" s="5"/>
      <c r="K1947" s="5"/>
      <c r="L1947" s="5"/>
      <c r="M1947" s="5"/>
      <c r="N1947" s="5"/>
      <c r="O1947" s="47">
        <v>1941</v>
      </c>
      <c r="P1947" s="48">
        <v>0.78114560521124354</v>
      </c>
      <c r="Q1947" s="49">
        <v>0.21885439478875648</v>
      </c>
      <c r="R1947" s="21">
        <v>2.6082264860527768E-2</v>
      </c>
      <c r="S1947" s="22">
        <v>1.1096896639942488E-3</v>
      </c>
      <c r="T1947" s="23">
        <f t="shared" si="121"/>
        <v>0.4140431187016515</v>
      </c>
      <c r="U1947" s="24">
        <f t="shared" si="122"/>
        <v>0.32245089312822972</v>
      </c>
    </row>
    <row r="1948" spans="2:21" x14ac:dyDescent="0.25">
      <c r="B1948" s="51" vm="5273">
        <f ca="1"/>
        <v>42261</v>
      </c>
      <c r="C1948" s="51" vm="5274">
        <f ca="1"/>
        <v>95.69</v>
      </c>
      <c r="D1948" s="51" vm="5275">
        <f ca="1"/>
        <v>63.58</v>
      </c>
      <c r="E1948" s="22">
        <f t="shared" ca="1" si="119"/>
        <v>-1.8841137055856272E-2</v>
      </c>
      <c r="F1948" s="50">
        <f t="shared" ca="1" si="120"/>
        <v>1.9054244302999328E-2</v>
      </c>
      <c r="G1948" s="22"/>
      <c r="H1948" s="5"/>
      <c r="I1948" s="5"/>
      <c r="J1948" s="5"/>
      <c r="K1948" s="5"/>
      <c r="L1948" s="5"/>
      <c r="M1948" s="5"/>
      <c r="N1948" s="5"/>
      <c r="O1948" s="47">
        <v>1942</v>
      </c>
      <c r="P1948" s="48">
        <v>0.77370778835913701</v>
      </c>
      <c r="Q1948" s="49">
        <v>0.22629221164086294</v>
      </c>
      <c r="R1948" s="21">
        <v>2.5905643730760597E-2</v>
      </c>
      <c r="S1948" s="22">
        <v>1.1033660241421849E-3</v>
      </c>
      <c r="T1948" s="23">
        <f t="shared" si="121"/>
        <v>0.41123934518779226</v>
      </c>
      <c r="U1948" s="24">
        <f t="shared" si="122"/>
        <v>0.32034749578378729</v>
      </c>
    </row>
    <row r="1949" spans="2:21" x14ac:dyDescent="0.25">
      <c r="B1949" s="51" vm="5276">
        <f ca="1"/>
        <v>42262</v>
      </c>
      <c r="C1949" s="51" vm="5277">
        <f ca="1"/>
        <v>99.16</v>
      </c>
      <c r="D1949" s="51" vm="5278">
        <f ca="1"/>
        <v>64.14</v>
      </c>
      <c r="E1949" s="22">
        <f t="shared" ca="1" si="119"/>
        <v>3.5620907375818245E-2</v>
      </c>
      <c r="F1949" s="50">
        <f t="shared" ca="1" si="120"/>
        <v>8.7692387823522858E-3</v>
      </c>
      <c r="G1949" s="22"/>
      <c r="H1949" s="5"/>
      <c r="I1949" s="5"/>
      <c r="J1949" s="5"/>
      <c r="K1949" s="5"/>
      <c r="L1949" s="5"/>
      <c r="M1949" s="5"/>
      <c r="N1949" s="5"/>
      <c r="O1949" s="47">
        <v>1943</v>
      </c>
      <c r="P1949" s="48">
        <v>0.30962859616261701</v>
      </c>
      <c r="Q1949" s="49">
        <v>0.69037140383738294</v>
      </c>
      <c r="R1949" s="21">
        <v>2.0195937480141177E-2</v>
      </c>
      <c r="S1949" s="22">
        <v>7.0880539800142724E-4</v>
      </c>
      <c r="T1949" s="23">
        <f t="shared" si="121"/>
        <v>0.32060056839757217</v>
      </c>
      <c r="U1949" s="24">
        <f t="shared" si="122"/>
        <v>0.19548945482267199</v>
      </c>
    </row>
    <row r="1950" spans="2:21" x14ac:dyDescent="0.25">
      <c r="B1950" s="51" vm="5279">
        <f ca="1"/>
        <v>42263</v>
      </c>
      <c r="C1950" s="51" vm="5280">
        <f ca="1"/>
        <v>104.08</v>
      </c>
      <c r="D1950" s="51" vm="5281">
        <f ca="1"/>
        <v>62.65</v>
      </c>
      <c r="E1950" s="22">
        <f t="shared" ca="1" si="119"/>
        <v>4.8425127037260041E-2</v>
      </c>
      <c r="F1950" s="50">
        <f t="shared" ca="1" si="120"/>
        <v>-2.3504512922931542E-2</v>
      </c>
      <c r="G1950" s="22"/>
      <c r="H1950" s="5"/>
      <c r="I1950" s="5"/>
      <c r="J1950" s="5"/>
      <c r="K1950" s="5"/>
      <c r="L1950" s="5"/>
      <c r="M1950" s="5"/>
      <c r="N1950" s="5"/>
      <c r="O1950" s="47">
        <v>1944</v>
      </c>
      <c r="P1950" s="48">
        <v>0.55285541060016496</v>
      </c>
      <c r="Q1950" s="49">
        <v>0.44714458939983504</v>
      </c>
      <c r="R1950" s="21">
        <v>2.1675109019691399E-2</v>
      </c>
      <c r="S1950" s="22">
        <v>9.1559709608312473E-4</v>
      </c>
      <c r="T1950" s="23">
        <f t="shared" si="121"/>
        <v>0.34408168863789873</v>
      </c>
      <c r="U1950" s="24">
        <f t="shared" si="122"/>
        <v>0.25938676062458299</v>
      </c>
    </row>
    <row r="1951" spans="2:21" x14ac:dyDescent="0.25">
      <c r="B1951" s="51" vm="5282">
        <f ca="1"/>
        <v>42264</v>
      </c>
      <c r="C1951" s="51" vm="5283">
        <f ca="1"/>
        <v>104.21</v>
      </c>
      <c r="D1951" s="51" vm="4578">
        <f ca="1"/>
        <v>60.94</v>
      </c>
      <c r="E1951" s="22">
        <f t="shared" ca="1" si="119"/>
        <v>1.2482598000861751E-3</v>
      </c>
      <c r="F1951" s="50">
        <f t="shared" ca="1" si="120"/>
        <v>-2.7673907784514368E-2</v>
      </c>
      <c r="G1951" s="22"/>
      <c r="H1951" s="5"/>
      <c r="I1951" s="5"/>
      <c r="J1951" s="5"/>
      <c r="K1951" s="5"/>
      <c r="L1951" s="5"/>
      <c r="M1951" s="5"/>
      <c r="N1951" s="5"/>
      <c r="O1951" s="47">
        <v>1945</v>
      </c>
      <c r="P1951" s="48">
        <v>0.64619026762338339</v>
      </c>
      <c r="Q1951" s="49">
        <v>0.35380973237661661</v>
      </c>
      <c r="R1951" s="21">
        <v>2.3195570841870305E-2</v>
      </c>
      <c r="S1951" s="22">
        <v>9.9495049146708456E-4</v>
      </c>
      <c r="T1951" s="23">
        <f t="shared" si="121"/>
        <v>0.36821827179461969</v>
      </c>
      <c r="U1951" s="24">
        <f t="shared" si="122"/>
        <v>0.28479975791164702</v>
      </c>
    </row>
    <row r="1952" spans="2:21" x14ac:dyDescent="0.25">
      <c r="B1952" s="51" vm="5284">
        <f ca="1"/>
        <v>42265</v>
      </c>
      <c r="C1952" s="51" vm="5285">
        <f ca="1"/>
        <v>102.62</v>
      </c>
      <c r="D1952" s="51" vm="5249">
        <f ca="1"/>
        <v>61.45</v>
      </c>
      <c r="E1952" s="22">
        <f t="shared" ca="1" si="119"/>
        <v>-1.5375248490517218E-2</v>
      </c>
      <c r="F1952" s="50">
        <f t="shared" ca="1" si="120"/>
        <v>8.3340624544810012E-3</v>
      </c>
      <c r="G1952" s="22"/>
      <c r="H1952" s="5"/>
      <c r="I1952" s="5"/>
      <c r="J1952" s="5"/>
      <c r="K1952" s="5"/>
      <c r="L1952" s="5"/>
      <c r="M1952" s="5"/>
      <c r="N1952" s="5"/>
      <c r="O1952" s="47">
        <v>1946</v>
      </c>
      <c r="P1952" s="48">
        <v>0.70734094402782322</v>
      </c>
      <c r="Q1952" s="49">
        <v>0.29265905597217678</v>
      </c>
      <c r="R1952" s="21">
        <v>2.4415223769277739E-2</v>
      </c>
      <c r="S1952" s="22">
        <v>1.0469408620261884E-3</v>
      </c>
      <c r="T1952" s="23">
        <f t="shared" si="121"/>
        <v>0.38757966178501163</v>
      </c>
      <c r="U1952" s="24">
        <f t="shared" si="122"/>
        <v>0.30172601385775577</v>
      </c>
    </row>
    <row r="1953" spans="2:21" x14ac:dyDescent="0.25">
      <c r="B1953" s="51" vm="5286">
        <f ca="1"/>
        <v>42268</v>
      </c>
      <c r="C1953" s="51" vm="5287">
        <f ca="1"/>
        <v>100.3</v>
      </c>
      <c r="D1953" s="51" vm="4575">
        <f ca="1"/>
        <v>60.91</v>
      </c>
      <c r="E1953" s="22">
        <f t="shared" ca="1" si="119"/>
        <v>-2.2867150545928978E-2</v>
      </c>
      <c r="F1953" s="50">
        <f t="shared" ca="1" si="120"/>
        <v>-8.8264711636507169E-3</v>
      </c>
      <c r="G1953" s="22"/>
      <c r="H1953" s="5"/>
      <c r="I1953" s="5"/>
      <c r="J1953" s="5"/>
      <c r="K1953" s="5"/>
      <c r="L1953" s="5"/>
      <c r="M1953" s="5"/>
      <c r="N1953" s="5"/>
      <c r="O1953" s="47">
        <v>1947</v>
      </c>
      <c r="P1953" s="48">
        <v>0.4130570843147528</v>
      </c>
      <c r="Q1953" s="49">
        <v>0.58694291568524726</v>
      </c>
      <c r="R1953" s="21">
        <v>2.0340822252448314E-2</v>
      </c>
      <c r="S1953" s="22">
        <v>7.9674040937943713E-4</v>
      </c>
      <c r="T1953" s="23">
        <f t="shared" si="121"/>
        <v>0.32290054285528158</v>
      </c>
      <c r="U1953" s="24">
        <f t="shared" si="122"/>
        <v>0.22225637886700045</v>
      </c>
    </row>
    <row r="1954" spans="2:21" x14ac:dyDescent="0.25">
      <c r="B1954" s="51" vm="5288">
        <f ca="1"/>
        <v>42269</v>
      </c>
      <c r="C1954" s="51" vm="5289">
        <f ca="1"/>
        <v>98.47</v>
      </c>
      <c r="D1954" s="51" vm="5290">
        <f ca="1"/>
        <v>60.64</v>
      </c>
      <c r="E1954" s="22">
        <f t="shared" ca="1" si="119"/>
        <v>-1.8413761708179096E-2</v>
      </c>
      <c r="F1954" s="50">
        <f t="shared" ca="1" si="120"/>
        <v>-4.4426235142769784E-3</v>
      </c>
      <c r="G1954" s="22"/>
      <c r="H1954" s="5"/>
      <c r="I1954" s="5"/>
      <c r="J1954" s="5"/>
      <c r="K1954" s="5"/>
      <c r="L1954" s="5"/>
      <c r="M1954" s="5"/>
      <c r="N1954" s="5"/>
      <c r="O1954" s="47">
        <v>1948</v>
      </c>
      <c r="P1954" s="48">
        <v>0.91828726452344578</v>
      </c>
      <c r="Q1954" s="49">
        <v>8.1712735476554249E-2</v>
      </c>
      <c r="R1954" s="21">
        <v>2.9625173886586358E-2</v>
      </c>
      <c r="S1954" s="22">
        <v>1.2262876495925585E-3</v>
      </c>
      <c r="T1954" s="23">
        <f t="shared" si="121"/>
        <v>0.47028505590571401</v>
      </c>
      <c r="U1954" s="24">
        <f t="shared" si="122"/>
        <v>0.36183787481799312</v>
      </c>
    </row>
    <row r="1955" spans="2:21" x14ac:dyDescent="0.25">
      <c r="B1955" s="51" vm="5291">
        <f ca="1"/>
        <v>42270</v>
      </c>
      <c r="C1955" s="51" vm="5292">
        <f ca="1"/>
        <v>98.07</v>
      </c>
      <c r="D1955" s="51" vm="5293">
        <f ca="1"/>
        <v>60.22</v>
      </c>
      <c r="E1955" s="22">
        <f t="shared" ca="1" si="119"/>
        <v>-4.070423855481768E-3</v>
      </c>
      <c r="F1955" s="50">
        <f t="shared" ca="1" si="120"/>
        <v>-6.9502182805284184E-3</v>
      </c>
      <c r="G1955" s="22"/>
      <c r="H1955" s="5"/>
      <c r="I1955" s="5"/>
      <c r="J1955" s="5"/>
      <c r="K1955" s="5"/>
      <c r="L1955" s="5"/>
      <c r="M1955" s="5"/>
      <c r="N1955" s="5"/>
      <c r="O1955" s="47">
        <v>1949</v>
      </c>
      <c r="P1955" s="48">
        <v>0.54824441694574089</v>
      </c>
      <c r="Q1955" s="49">
        <v>0.45175558305425911</v>
      </c>
      <c r="R1955" s="21">
        <v>2.1612012108006614E-2</v>
      </c>
      <c r="S1955" s="22">
        <v>9.1167682434068853E-4</v>
      </c>
      <c r="T1955" s="23">
        <f t="shared" si="121"/>
        <v>0.34308005621701387</v>
      </c>
      <c r="U1955" s="24">
        <f t="shared" si="122"/>
        <v>0.2581443506716028</v>
      </c>
    </row>
    <row r="1956" spans="2:21" x14ac:dyDescent="0.25">
      <c r="B1956" s="51" vm="5294">
        <f ca="1"/>
        <v>42271</v>
      </c>
      <c r="C1956" s="51" vm="5295">
        <f ca="1"/>
        <v>103.76</v>
      </c>
      <c r="D1956" s="51" vm="4670">
        <f ca="1"/>
        <v>61.47</v>
      </c>
      <c r="E1956" s="22">
        <f t="shared" ca="1" si="119"/>
        <v>5.6399030603959718E-2</v>
      </c>
      <c r="F1956" s="50">
        <f t="shared" ca="1" si="120"/>
        <v>2.054472786533024E-2</v>
      </c>
      <c r="G1956" s="22"/>
      <c r="H1956" s="5"/>
      <c r="I1956" s="5"/>
      <c r="J1956" s="5"/>
      <c r="K1956" s="5"/>
      <c r="L1956" s="5"/>
      <c r="M1956" s="5"/>
      <c r="N1956" s="5"/>
      <c r="O1956" s="47">
        <v>1950</v>
      </c>
      <c r="P1956" s="48">
        <v>0.48408795420764372</v>
      </c>
      <c r="Q1956" s="49">
        <v>0.51591204579235628</v>
      </c>
      <c r="R1956" s="21">
        <v>2.0864335683839337E-2</v>
      </c>
      <c r="S1956" s="22">
        <v>8.5713093102211791E-4</v>
      </c>
      <c r="T1956" s="23">
        <f t="shared" si="121"/>
        <v>0.33121106094005792</v>
      </c>
      <c r="U1956" s="24">
        <f t="shared" si="122"/>
        <v>0.24098383285908898</v>
      </c>
    </row>
    <row r="1957" spans="2:21" x14ac:dyDescent="0.25">
      <c r="B1957" s="51" vm="5296">
        <f ca="1"/>
        <v>42272</v>
      </c>
      <c r="C1957" s="51" vm="5297">
        <f ca="1"/>
        <v>102.24</v>
      </c>
      <c r="D1957" s="51" vm="5298">
        <f ca="1"/>
        <v>59.98</v>
      </c>
      <c r="E1957" s="22">
        <f t="shared" ca="1" si="119"/>
        <v>-1.4757549378963824E-2</v>
      </c>
      <c r="F1957" s="50">
        <f t="shared" ca="1" si="120"/>
        <v>-2.4538077598055038E-2</v>
      </c>
      <c r="G1957" s="22"/>
      <c r="H1957" s="5"/>
      <c r="I1957" s="5"/>
      <c r="J1957" s="5"/>
      <c r="K1957" s="5"/>
      <c r="L1957" s="5"/>
      <c r="M1957" s="5"/>
      <c r="N1957" s="5"/>
      <c r="O1957" s="47">
        <v>1951</v>
      </c>
      <c r="P1957" s="48">
        <v>0.96251560635303846</v>
      </c>
      <c r="Q1957" s="49">
        <v>3.74843936469616E-2</v>
      </c>
      <c r="R1957" s="21">
        <v>3.0865104083238427E-2</v>
      </c>
      <c r="S1957" s="22">
        <v>1.2638906331757177E-3</v>
      </c>
      <c r="T1957" s="23">
        <f t="shared" si="121"/>
        <v>0.48996833756623875</v>
      </c>
      <c r="U1957" s="24">
        <f t="shared" si="122"/>
        <v>0.37478772053090226</v>
      </c>
    </row>
    <row r="1958" spans="2:21" x14ac:dyDescent="0.25">
      <c r="B1958" s="51" vm="5299">
        <f ca="1"/>
        <v>42275</v>
      </c>
      <c r="C1958" s="51" vm="5300">
        <f ca="1"/>
        <v>99.47</v>
      </c>
      <c r="D1958" s="51" vm="5301">
        <f ca="1"/>
        <v>59.84</v>
      </c>
      <c r="E1958" s="22">
        <f t="shared" ca="1" si="119"/>
        <v>-2.7466899464902116E-2</v>
      </c>
      <c r="F1958" s="50">
        <f t="shared" ca="1" si="120"/>
        <v>-2.3368396546410999E-3</v>
      </c>
      <c r="G1958" s="22"/>
      <c r="H1958" s="5"/>
      <c r="I1958" s="5"/>
      <c r="J1958" s="5"/>
      <c r="K1958" s="5"/>
      <c r="L1958" s="5"/>
      <c r="M1958" s="5"/>
      <c r="N1958" s="5"/>
      <c r="O1958" s="47">
        <v>1952</v>
      </c>
      <c r="P1958" s="48">
        <v>0.48742373078764761</v>
      </c>
      <c r="Q1958" s="49">
        <v>0.51257626921235244</v>
      </c>
      <c r="R1958" s="21">
        <v>2.0897000636964896E-2</v>
      </c>
      <c r="S1958" s="22">
        <v>8.5996701184238157E-4</v>
      </c>
      <c r="T1958" s="23">
        <f t="shared" si="121"/>
        <v>0.33172960099540477</v>
      </c>
      <c r="U1958" s="24">
        <f t="shared" si="122"/>
        <v>0.24187031018901561</v>
      </c>
    </row>
    <row r="1959" spans="2:21" x14ac:dyDescent="0.25">
      <c r="B1959" s="51" vm="5302">
        <f ca="1"/>
        <v>42276</v>
      </c>
      <c r="C1959" s="51" vm="5303">
        <f ca="1"/>
        <v>98.35</v>
      </c>
      <c r="D1959" s="51" vm="5304">
        <f ca="1"/>
        <v>60.97</v>
      </c>
      <c r="E1959" s="22">
        <f t="shared" ca="1" si="119"/>
        <v>-1.1323546329254581E-2</v>
      </c>
      <c r="F1959" s="50">
        <f t="shared" ca="1" si="120"/>
        <v>1.8707606253502852E-2</v>
      </c>
      <c r="G1959" s="22"/>
      <c r="H1959" s="5"/>
      <c r="I1959" s="5"/>
      <c r="J1959" s="5"/>
      <c r="K1959" s="5"/>
      <c r="L1959" s="5"/>
      <c r="M1959" s="5"/>
      <c r="N1959" s="5"/>
      <c r="O1959" s="47">
        <v>1953</v>
      </c>
      <c r="P1959" s="48">
        <v>0.6264777726499865</v>
      </c>
      <c r="Q1959" s="49">
        <v>0.37352222735001356</v>
      </c>
      <c r="R1959" s="21">
        <v>2.2837939696496549E-2</v>
      </c>
      <c r="S1959" s="22">
        <v>9.7819090713259353E-4</v>
      </c>
      <c r="T1959" s="23">
        <f t="shared" si="121"/>
        <v>0.36254105336411885</v>
      </c>
      <c r="U1959" s="24">
        <f t="shared" si="122"/>
        <v>0.2793902831092987</v>
      </c>
    </row>
    <row r="1960" spans="2:21" x14ac:dyDescent="0.25">
      <c r="B1960" s="51" vm="5305">
        <f ca="1"/>
        <v>42277</v>
      </c>
      <c r="C1960" s="51" vm="5306">
        <f ca="1"/>
        <v>103.26</v>
      </c>
      <c r="D1960" s="51" vm="5307">
        <f ca="1"/>
        <v>61.42</v>
      </c>
      <c r="E1960" s="22">
        <f t="shared" ca="1" si="119"/>
        <v>4.8717534616435021E-2</v>
      </c>
      <c r="F1960" s="50">
        <f t="shared" ca="1" si="120"/>
        <v>7.3535750929517021E-3</v>
      </c>
      <c r="G1960" s="22"/>
      <c r="H1960" s="5"/>
      <c r="I1960" s="5"/>
      <c r="J1960" s="5"/>
      <c r="K1960" s="5"/>
      <c r="L1960" s="5"/>
      <c r="M1960" s="5"/>
      <c r="N1960" s="5"/>
      <c r="O1960" s="47">
        <v>1954</v>
      </c>
      <c r="P1960" s="48">
        <v>0.44604972897549611</v>
      </c>
      <c r="Q1960" s="49">
        <v>0.55395027102450389</v>
      </c>
      <c r="R1960" s="21">
        <v>2.0542455882406305E-2</v>
      </c>
      <c r="S1960" s="22">
        <v>8.2479079119847354E-4</v>
      </c>
      <c r="T1960" s="23">
        <f t="shared" si="121"/>
        <v>0.32610137750017798</v>
      </c>
      <c r="U1960" s="24">
        <f t="shared" si="122"/>
        <v>0.23091969712920024</v>
      </c>
    </row>
    <row r="1961" spans="2:21" x14ac:dyDescent="0.25">
      <c r="B1961" s="51" vm="5308">
        <f ca="1"/>
        <v>42278</v>
      </c>
      <c r="C1961" s="51" vm="5309">
        <f ca="1"/>
        <v>105.98</v>
      </c>
      <c r="D1961" s="51" vm="5310">
        <f ca="1"/>
        <v>60.81</v>
      </c>
      <c r="E1961" s="22">
        <f t="shared" ca="1" si="119"/>
        <v>2.6000317613112989E-2</v>
      </c>
      <c r="F1961" s="50">
        <f t="shared" ca="1" si="120"/>
        <v>-9.9812658806579229E-3</v>
      </c>
      <c r="G1961" s="22"/>
      <c r="H1961" s="5"/>
      <c r="I1961" s="5"/>
      <c r="J1961" s="5"/>
      <c r="K1961" s="5"/>
      <c r="L1961" s="5"/>
      <c r="M1961" s="5"/>
      <c r="N1961" s="5"/>
      <c r="O1961" s="47">
        <v>1955</v>
      </c>
      <c r="P1961" s="48">
        <v>0.41170235990668808</v>
      </c>
      <c r="Q1961" s="49">
        <v>0.58829764009331187</v>
      </c>
      <c r="R1961" s="21">
        <v>2.0334119518439678E-2</v>
      </c>
      <c r="S1961" s="22">
        <v>7.955886212370637E-4</v>
      </c>
      <c r="T1961" s="23">
        <f t="shared" si="121"/>
        <v>0.32279414025153519</v>
      </c>
      <c r="U1961" s="24">
        <f t="shared" si="122"/>
        <v>0.22190195182621975</v>
      </c>
    </row>
    <row r="1962" spans="2:21" x14ac:dyDescent="0.25">
      <c r="B1962" s="51" vm="5311">
        <f ca="1"/>
        <v>42279</v>
      </c>
      <c r="C1962" s="51" vm="5312">
        <f ca="1"/>
        <v>106.11</v>
      </c>
      <c r="D1962" s="51" vm="5313">
        <f ca="1"/>
        <v>62.02</v>
      </c>
      <c r="E1962" s="22">
        <f t="shared" ca="1" si="119"/>
        <v>1.225894820882938E-3</v>
      </c>
      <c r="F1962" s="50">
        <f t="shared" ca="1" si="120"/>
        <v>1.9702664540284472E-2</v>
      </c>
      <c r="G1962" s="22"/>
      <c r="H1962" s="5"/>
      <c r="I1962" s="5"/>
      <c r="J1962" s="5"/>
      <c r="K1962" s="5"/>
      <c r="L1962" s="5"/>
      <c r="M1962" s="5"/>
      <c r="N1962" s="5"/>
      <c r="O1962" s="47">
        <v>1956</v>
      </c>
      <c r="P1962" s="48">
        <v>0.95435773073484675</v>
      </c>
      <c r="Q1962" s="49">
        <v>4.5642269265153211E-2</v>
      </c>
      <c r="R1962" s="21">
        <v>3.0633377722740999E-2</v>
      </c>
      <c r="S1962" s="22">
        <v>1.2569547985896905E-3</v>
      </c>
      <c r="T1962" s="23">
        <f t="shared" si="121"/>
        <v>0.48628979563367292</v>
      </c>
      <c r="U1962" s="24">
        <f t="shared" si="122"/>
        <v>0.3723899431520532</v>
      </c>
    </row>
    <row r="1963" spans="2:21" x14ac:dyDescent="0.25">
      <c r="B1963" s="51" vm="5314">
        <f ca="1"/>
        <v>42282</v>
      </c>
      <c r="C1963" s="51" vm="5315">
        <f ca="1"/>
        <v>111.25</v>
      </c>
      <c r="D1963" s="51" vm="5316">
        <f ca="1"/>
        <v>62.05</v>
      </c>
      <c r="E1963" s="22">
        <f t="shared" ca="1" si="119"/>
        <v>4.7303629160850749E-2</v>
      </c>
      <c r="F1963" s="50">
        <f t="shared" ca="1" si="120"/>
        <v>4.8359797831314978E-4</v>
      </c>
      <c r="G1963" s="22"/>
      <c r="H1963" s="5"/>
      <c r="I1963" s="5"/>
      <c r="J1963" s="5"/>
      <c r="K1963" s="5"/>
      <c r="L1963" s="5"/>
      <c r="M1963" s="5"/>
      <c r="N1963" s="5"/>
      <c r="O1963" s="47">
        <v>1957</v>
      </c>
      <c r="P1963" s="48">
        <v>0.11243855431543079</v>
      </c>
      <c r="Q1963" s="49">
        <v>0.88756144568456918</v>
      </c>
      <c r="R1963" s="21">
        <v>2.1921999729022226E-2</v>
      </c>
      <c r="S1963" s="22">
        <v>5.4115421327215955E-4</v>
      </c>
      <c r="T1963" s="23">
        <f t="shared" si="121"/>
        <v>0.34800095714530893</v>
      </c>
      <c r="U1963" s="24">
        <f t="shared" si="122"/>
        <v>0.14606458800249644</v>
      </c>
    </row>
    <row r="1964" spans="2:21" x14ac:dyDescent="0.25">
      <c r="B1964" s="51" vm="5317">
        <f ca="1"/>
        <v>42283</v>
      </c>
      <c r="C1964" s="51" vm="5318">
        <f ca="1"/>
        <v>108.33</v>
      </c>
      <c r="D1964" s="51" vm="4888">
        <f ca="1"/>
        <v>62.13</v>
      </c>
      <c r="E1964" s="22">
        <f t="shared" ca="1" si="119"/>
        <v>-2.6597797088873526E-2</v>
      </c>
      <c r="F1964" s="50">
        <f t="shared" ca="1" si="120"/>
        <v>1.2884524249864061E-3</v>
      </c>
      <c r="G1964" s="22"/>
      <c r="H1964" s="5"/>
      <c r="I1964" s="5"/>
      <c r="J1964" s="5"/>
      <c r="K1964" s="5"/>
      <c r="L1964" s="5"/>
      <c r="M1964" s="5"/>
      <c r="N1964" s="5"/>
      <c r="O1964" s="47">
        <v>1958</v>
      </c>
      <c r="P1964" s="48">
        <v>0.44926026010749043</v>
      </c>
      <c r="Q1964" s="49">
        <v>0.55073973989250957</v>
      </c>
      <c r="R1964" s="21">
        <v>2.0565971065602744E-2</v>
      </c>
      <c r="S1964" s="22">
        <v>8.2752038820472704E-4</v>
      </c>
      <c r="T1964" s="23">
        <f t="shared" si="121"/>
        <v>0.32647466946080939</v>
      </c>
      <c r="U1964" s="24">
        <f t="shared" si="122"/>
        <v>0.23176598750180966</v>
      </c>
    </row>
    <row r="1965" spans="2:21" x14ac:dyDescent="0.25">
      <c r="B1965" s="51" vm="5319">
        <f ca="1"/>
        <v>42284</v>
      </c>
      <c r="C1965" s="51" vm="5320">
        <f ca="1"/>
        <v>108.1</v>
      </c>
      <c r="D1965" s="51" vm="4888">
        <f ca="1"/>
        <v>62.13</v>
      </c>
      <c r="E1965" s="22">
        <f t="shared" ca="1" si="119"/>
        <v>-2.1253993123134776E-3</v>
      </c>
      <c r="F1965" s="50">
        <f t="shared" ca="1" si="120"/>
        <v>0</v>
      </c>
      <c r="G1965" s="22"/>
      <c r="H1965" s="5"/>
      <c r="I1965" s="5"/>
      <c r="J1965" s="5"/>
      <c r="K1965" s="5"/>
      <c r="L1965" s="5"/>
      <c r="M1965" s="5"/>
      <c r="N1965" s="5"/>
      <c r="O1965" s="47">
        <v>1959</v>
      </c>
      <c r="P1965" s="48">
        <v>0.67617811167410291</v>
      </c>
      <c r="Q1965" s="49">
        <v>0.32382188832589703</v>
      </c>
      <c r="R1965" s="21">
        <v>2.377369070389964E-2</v>
      </c>
      <c r="S1965" s="22">
        <v>1.0204461885899431E-3</v>
      </c>
      <c r="T1965" s="23">
        <f t="shared" si="121"/>
        <v>0.37739564009211929</v>
      </c>
      <c r="U1965" s="24">
        <f t="shared" si="122"/>
        <v>0.29307269943233494</v>
      </c>
    </row>
    <row r="1966" spans="2:21" x14ac:dyDescent="0.25">
      <c r="B1966" s="51" vm="5321">
        <f ca="1"/>
        <v>42285</v>
      </c>
      <c r="C1966" s="51" vm="5322">
        <f ca="1"/>
        <v>114.93</v>
      </c>
      <c r="D1966" s="51" vm="4673">
        <f ca="1"/>
        <v>61.93</v>
      </c>
      <c r="E1966" s="22">
        <f t="shared" ca="1" si="119"/>
        <v>6.1266522735504793E-2</v>
      </c>
      <c r="F1966" s="50">
        <f t="shared" ca="1" si="120"/>
        <v>-3.2242491256329335E-3</v>
      </c>
      <c r="G1966" s="22"/>
      <c r="H1966" s="5"/>
      <c r="I1966" s="5"/>
      <c r="J1966" s="5"/>
      <c r="K1966" s="5"/>
      <c r="L1966" s="5"/>
      <c r="M1966" s="5"/>
      <c r="N1966" s="5"/>
      <c r="O1966" s="47">
        <v>1960</v>
      </c>
      <c r="P1966" s="48">
        <v>0.45802606713450972</v>
      </c>
      <c r="Q1966" s="49">
        <v>0.54197393286549023</v>
      </c>
      <c r="R1966" s="21">
        <v>2.063363945420096E-2</v>
      </c>
      <c r="S1966" s="22">
        <v>8.3497308672551113E-4</v>
      </c>
      <c r="T1966" s="23">
        <f t="shared" si="121"/>
        <v>0.32754887182791753</v>
      </c>
      <c r="U1966" s="24">
        <f t="shared" si="122"/>
        <v>0.23407959131260148</v>
      </c>
    </row>
    <row r="1967" spans="2:21" x14ac:dyDescent="0.25">
      <c r="B1967" s="51" vm="5323">
        <f ca="1"/>
        <v>42286</v>
      </c>
      <c r="C1967" s="51" vm="5324">
        <f ca="1"/>
        <v>113.33</v>
      </c>
      <c r="D1967" s="51" vm="5325">
        <f ca="1"/>
        <v>61.72</v>
      </c>
      <c r="E1967" s="22">
        <f t="shared" ca="1" si="119"/>
        <v>-1.401933063581029E-2</v>
      </c>
      <c r="F1967" s="50">
        <f t="shared" ca="1" si="120"/>
        <v>-3.3966874550095316E-3</v>
      </c>
      <c r="G1967" s="22"/>
      <c r="H1967" s="5"/>
      <c r="I1967" s="5"/>
      <c r="J1967" s="5"/>
      <c r="K1967" s="5"/>
      <c r="L1967" s="5"/>
      <c r="M1967" s="5"/>
      <c r="N1967" s="5"/>
      <c r="O1967" s="47">
        <v>1961</v>
      </c>
      <c r="P1967" s="48">
        <v>0.37801649243542801</v>
      </c>
      <c r="Q1967" s="49">
        <v>0.62198350756457199</v>
      </c>
      <c r="R1967" s="21">
        <v>2.0208112271449211E-2</v>
      </c>
      <c r="S1967" s="22">
        <v>7.6694886064222387E-4</v>
      </c>
      <c r="T1967" s="23">
        <f t="shared" si="121"/>
        <v>0.32079383721796317</v>
      </c>
      <c r="U1967" s="24">
        <f t="shared" si="122"/>
        <v>0.21312179891157612</v>
      </c>
    </row>
    <row r="1968" spans="2:21" x14ac:dyDescent="0.25">
      <c r="B1968" s="51" vm="5326">
        <f ca="1"/>
        <v>42289</v>
      </c>
      <c r="C1968" s="51" vm="5327">
        <f ca="1"/>
        <v>113.45</v>
      </c>
      <c r="D1968" s="51" vm="5328">
        <f ca="1"/>
        <v>61.55</v>
      </c>
      <c r="E1968" s="22">
        <f t="shared" ca="1" si="119"/>
        <v>1.0582944809937778E-3</v>
      </c>
      <c r="F1968" s="50">
        <f t="shared" ca="1" si="120"/>
        <v>-2.758174864497647E-3</v>
      </c>
      <c r="G1968" s="22"/>
      <c r="H1968" s="5"/>
      <c r="I1968" s="5"/>
      <c r="J1968" s="5"/>
      <c r="K1968" s="5"/>
      <c r="L1968" s="5"/>
      <c r="M1968" s="5"/>
      <c r="N1968" s="5"/>
      <c r="O1968" s="47">
        <v>1962</v>
      </c>
      <c r="P1968" s="48">
        <v>0.59771818736473215</v>
      </c>
      <c r="Q1968" s="49">
        <v>0.40228181263526791</v>
      </c>
      <c r="R1968" s="21">
        <v>2.2350070934084004E-2</v>
      </c>
      <c r="S1968" s="22">
        <v>9.5373947692735123E-4</v>
      </c>
      <c r="T1968" s="23">
        <f t="shared" si="121"/>
        <v>0.35479637685743615</v>
      </c>
      <c r="U1968" s="24">
        <f t="shared" si="122"/>
        <v>0.2715387853266702</v>
      </c>
    </row>
    <row r="1969" spans="2:21" x14ac:dyDescent="0.25">
      <c r="B1969" s="51" vm="5329">
        <f ca="1"/>
        <v>42290</v>
      </c>
      <c r="C1969" s="51" vm="5330">
        <f ca="1"/>
        <v>109.73</v>
      </c>
      <c r="D1969" s="51" vm="4563">
        <f ca="1"/>
        <v>59.99</v>
      </c>
      <c r="E1969" s="22">
        <f t="shared" ca="1" si="119"/>
        <v>-3.3339408223143005E-2</v>
      </c>
      <c r="F1969" s="50">
        <f t="shared" ca="1" si="120"/>
        <v>-2.5671970965460665E-2</v>
      </c>
      <c r="G1969" s="22"/>
      <c r="H1969" s="5"/>
      <c r="I1969" s="5"/>
      <c r="J1969" s="5"/>
      <c r="K1969" s="5"/>
      <c r="L1969" s="5"/>
      <c r="M1969" s="5"/>
      <c r="N1969" s="5"/>
      <c r="O1969" s="47">
        <v>1963</v>
      </c>
      <c r="P1969" s="48">
        <v>0.38830450446338949</v>
      </c>
      <c r="Q1969" s="49">
        <v>0.61169549553661051</v>
      </c>
      <c r="R1969" s="21">
        <v>2.0238264403170971E-2</v>
      </c>
      <c r="S1969" s="22">
        <v>7.7569573948478403E-4</v>
      </c>
      <c r="T1969" s="23">
        <f t="shared" si="121"/>
        <v>0.32127248747016862</v>
      </c>
      <c r="U1969" s="24">
        <f t="shared" si="122"/>
        <v>0.21579666204037751</v>
      </c>
    </row>
    <row r="1970" spans="2:21" x14ac:dyDescent="0.25">
      <c r="B1970" s="51" vm="5331">
        <f ca="1"/>
        <v>42291</v>
      </c>
      <c r="C1970" s="51" vm="5332">
        <f ca="1"/>
        <v>110.23</v>
      </c>
      <c r="D1970" s="51" vm="5333">
        <f ca="1"/>
        <v>61.89</v>
      </c>
      <c r="E1970" s="22">
        <f t="shared" ca="1" si="119"/>
        <v>4.5462889725164319E-3</v>
      </c>
      <c r="F1970" s="50">
        <f t="shared" ca="1" si="120"/>
        <v>3.1180734086268404E-2</v>
      </c>
      <c r="G1970" s="22"/>
      <c r="H1970" s="5"/>
      <c r="I1970" s="5"/>
      <c r="J1970" s="5"/>
      <c r="K1970" s="5"/>
      <c r="L1970" s="5"/>
      <c r="M1970" s="5"/>
      <c r="N1970" s="5"/>
      <c r="O1970" s="47">
        <v>1964</v>
      </c>
      <c r="P1970" s="48">
        <v>0.55445933691639815</v>
      </c>
      <c r="Q1970" s="49">
        <v>0.44554066308360185</v>
      </c>
      <c r="R1970" s="21">
        <v>2.1697339264662354E-2</v>
      </c>
      <c r="S1970" s="22">
        <v>9.1696075595466787E-4</v>
      </c>
      <c r="T1970" s="23">
        <f t="shared" si="121"/>
        <v>0.34443458283656186</v>
      </c>
      <c r="U1970" s="24">
        <f t="shared" si="122"/>
        <v>0.25981921722213186</v>
      </c>
    </row>
    <row r="1971" spans="2:21" x14ac:dyDescent="0.25">
      <c r="B1971" s="51" vm="5334">
        <f ca="1"/>
        <v>42292</v>
      </c>
      <c r="C1971" s="51" vm="5335">
        <f ca="1"/>
        <v>101.09</v>
      </c>
      <c r="D1971" s="51" vm="5336">
        <f ca="1"/>
        <v>62.43</v>
      </c>
      <c r="E1971" s="22">
        <f t="shared" ca="1" si="119"/>
        <v>-8.655788280925783E-2</v>
      </c>
      <c r="F1971" s="50">
        <f t="shared" ca="1" si="120"/>
        <v>8.6873133223825932E-3</v>
      </c>
      <c r="G1971" s="22"/>
      <c r="H1971" s="5"/>
      <c r="I1971" s="5"/>
      <c r="J1971" s="5"/>
      <c r="K1971" s="5"/>
      <c r="L1971" s="5"/>
      <c r="M1971" s="5"/>
      <c r="N1971" s="5"/>
      <c r="O1971" s="47">
        <v>1965</v>
      </c>
      <c r="P1971" s="48">
        <v>6.1507650111868692E-2</v>
      </c>
      <c r="Q1971" s="49">
        <v>0.93849234988813135</v>
      </c>
      <c r="R1971" s="21">
        <v>2.2742813390444171E-2</v>
      </c>
      <c r="S1971" s="22">
        <v>4.9785270398155818E-4</v>
      </c>
      <c r="T1971" s="23">
        <f t="shared" si="121"/>
        <v>0.36103097007038998</v>
      </c>
      <c r="U1971" s="24">
        <f t="shared" si="122"/>
        <v>0.13363316094762046</v>
      </c>
    </row>
    <row r="1972" spans="2:21" x14ac:dyDescent="0.25">
      <c r="B1972" s="51" vm="5337">
        <f ca="1"/>
        <v>42293</v>
      </c>
      <c r="C1972" s="51" vm="5338">
        <f ca="1"/>
        <v>98.99</v>
      </c>
      <c r="D1972" s="51" vm="5339">
        <f ca="1"/>
        <v>62.22</v>
      </c>
      <c r="E1972" s="22">
        <f t="shared" ca="1" si="119"/>
        <v>-2.0992374234250332E-2</v>
      </c>
      <c r="F1972" s="50">
        <f t="shared" ca="1" si="120"/>
        <v>-3.3694376041617687E-3</v>
      </c>
      <c r="G1972" s="22"/>
      <c r="H1972" s="5"/>
      <c r="I1972" s="5"/>
      <c r="J1972" s="5"/>
      <c r="K1972" s="5"/>
      <c r="L1972" s="5"/>
      <c r="M1972" s="5"/>
      <c r="N1972" s="5"/>
      <c r="O1972" s="47">
        <v>1966</v>
      </c>
      <c r="P1972" s="48">
        <v>0.17721175301547434</v>
      </c>
      <c r="Q1972" s="49">
        <v>0.82278824698452568</v>
      </c>
      <c r="R1972" s="21">
        <v>2.1084479220156809E-2</v>
      </c>
      <c r="S1972" s="22">
        <v>5.9622445616597697E-4</v>
      </c>
      <c r="T1972" s="23">
        <f t="shared" si="121"/>
        <v>0.334705731239064</v>
      </c>
      <c r="U1972" s="24">
        <f t="shared" si="122"/>
        <v>0.16207103684169133</v>
      </c>
    </row>
    <row r="1973" spans="2:21" x14ac:dyDescent="0.25">
      <c r="B1973" s="51" vm="5340">
        <f ca="1"/>
        <v>42296</v>
      </c>
      <c r="C1973" s="51" vm="5341">
        <f ca="1"/>
        <v>101.69</v>
      </c>
      <c r="D1973" s="51" vm="5342">
        <f ca="1"/>
        <v>62.52</v>
      </c>
      <c r="E1973" s="22">
        <f t="shared" ca="1" si="119"/>
        <v>2.6910134871330062E-2</v>
      </c>
      <c r="F1973" s="50">
        <f t="shared" ca="1" si="120"/>
        <v>4.810014083784878E-3</v>
      </c>
      <c r="G1973" s="22"/>
      <c r="H1973" s="5"/>
      <c r="I1973" s="5"/>
      <c r="J1973" s="5"/>
      <c r="K1973" s="5"/>
      <c r="L1973" s="5"/>
      <c r="M1973" s="5"/>
      <c r="N1973" s="5"/>
      <c r="O1973" s="47">
        <v>1967</v>
      </c>
      <c r="P1973" s="48">
        <v>0.35411324817518192</v>
      </c>
      <c r="Q1973" s="49">
        <v>0.64588675182481814</v>
      </c>
      <c r="R1973" s="21">
        <v>2.0166580639840448E-2</v>
      </c>
      <c r="S1973" s="22">
        <v>7.4662629677660591E-4</v>
      </c>
      <c r="T1973" s="23">
        <f t="shared" si="121"/>
        <v>0.32013454300528593</v>
      </c>
      <c r="U1973" s="24">
        <f t="shared" si="122"/>
        <v>0.20692961079016015</v>
      </c>
    </row>
    <row r="1974" spans="2:21" x14ac:dyDescent="0.25">
      <c r="B1974" s="51" vm="5343">
        <f ca="1"/>
        <v>42297</v>
      </c>
      <c r="C1974" s="51" vm="5338">
        <f ca="1"/>
        <v>98.99</v>
      </c>
      <c r="D1974" s="51" vm="5344">
        <f ca="1"/>
        <v>62.06</v>
      </c>
      <c r="E1974" s="22">
        <f t="shared" ca="1" si="119"/>
        <v>-2.6910134871330149E-2</v>
      </c>
      <c r="F1974" s="50">
        <f t="shared" ca="1" si="120"/>
        <v>-7.3848465330417007E-3</v>
      </c>
      <c r="G1974" s="22"/>
      <c r="H1974" s="5"/>
      <c r="I1974" s="5"/>
      <c r="J1974" s="5"/>
      <c r="K1974" s="5"/>
      <c r="L1974" s="5"/>
      <c r="M1974" s="5"/>
      <c r="N1974" s="5"/>
      <c r="O1974" s="47">
        <v>1968</v>
      </c>
      <c r="P1974" s="48">
        <v>0.42272772118330493</v>
      </c>
      <c r="Q1974" s="49">
        <v>0.57727227881669507</v>
      </c>
      <c r="R1974" s="21">
        <v>2.0392305632871571E-2</v>
      </c>
      <c r="S1974" s="22">
        <v>8.0496239520038305E-4</v>
      </c>
      <c r="T1974" s="23">
        <f t="shared" si="121"/>
        <v>0.32371781618279877</v>
      </c>
      <c r="U1974" s="24">
        <f t="shared" si="122"/>
        <v>0.22478941592964041</v>
      </c>
    </row>
    <row r="1975" spans="2:21" x14ac:dyDescent="0.25">
      <c r="B1975" s="51" vm="5345">
        <f ca="1"/>
        <v>42298</v>
      </c>
      <c r="C1975" s="51" vm="5346">
        <f ca="1"/>
        <v>97.96</v>
      </c>
      <c r="D1975" s="51" vm="5347">
        <f ca="1"/>
        <v>63.19</v>
      </c>
      <c r="E1975" s="22">
        <f t="shared" ca="1" si="119"/>
        <v>-1.045960284774901E-2</v>
      </c>
      <c r="F1975" s="50">
        <f t="shared" ca="1" si="120"/>
        <v>1.8044401765129579E-2</v>
      </c>
      <c r="G1975" s="22"/>
      <c r="H1975" s="5"/>
      <c r="I1975" s="5"/>
      <c r="J1975" s="5"/>
      <c r="K1975" s="5"/>
      <c r="L1975" s="5"/>
      <c r="M1975" s="5"/>
      <c r="N1975" s="5"/>
      <c r="O1975" s="47">
        <v>1969</v>
      </c>
      <c r="P1975" s="48">
        <v>0.63993508780364106</v>
      </c>
      <c r="Q1975" s="49">
        <v>0.36006491219635889</v>
      </c>
      <c r="R1975" s="21">
        <v>2.308010655879153E-2</v>
      </c>
      <c r="S1975" s="22">
        <v>9.8963233088630279E-4</v>
      </c>
      <c r="T1975" s="23">
        <f t="shared" si="121"/>
        <v>0.36638533312459892</v>
      </c>
      <c r="U1975" s="24">
        <f t="shared" si="122"/>
        <v>0.28308075740056449</v>
      </c>
    </row>
    <row r="1976" spans="2:21" x14ac:dyDescent="0.25">
      <c r="B1976" s="51" vm="5348">
        <f ca="1"/>
        <v>42299</v>
      </c>
      <c r="C1976" s="51" vm="5349">
        <f ca="1"/>
        <v>97.32</v>
      </c>
      <c r="D1976" s="51" vm="5350">
        <f ca="1"/>
        <v>63.87</v>
      </c>
      <c r="E1976" s="22">
        <f t="shared" ca="1" si="119"/>
        <v>-6.5547141686451696E-3</v>
      </c>
      <c r="F1976" s="50">
        <f t="shared" ca="1" si="120"/>
        <v>1.07037067881339E-2</v>
      </c>
      <c r="G1976" s="22"/>
      <c r="H1976" s="5"/>
      <c r="I1976" s="5"/>
      <c r="J1976" s="5"/>
      <c r="K1976" s="5"/>
      <c r="L1976" s="5"/>
      <c r="M1976" s="5"/>
      <c r="N1976" s="5"/>
      <c r="O1976" s="47">
        <v>1970</v>
      </c>
      <c r="P1976" s="48">
        <v>0.56422964766274319</v>
      </c>
      <c r="Q1976" s="49">
        <v>0.43577035233725675</v>
      </c>
      <c r="R1976" s="21">
        <v>2.1835867490087549E-2</v>
      </c>
      <c r="S1976" s="22">
        <v>9.2526748461324408E-4</v>
      </c>
      <c r="T1976" s="23">
        <f t="shared" si="121"/>
        <v>0.34663365024079085</v>
      </c>
      <c r="U1976" s="24">
        <f t="shared" si="122"/>
        <v>0.2624567214073994</v>
      </c>
    </row>
    <row r="1977" spans="2:21" x14ac:dyDescent="0.25">
      <c r="B1977" s="51" vm="5351">
        <f ca="1"/>
        <v>42300</v>
      </c>
      <c r="C1977" s="51" vm="5352">
        <f ca="1"/>
        <v>100.04</v>
      </c>
      <c r="D1977" s="51" vm="5353">
        <f ca="1"/>
        <v>63.9</v>
      </c>
      <c r="E1977" s="22">
        <f t="shared" ca="1" si="119"/>
        <v>2.7565588094096517E-2</v>
      </c>
      <c r="F1977" s="50">
        <f t="shared" ca="1" si="120"/>
        <v>4.6959380999143371E-4</v>
      </c>
      <c r="G1977" s="22"/>
      <c r="H1977" s="5"/>
      <c r="I1977" s="5"/>
      <c r="J1977" s="5"/>
      <c r="K1977" s="5"/>
      <c r="L1977" s="5"/>
      <c r="M1977" s="5"/>
      <c r="N1977" s="5"/>
      <c r="O1977" s="47">
        <v>1971</v>
      </c>
      <c r="P1977" s="48">
        <v>0.2050538013088847</v>
      </c>
      <c r="Q1977" s="49">
        <v>0.79494619869111527</v>
      </c>
      <c r="R1977" s="21">
        <v>2.0801980166280914E-2</v>
      </c>
      <c r="S1977" s="22">
        <v>6.1989579543825636E-4</v>
      </c>
      <c r="T1977" s="23">
        <f t="shared" si="121"/>
        <v>0.33022119778606407</v>
      </c>
      <c r="U1977" s="24">
        <f t="shared" si="122"/>
        <v>0.16901947551543861</v>
      </c>
    </row>
    <row r="1978" spans="2:21" x14ac:dyDescent="0.25">
      <c r="B1978" s="51" vm="5354">
        <f ca="1"/>
        <v>42303</v>
      </c>
      <c r="C1978" s="51" vm="5355">
        <f ca="1"/>
        <v>103.04</v>
      </c>
      <c r="D1978" s="51" vm="5356">
        <f ca="1"/>
        <v>63.64</v>
      </c>
      <c r="E1978" s="22">
        <f t="shared" ca="1" si="119"/>
        <v>2.954715634662514E-2</v>
      </c>
      <c r="F1978" s="50">
        <f t="shared" ca="1" si="120"/>
        <v>-4.0771579139029712E-3</v>
      </c>
      <c r="G1978" s="22"/>
      <c r="H1978" s="5"/>
      <c r="I1978" s="5"/>
      <c r="J1978" s="5"/>
      <c r="K1978" s="5"/>
      <c r="L1978" s="5"/>
      <c r="M1978" s="5"/>
      <c r="N1978" s="5"/>
      <c r="O1978" s="47">
        <v>1972</v>
      </c>
      <c r="P1978" s="48">
        <v>0.11212280366432742</v>
      </c>
      <c r="Q1978" s="49">
        <v>0.88787719633567264</v>
      </c>
      <c r="R1978" s="21">
        <v>2.1926667320927226E-2</v>
      </c>
      <c r="S1978" s="22">
        <v>5.4088576173048626E-4</v>
      </c>
      <c r="T1978" s="23">
        <f t="shared" si="121"/>
        <v>0.34807505286972196</v>
      </c>
      <c r="U1978" s="24">
        <f t="shared" si="122"/>
        <v>0.1459871015182308</v>
      </c>
    </row>
    <row r="1979" spans="2:21" x14ac:dyDescent="0.25">
      <c r="B1979" s="51" vm="5357">
        <f ca="1"/>
        <v>42304</v>
      </c>
      <c r="C1979" s="51" vm="5358">
        <f ca="1"/>
        <v>103.07</v>
      </c>
      <c r="D1979" s="51" vm="5359">
        <f ca="1"/>
        <v>65.5</v>
      </c>
      <c r="E1979" s="22">
        <f t="shared" ca="1" si="119"/>
        <v>2.9110669265773603E-4</v>
      </c>
      <c r="F1979" s="50">
        <f t="shared" ca="1" si="120"/>
        <v>2.8807939171620209E-2</v>
      </c>
      <c r="G1979" s="22"/>
      <c r="H1979" s="5"/>
      <c r="I1979" s="5"/>
      <c r="J1979" s="5"/>
      <c r="K1979" s="5"/>
      <c r="L1979" s="5"/>
      <c r="M1979" s="5"/>
      <c r="N1979" s="5"/>
      <c r="O1979" s="47">
        <v>1973</v>
      </c>
      <c r="P1979" s="48">
        <v>0.50610117128613707</v>
      </c>
      <c r="Q1979" s="49">
        <v>0.49389882871386298</v>
      </c>
      <c r="R1979" s="21">
        <v>2.1092758797230569E-2</v>
      </c>
      <c r="S1979" s="22">
        <v>8.7584659175397146E-4</v>
      </c>
      <c r="T1979" s="23">
        <f t="shared" si="121"/>
        <v>0.33483716545045172</v>
      </c>
      <c r="U1979" s="24">
        <f t="shared" si="122"/>
        <v>0.2468454754867373</v>
      </c>
    </row>
    <row r="1980" spans="2:21" x14ac:dyDescent="0.25">
      <c r="B1980" s="51" vm="5360">
        <f ca="1"/>
        <v>42305</v>
      </c>
      <c r="C1980" s="51" vm="5361">
        <f ca="1"/>
        <v>105.8</v>
      </c>
      <c r="D1980" s="51" vm="5362">
        <f ca="1"/>
        <v>65.209999999999994</v>
      </c>
      <c r="E1980" s="22">
        <f t="shared" ca="1" si="119"/>
        <v>2.6142150375497757E-2</v>
      </c>
      <c r="F1980" s="50">
        <f t="shared" ca="1" si="120"/>
        <v>-4.4373112360954125E-3</v>
      </c>
      <c r="G1980" s="22"/>
      <c r="H1980" s="5"/>
      <c r="I1980" s="5"/>
      <c r="J1980" s="5"/>
      <c r="K1980" s="5"/>
      <c r="L1980" s="5"/>
      <c r="M1980" s="5"/>
      <c r="N1980" s="5"/>
      <c r="O1980" s="47">
        <v>1974</v>
      </c>
      <c r="P1980" s="48">
        <v>0.85462686775005747</v>
      </c>
      <c r="Q1980" s="49">
        <v>0.14537313224994255</v>
      </c>
      <c r="R1980" s="21">
        <v>2.7917989658539973E-2</v>
      </c>
      <c r="S1980" s="22">
        <v>1.1721635120883697E-3</v>
      </c>
      <c r="T1980" s="23">
        <f t="shared" si="121"/>
        <v>0.44318434644821891</v>
      </c>
      <c r="U1980" s="24">
        <f t="shared" si="122"/>
        <v>0.34341142765425237</v>
      </c>
    </row>
    <row r="1981" spans="2:21" x14ac:dyDescent="0.25">
      <c r="B1981" s="51" vm="5363">
        <f ca="1"/>
        <v>42306</v>
      </c>
      <c r="C1981" s="51" vm="5364">
        <f ca="1"/>
        <v>105.12</v>
      </c>
      <c r="D1981" s="51" vm="5365">
        <f ca="1"/>
        <v>64.25</v>
      </c>
      <c r="E1981" s="22">
        <f t="shared" ca="1" si="119"/>
        <v>-6.4479646878985979E-3</v>
      </c>
      <c r="F1981" s="50">
        <f t="shared" ca="1" si="120"/>
        <v>-1.4831107629781586E-2</v>
      </c>
      <c r="G1981" s="22"/>
      <c r="H1981" s="5"/>
      <c r="I1981" s="5"/>
      <c r="J1981" s="5"/>
      <c r="K1981" s="5"/>
      <c r="L1981" s="5"/>
      <c r="M1981" s="5"/>
      <c r="N1981" s="5"/>
      <c r="O1981" s="47">
        <v>1975</v>
      </c>
      <c r="P1981" s="48">
        <v>0.60103640734826758</v>
      </c>
      <c r="Q1981" s="49">
        <v>0.39896359265173242</v>
      </c>
      <c r="R1981" s="21">
        <v>2.2404236066450822E-2</v>
      </c>
      <c r="S1981" s="22">
        <v>9.5656063111049781E-4</v>
      </c>
      <c r="T1981" s="23">
        <f t="shared" si="121"/>
        <v>0.35565622167727712</v>
      </c>
      <c r="U1981" s="24">
        <f t="shared" si="122"/>
        <v>0.272442219667691</v>
      </c>
    </row>
    <row r="1982" spans="2:21" x14ac:dyDescent="0.25">
      <c r="B1982" s="51" vm="5366">
        <f ca="1"/>
        <v>42307</v>
      </c>
      <c r="C1982" s="51" vm="5367">
        <f ca="1"/>
        <v>108.38</v>
      </c>
      <c r="D1982" s="51" vm="5368">
        <f ca="1"/>
        <v>65.540000000000006</v>
      </c>
      <c r="E1982" s="22">
        <f t="shared" ca="1" si="119"/>
        <v>3.054101540166768E-2</v>
      </c>
      <c r="F1982" s="50">
        <f t="shared" ca="1" si="120"/>
        <v>1.9878919495339417E-2</v>
      </c>
      <c r="G1982" s="22"/>
      <c r="H1982" s="5"/>
      <c r="I1982" s="5"/>
      <c r="J1982" s="5"/>
      <c r="K1982" s="5"/>
      <c r="L1982" s="5"/>
      <c r="M1982" s="5"/>
      <c r="N1982" s="5"/>
      <c r="O1982" s="47">
        <v>1976</v>
      </c>
      <c r="P1982" s="48">
        <v>0.34849460316241154</v>
      </c>
      <c r="Q1982" s="49">
        <v>0.65150539683758846</v>
      </c>
      <c r="R1982" s="21">
        <v>2.0162628250021134E-2</v>
      </c>
      <c r="S1982" s="22">
        <v>7.4184931877031228E-4</v>
      </c>
      <c r="T1982" s="23">
        <f t="shared" si="121"/>
        <v>0.3200718007620082</v>
      </c>
      <c r="U1982" s="24">
        <f t="shared" si="122"/>
        <v>0.20547866413439109</v>
      </c>
    </row>
    <row r="1983" spans="2:21" x14ac:dyDescent="0.25">
      <c r="B1983" s="51" vm="5369">
        <f ca="1"/>
        <v>42310</v>
      </c>
      <c r="C1983" s="51" vm="5370">
        <f ca="1"/>
        <v>107.64</v>
      </c>
      <c r="D1983" s="51" vm="5060">
        <f ca="1"/>
        <v>65.78</v>
      </c>
      <c r="E1983" s="22">
        <f t="shared" ca="1" si="119"/>
        <v>-6.8512442792630903E-3</v>
      </c>
      <c r="F1983" s="50">
        <f t="shared" ca="1" si="120"/>
        <v>3.6551974902423196E-3</v>
      </c>
      <c r="G1983" s="22"/>
      <c r="H1983" s="5"/>
      <c r="I1983" s="5"/>
      <c r="J1983" s="5"/>
      <c r="K1983" s="5"/>
      <c r="L1983" s="5"/>
      <c r="M1983" s="5"/>
      <c r="N1983" s="5"/>
      <c r="O1983" s="47">
        <v>1977</v>
      </c>
      <c r="P1983" s="48">
        <v>0.80587399456638165</v>
      </c>
      <c r="Q1983" s="49">
        <v>0.19412600543361835</v>
      </c>
      <c r="R1983" s="21">
        <v>2.6682167430280422E-2</v>
      </c>
      <c r="S1983" s="22">
        <v>1.130713767103108E-3</v>
      </c>
      <c r="T1983" s="23">
        <f t="shared" si="121"/>
        <v>0.42356627676425607</v>
      </c>
      <c r="U1983" s="24">
        <f t="shared" si="122"/>
        <v>0.32946804747719494</v>
      </c>
    </row>
    <row r="1984" spans="2:21" x14ac:dyDescent="0.25">
      <c r="B1984" s="51" vm="5371">
        <f ca="1"/>
        <v>42311</v>
      </c>
      <c r="C1984" s="51" vm="5372">
        <f ca="1"/>
        <v>109.74</v>
      </c>
      <c r="D1984" s="51" vm="5373">
        <f ca="1"/>
        <v>65.849999999999994</v>
      </c>
      <c r="E1984" s="22">
        <f t="shared" ca="1" si="119"/>
        <v>1.9321605772124221E-2</v>
      </c>
      <c r="F1984" s="50">
        <f t="shared" ca="1" si="120"/>
        <v>1.0635874283790442E-3</v>
      </c>
      <c r="G1984" s="22"/>
      <c r="H1984" s="5"/>
      <c r="I1984" s="5"/>
      <c r="J1984" s="5"/>
      <c r="K1984" s="5"/>
      <c r="L1984" s="5"/>
      <c r="M1984" s="5"/>
      <c r="N1984" s="5"/>
      <c r="O1984" s="47">
        <v>1978</v>
      </c>
      <c r="P1984" s="48">
        <v>0.21378266925769435</v>
      </c>
      <c r="Q1984" s="49">
        <v>0.7862173307423056</v>
      </c>
      <c r="R1984" s="21">
        <v>2.0723522640286821E-2</v>
      </c>
      <c r="S1984" s="22">
        <v>6.2731708831519257E-4</v>
      </c>
      <c r="T1984" s="23">
        <f t="shared" si="121"/>
        <v>0.32897572317249352</v>
      </c>
      <c r="U1984" s="24">
        <f t="shared" si="122"/>
        <v>0.1712064163074547</v>
      </c>
    </row>
    <row r="1985" spans="2:21" x14ac:dyDescent="0.25">
      <c r="B1985" s="51" vm="5374">
        <f ca="1"/>
        <v>42312</v>
      </c>
      <c r="C1985" s="51" vm="5375">
        <f ca="1"/>
        <v>114.05</v>
      </c>
      <c r="D1985" s="51" vm="5376">
        <f ca="1"/>
        <v>66.44</v>
      </c>
      <c r="E1985" s="22">
        <f t="shared" ref="E1985:E2048" ca="1" si="123">LN(C1985/C1984)</f>
        <v>3.8523017099567833E-2</v>
      </c>
      <c r="F1985" s="50">
        <f t="shared" ref="F1985:F2048" ca="1" si="124">LN(D1985/D1984)</f>
        <v>8.9198565558041912E-3</v>
      </c>
      <c r="G1985" s="22"/>
      <c r="H1985" s="5"/>
      <c r="I1985" s="5"/>
      <c r="J1985" s="5"/>
      <c r="K1985" s="5"/>
      <c r="L1985" s="5"/>
      <c r="M1985" s="5"/>
      <c r="N1985" s="5"/>
      <c r="O1985" s="47">
        <v>1979</v>
      </c>
      <c r="P1985" s="48">
        <v>0.93127394515605622</v>
      </c>
      <c r="Q1985" s="49">
        <v>6.872605484394384E-2</v>
      </c>
      <c r="R1985" s="21">
        <v>2.998499479494077E-2</v>
      </c>
      <c r="S1985" s="22">
        <v>1.2373289393725212E-3</v>
      </c>
      <c r="T1985" s="23">
        <f t="shared" si="121"/>
        <v>0.47599703574587682</v>
      </c>
      <c r="U1985" s="24">
        <f t="shared" si="122"/>
        <v>0.36562766099157851</v>
      </c>
    </row>
    <row r="1986" spans="2:21" x14ac:dyDescent="0.25">
      <c r="B1986" s="51" vm="5377">
        <f ca="1"/>
        <v>42313</v>
      </c>
      <c r="C1986" s="51" vm="5378">
        <f ca="1"/>
        <v>113.5</v>
      </c>
      <c r="D1986" s="51" vm="5195">
        <f ca="1"/>
        <v>68.459999999999994</v>
      </c>
      <c r="E1986" s="22">
        <f t="shared" ca="1" si="123"/>
        <v>-4.8341118089396855E-3</v>
      </c>
      <c r="F1986" s="50">
        <f t="shared" ca="1" si="124"/>
        <v>2.9950348356945152E-2</v>
      </c>
      <c r="G1986" s="22"/>
      <c r="H1986" s="5"/>
      <c r="I1986" s="5"/>
      <c r="J1986" s="5"/>
      <c r="K1986" s="5"/>
      <c r="L1986" s="5"/>
      <c r="M1986" s="5"/>
      <c r="N1986" s="5"/>
      <c r="O1986" s="47">
        <v>1980</v>
      </c>
      <c r="P1986" s="48">
        <v>0.15808974309319673</v>
      </c>
      <c r="Q1986" s="49">
        <v>0.84191025690680321</v>
      </c>
      <c r="R1986" s="21">
        <v>2.1306175266797785E-2</v>
      </c>
      <c r="S1986" s="22">
        <v>5.7996690285423811E-4</v>
      </c>
      <c r="T1986" s="23">
        <f t="shared" si="121"/>
        <v>0.33822504687541316</v>
      </c>
      <c r="U1986" s="24">
        <f t="shared" si="122"/>
        <v>0.15732266995165434</v>
      </c>
    </row>
    <row r="1987" spans="2:21" x14ac:dyDescent="0.25">
      <c r="B1987" s="51" vm="5379">
        <f ca="1"/>
        <v>42314</v>
      </c>
      <c r="C1987" s="51" vm="5380">
        <f ca="1"/>
        <v>114.06</v>
      </c>
      <c r="D1987" s="51" vm="5381">
        <f ca="1"/>
        <v>67.39</v>
      </c>
      <c r="E1987" s="22">
        <f t="shared" ca="1" si="123"/>
        <v>4.9217888069353873E-3</v>
      </c>
      <c r="F1987" s="50">
        <f t="shared" ca="1" si="124"/>
        <v>-1.575299414391353E-2</v>
      </c>
      <c r="G1987" s="22"/>
      <c r="H1987" s="5"/>
      <c r="I1987" s="5"/>
      <c r="J1987" s="5"/>
      <c r="K1987" s="5"/>
      <c r="L1987" s="5"/>
      <c r="M1987" s="5"/>
      <c r="N1987" s="5"/>
      <c r="O1987" s="47">
        <v>1981</v>
      </c>
      <c r="P1987" s="48">
        <v>0.37680091196493176</v>
      </c>
      <c r="Q1987" s="49">
        <v>0.62319908803506829</v>
      </c>
      <c r="R1987" s="21">
        <v>2.0205036418942113E-2</v>
      </c>
      <c r="S1987" s="22">
        <v>7.659153728245664E-4</v>
      </c>
      <c r="T1987" s="23">
        <f t="shared" si="121"/>
        <v>0.32074500957314339</v>
      </c>
      <c r="U1987" s="24">
        <f t="shared" si="122"/>
        <v>0.21280613780801838</v>
      </c>
    </row>
    <row r="1988" spans="2:21" x14ac:dyDescent="0.25">
      <c r="B1988" s="51" vm="5382">
        <f ca="1"/>
        <v>42317</v>
      </c>
      <c r="C1988" s="51" vm="5383">
        <f ca="1"/>
        <v>109.86</v>
      </c>
      <c r="D1988" s="51" vm="5384">
        <f ca="1"/>
        <v>67.680000000000007</v>
      </c>
      <c r="E1988" s="22">
        <f t="shared" ca="1" si="123"/>
        <v>-3.7517797813918501E-2</v>
      </c>
      <c r="F1988" s="50">
        <f t="shared" ca="1" si="124"/>
        <v>4.2940763398422836E-3</v>
      </c>
      <c r="G1988" s="22"/>
      <c r="H1988" s="5"/>
      <c r="I1988" s="5"/>
      <c r="J1988" s="5"/>
      <c r="K1988" s="5"/>
      <c r="L1988" s="5"/>
      <c r="M1988" s="5"/>
      <c r="N1988" s="5"/>
      <c r="O1988" s="47">
        <v>1982</v>
      </c>
      <c r="P1988" s="48">
        <v>0.34211159021380899</v>
      </c>
      <c r="Q1988" s="49">
        <v>0.65788840978619101</v>
      </c>
      <c r="R1988" s="21">
        <v>2.0160826263102404E-2</v>
      </c>
      <c r="S1988" s="22">
        <v>7.3642247432649001E-4</v>
      </c>
      <c r="T1988" s="23">
        <f t="shared" si="121"/>
        <v>0.32004319510649171</v>
      </c>
      <c r="U1988" s="24">
        <f t="shared" si="122"/>
        <v>0.20383243664995043</v>
      </c>
    </row>
    <row r="1989" spans="2:21" x14ac:dyDescent="0.25">
      <c r="B1989" s="51" vm="5385">
        <f ca="1"/>
        <v>42318</v>
      </c>
      <c r="C1989" s="51" vm="5386">
        <f ca="1"/>
        <v>112.7</v>
      </c>
      <c r="D1989" s="51" vm="5387">
        <f ca="1"/>
        <v>67.349999999999994</v>
      </c>
      <c r="E1989" s="22">
        <f t="shared" ca="1" si="123"/>
        <v>2.5522593131256315E-2</v>
      </c>
      <c r="F1989" s="50">
        <f t="shared" ca="1" si="124"/>
        <v>-4.8878124415950019E-3</v>
      </c>
      <c r="G1989" s="22"/>
      <c r="H1989" s="5"/>
      <c r="I1989" s="5"/>
      <c r="J1989" s="5"/>
      <c r="K1989" s="5"/>
      <c r="L1989" s="5"/>
      <c r="M1989" s="5"/>
      <c r="N1989" s="5"/>
      <c r="O1989" s="47">
        <v>1983</v>
      </c>
      <c r="P1989" s="48">
        <v>5.8700148416892097E-4</v>
      </c>
      <c r="Q1989" s="49">
        <v>0.9994129985158311</v>
      </c>
      <c r="R1989" s="21">
        <v>2.3889991042542639E-2</v>
      </c>
      <c r="S1989" s="22">
        <v>4.4605790328455217E-4</v>
      </c>
      <c r="T1989" s="23">
        <f t="shared" si="121"/>
        <v>0.37924185073277111</v>
      </c>
      <c r="U1989" s="24">
        <f t="shared" si="122"/>
        <v>0.11893968733099314</v>
      </c>
    </row>
    <row r="1990" spans="2:21" x14ac:dyDescent="0.25">
      <c r="B1990" s="51" vm="5388">
        <f ca="1"/>
        <v>42319</v>
      </c>
      <c r="C1990" s="51" vm="5389">
        <f ca="1"/>
        <v>112.86</v>
      </c>
      <c r="D1990" s="51" vm="5390">
        <f ca="1"/>
        <v>66</v>
      </c>
      <c r="E1990" s="22">
        <f t="shared" ca="1" si="123"/>
        <v>1.418691495263304E-3</v>
      </c>
      <c r="F1990" s="50">
        <f t="shared" ca="1" si="124"/>
        <v>-2.024816082994731E-2</v>
      </c>
      <c r="G1990" s="22"/>
      <c r="H1990" s="5"/>
      <c r="I1990" s="5"/>
      <c r="J1990" s="5"/>
      <c r="K1990" s="5"/>
      <c r="L1990" s="5"/>
      <c r="M1990" s="5"/>
      <c r="N1990" s="5"/>
      <c r="O1990" s="47">
        <v>1984</v>
      </c>
      <c r="P1990" s="48">
        <v>0.6503195110982215</v>
      </c>
      <c r="Q1990" s="49">
        <v>0.34968048890177855</v>
      </c>
      <c r="R1990" s="21">
        <v>2.3272782420970483E-2</v>
      </c>
      <c r="S1990" s="22">
        <v>9.9846117869097951E-4</v>
      </c>
      <c r="T1990" s="23">
        <f t="shared" si="121"/>
        <v>0.36944396761442166</v>
      </c>
      <c r="U1990" s="24">
        <f t="shared" si="122"/>
        <v>0.28593578165644895</v>
      </c>
    </row>
    <row r="1991" spans="2:21" x14ac:dyDescent="0.25">
      <c r="B1991" s="51" vm="5391">
        <f ca="1"/>
        <v>42320</v>
      </c>
      <c r="C1991" s="51" vm="5392">
        <f ca="1"/>
        <v>108.92</v>
      </c>
      <c r="D1991" s="51" vm="5393">
        <f ca="1"/>
        <v>65.56</v>
      </c>
      <c r="E1991" s="22">
        <f t="shared" ca="1" si="123"/>
        <v>-3.5534444735435163E-2</v>
      </c>
      <c r="F1991" s="50">
        <f t="shared" ca="1" si="124"/>
        <v>-6.6889881507965401E-3</v>
      </c>
      <c r="G1991" s="22"/>
      <c r="H1991" s="5"/>
      <c r="I1991" s="5"/>
      <c r="J1991" s="5"/>
      <c r="K1991" s="5"/>
      <c r="L1991" s="5"/>
      <c r="M1991" s="5"/>
      <c r="N1991" s="5"/>
      <c r="O1991" s="47">
        <v>1985</v>
      </c>
      <c r="P1991" s="48">
        <v>0.1793507052236929</v>
      </c>
      <c r="Q1991" s="49">
        <v>0.8206492947763071</v>
      </c>
      <c r="R1991" s="21">
        <v>2.1061063602656284E-2</v>
      </c>
      <c r="S1991" s="22">
        <v>5.9804299562379111E-4</v>
      </c>
      <c r="T1991" s="23">
        <f t="shared" si="121"/>
        <v>0.33433401983485556</v>
      </c>
      <c r="U1991" s="24">
        <f t="shared" si="122"/>
        <v>0.16260338548168463</v>
      </c>
    </row>
    <row r="1992" spans="2:21" x14ac:dyDescent="0.25">
      <c r="B1992" s="51" vm="5394">
        <f ca="1"/>
        <v>42321</v>
      </c>
      <c r="C1992" s="51" vm="5395">
        <f ca="1"/>
        <v>103.65</v>
      </c>
      <c r="D1992" s="51" vm="5396">
        <f ca="1"/>
        <v>66.510000000000005</v>
      </c>
      <c r="E1992" s="22">
        <f t="shared" ca="1" si="123"/>
        <v>-4.9593828923770227E-2</v>
      </c>
      <c r="F1992" s="50">
        <f t="shared" ca="1" si="124"/>
        <v>1.4386558420700871E-2</v>
      </c>
      <c r="G1992" s="22"/>
      <c r="H1992" s="5"/>
      <c r="I1992" s="5"/>
      <c r="J1992" s="5"/>
      <c r="K1992" s="5"/>
      <c r="L1992" s="5"/>
      <c r="M1992" s="5"/>
      <c r="N1992" s="5"/>
      <c r="O1992" s="47">
        <v>1986</v>
      </c>
      <c r="P1992" s="48">
        <v>0.92738646584331585</v>
      </c>
      <c r="Q1992" s="49">
        <v>7.2613534156684187E-2</v>
      </c>
      <c r="R1992" s="21">
        <v>2.9876901361758062E-2</v>
      </c>
      <c r="S1992" s="22">
        <v>1.2340238002981226E-3</v>
      </c>
      <c r="T1992" s="23">
        <f t="shared" si="121"/>
        <v>0.47428110569051307</v>
      </c>
      <c r="U1992" s="24">
        <f t="shared" si="122"/>
        <v>0.36449211260920356</v>
      </c>
    </row>
    <row r="1993" spans="2:21" x14ac:dyDescent="0.25">
      <c r="B1993" s="51" vm="5397">
        <f ca="1"/>
        <v>42324</v>
      </c>
      <c r="C1993" s="51" vm="5398">
        <f ca="1"/>
        <v>111.35</v>
      </c>
      <c r="D1993" s="51" vm="5399">
        <f ca="1"/>
        <v>66.13</v>
      </c>
      <c r="E1993" s="22">
        <f t="shared" ca="1" si="123"/>
        <v>7.1658554821588019E-2</v>
      </c>
      <c r="F1993" s="50">
        <f t="shared" ca="1" si="124"/>
        <v>-5.7298106097589084E-3</v>
      </c>
      <c r="G1993" s="22"/>
      <c r="H1993" s="5"/>
      <c r="I1993" s="5"/>
      <c r="J1993" s="5"/>
      <c r="K1993" s="5"/>
      <c r="L1993" s="5"/>
      <c r="M1993" s="5"/>
      <c r="N1993" s="5"/>
      <c r="O1993" s="47">
        <v>1987</v>
      </c>
      <c r="P1993" s="48">
        <v>0.71949005834359303</v>
      </c>
      <c r="Q1993" s="49">
        <v>0.28050994165640691</v>
      </c>
      <c r="R1993" s="21">
        <v>2.4675904789768249E-2</v>
      </c>
      <c r="S1993" s="22">
        <v>1.0572700520267086E-3</v>
      </c>
      <c r="T1993" s="23">
        <f t="shared" si="121"/>
        <v>0.39171784469540616</v>
      </c>
      <c r="U1993" s="24">
        <f t="shared" si="122"/>
        <v>0.30511519249614061</v>
      </c>
    </row>
    <row r="1994" spans="2:21" x14ac:dyDescent="0.25">
      <c r="B1994" s="51" vm="5400">
        <f ca="1"/>
        <v>42325</v>
      </c>
      <c r="C1994" s="51" vm="5401">
        <f ca="1"/>
        <v>117.1</v>
      </c>
      <c r="D1994" s="51" vm="5402">
        <f ca="1"/>
        <v>67.45</v>
      </c>
      <c r="E1994" s="22">
        <f t="shared" ca="1" si="123"/>
        <v>5.0349876900295062E-2</v>
      </c>
      <c r="F1994" s="50">
        <f t="shared" ca="1" si="124"/>
        <v>1.976408096719405E-2</v>
      </c>
      <c r="G1994" s="22"/>
      <c r="H1994" s="5"/>
      <c r="I1994" s="5"/>
      <c r="J1994" s="5"/>
      <c r="K1994" s="5"/>
      <c r="L1994" s="5"/>
      <c r="M1994" s="5"/>
      <c r="N1994" s="5"/>
      <c r="O1994" s="47">
        <v>1988</v>
      </c>
      <c r="P1994" s="48">
        <v>0.6230468218206231</v>
      </c>
      <c r="Q1994" s="49">
        <v>0.37695317817937696</v>
      </c>
      <c r="R1994" s="21">
        <v>2.2777587378266378E-2</v>
      </c>
      <c r="S1994" s="22">
        <v>9.7527390906361206E-4</v>
      </c>
      <c r="T1994" s="23">
        <f t="shared" si="121"/>
        <v>0.36158299001361927</v>
      </c>
      <c r="U1994" s="24">
        <f t="shared" si="122"/>
        <v>0.27845108698429266</v>
      </c>
    </row>
    <row r="1995" spans="2:21" x14ac:dyDescent="0.25">
      <c r="B1995" s="51" vm="5403">
        <f ca="1"/>
        <v>42326</v>
      </c>
      <c r="C1995" s="51" vm="5404">
        <f ca="1"/>
        <v>120.63</v>
      </c>
      <c r="D1995" s="51" vm="5405">
        <f ca="1"/>
        <v>67.66</v>
      </c>
      <c r="E1995" s="22">
        <f t="shared" ca="1" si="123"/>
        <v>2.9699738973620656E-2</v>
      </c>
      <c r="F1995" s="50">
        <f t="shared" ca="1" si="124"/>
        <v>3.1085806987973734E-3</v>
      </c>
      <c r="G1995" s="22"/>
      <c r="H1995" s="5"/>
      <c r="I1995" s="5"/>
      <c r="J1995" s="5"/>
      <c r="K1995" s="5"/>
      <c r="L1995" s="5"/>
      <c r="M1995" s="5"/>
      <c r="N1995" s="5"/>
      <c r="O1995" s="47">
        <v>1989</v>
      </c>
      <c r="P1995" s="48">
        <v>0.24143407372562253</v>
      </c>
      <c r="Q1995" s="49">
        <v>0.75856592627437747</v>
      </c>
      <c r="R1995" s="21">
        <v>2.050774022487464E-2</v>
      </c>
      <c r="S1995" s="22">
        <v>6.50826342002906E-4</v>
      </c>
      <c r="T1995" s="23">
        <f t="shared" si="121"/>
        <v>0.32555028352160476</v>
      </c>
      <c r="U1995" s="24">
        <f t="shared" si="122"/>
        <v>0.17816116809129112</v>
      </c>
    </row>
    <row r="1996" spans="2:21" x14ac:dyDescent="0.25">
      <c r="B1996" s="51" vm="5406">
        <f ca="1"/>
        <v>42327</v>
      </c>
      <c r="C1996" s="51" vm="5407">
        <f ca="1"/>
        <v>120.22</v>
      </c>
      <c r="D1996" s="51" vm="5408">
        <f ca="1"/>
        <v>67.540000000000006</v>
      </c>
      <c r="E1996" s="22">
        <f t="shared" ca="1" si="123"/>
        <v>-3.404611966276306E-3</v>
      </c>
      <c r="F1996" s="50">
        <f t="shared" ca="1" si="124"/>
        <v>-1.7751483951406091E-3</v>
      </c>
      <c r="G1996" s="22"/>
      <c r="H1996" s="5"/>
      <c r="I1996" s="5"/>
      <c r="J1996" s="5"/>
      <c r="K1996" s="5"/>
      <c r="L1996" s="5"/>
      <c r="M1996" s="5"/>
      <c r="N1996" s="5"/>
      <c r="O1996" s="47">
        <v>1990</v>
      </c>
      <c r="P1996" s="48">
        <v>0.23870093570552028</v>
      </c>
      <c r="Q1996" s="49">
        <v>0.76129906429447969</v>
      </c>
      <c r="R1996" s="21">
        <v>2.0526822050944766E-2</v>
      </c>
      <c r="S1996" s="22">
        <v>6.4850262513157511E-4</v>
      </c>
      <c r="T1996" s="23">
        <f t="shared" si="121"/>
        <v>0.32585319811966001</v>
      </c>
      <c r="U1996" s="24">
        <f t="shared" si="122"/>
        <v>0.17747191402857365</v>
      </c>
    </row>
    <row r="1997" spans="2:21" x14ac:dyDescent="0.25">
      <c r="B1997" s="51" vm="5409">
        <f ca="1"/>
        <v>42328</v>
      </c>
      <c r="C1997" s="51" vm="5410">
        <f ca="1"/>
        <v>123.84</v>
      </c>
      <c r="D1997" s="51" vm="5411">
        <f ca="1"/>
        <v>66.88</v>
      </c>
      <c r="E1997" s="22">
        <f t="shared" ca="1" si="123"/>
        <v>2.9667012230401E-2</v>
      </c>
      <c r="F1997" s="50">
        <f t="shared" ca="1" si="124"/>
        <v>-9.820046180975572E-3</v>
      </c>
      <c r="G1997" s="22"/>
      <c r="H1997" s="5"/>
      <c r="I1997" s="5"/>
      <c r="J1997" s="5"/>
      <c r="K1997" s="5"/>
      <c r="L1997" s="5"/>
      <c r="M1997" s="5"/>
      <c r="N1997" s="5"/>
      <c r="O1997" s="47">
        <v>1991</v>
      </c>
      <c r="P1997" s="48">
        <v>0.45990633771374029</v>
      </c>
      <c r="Q1997" s="49">
        <v>0.54009366228625966</v>
      </c>
      <c r="R1997" s="21">
        <v>2.0648811485924092E-2</v>
      </c>
      <c r="S1997" s="22">
        <v>8.3657169478536383E-4</v>
      </c>
      <c r="T1997" s="23">
        <f t="shared" si="121"/>
        <v>0.32778972036485549</v>
      </c>
      <c r="U1997" s="24">
        <f t="shared" si="122"/>
        <v>0.23457642415555013</v>
      </c>
    </row>
    <row r="1998" spans="2:21" x14ac:dyDescent="0.25">
      <c r="B1998" s="51" vm="5412">
        <f ca="1"/>
        <v>42331</v>
      </c>
      <c r="C1998" s="51" vm="5413">
        <f ca="1"/>
        <v>125.03</v>
      </c>
      <c r="D1998" s="51" vm="5414">
        <f ca="1"/>
        <v>66.78</v>
      </c>
      <c r="E1998" s="22">
        <f t="shared" ca="1" si="123"/>
        <v>9.5632986654913439E-3</v>
      </c>
      <c r="F1998" s="50">
        <f t="shared" ca="1" si="124"/>
        <v>-1.496334260937651E-3</v>
      </c>
      <c r="G1998" s="22"/>
      <c r="H1998" s="5"/>
      <c r="I1998" s="5"/>
      <c r="J1998" s="5"/>
      <c r="K1998" s="5"/>
      <c r="L1998" s="5"/>
      <c r="M1998" s="5"/>
      <c r="N1998" s="5"/>
      <c r="O1998" s="47">
        <v>1992</v>
      </c>
      <c r="P1998" s="48">
        <v>0.20811664799310606</v>
      </c>
      <c r="Q1998" s="49">
        <v>0.79188335200689397</v>
      </c>
      <c r="R1998" s="21">
        <v>2.0773893044466186E-2</v>
      </c>
      <c r="S1998" s="22">
        <v>6.224998309688728E-4</v>
      </c>
      <c r="T1998" s="23">
        <f t="shared" ref="T1998:T2006" si="125">R1998*SQRT(252)</f>
        <v>0.32977532854987196</v>
      </c>
      <c r="U1998" s="24">
        <f t="shared" ref="U1998:U2006" si="126">(1+S1998)^252-1</f>
        <v>0.16978638111516386</v>
      </c>
    </row>
    <row r="1999" spans="2:21" x14ac:dyDescent="0.25">
      <c r="B1999" s="51" vm="5415">
        <f ca="1"/>
        <v>42332</v>
      </c>
      <c r="C1999" s="51" vm="5416">
        <f ca="1"/>
        <v>123.31</v>
      </c>
      <c r="D1999" s="51" vm="5417">
        <f ca="1"/>
        <v>66.86</v>
      </c>
      <c r="E1999" s="22">
        <f t="shared" ca="1" si="123"/>
        <v>-1.3852198624469183E-2</v>
      </c>
      <c r="F1999" s="50">
        <f t="shared" ca="1" si="124"/>
        <v>1.1972464764441085E-3</v>
      </c>
      <c r="G1999" s="22"/>
      <c r="H1999" s="5"/>
      <c r="I1999" s="5"/>
      <c r="J1999" s="5"/>
      <c r="K1999" s="5"/>
      <c r="L1999" s="5"/>
      <c r="M1999" s="5"/>
      <c r="N1999" s="5"/>
      <c r="O1999" s="47">
        <v>1993</v>
      </c>
      <c r="P1999" s="48">
        <v>0.27643942701377877</v>
      </c>
      <c r="Q1999" s="49">
        <v>0.72356057298622123</v>
      </c>
      <c r="R1999" s="21">
        <v>2.0307840659704632E-2</v>
      </c>
      <c r="S1999" s="22">
        <v>6.8058793085217428E-4</v>
      </c>
      <c r="T1999" s="23">
        <f t="shared" si="125"/>
        <v>0.32237697630182599</v>
      </c>
      <c r="U1999" s="24">
        <f t="shared" si="126"/>
        <v>0.18702457854138221</v>
      </c>
    </row>
    <row r="2000" spans="2:21" x14ac:dyDescent="0.25">
      <c r="B2000" s="51" vm="5418">
        <f ca="1"/>
        <v>42333</v>
      </c>
      <c r="C2000" s="51" vm="5419">
        <f ca="1"/>
        <v>124.16</v>
      </c>
      <c r="D2000" s="51" vm="5420">
        <f ca="1"/>
        <v>67.17</v>
      </c>
      <c r="E2000" s="22">
        <f t="shared" ca="1" si="123"/>
        <v>6.8695465524695786E-3</v>
      </c>
      <c r="F2000" s="50">
        <f t="shared" ca="1" si="124"/>
        <v>4.6258382868207375E-3</v>
      </c>
      <c r="G2000" s="22"/>
      <c r="H2000" s="5"/>
      <c r="I2000" s="5"/>
      <c r="J2000" s="5"/>
      <c r="K2000" s="5"/>
      <c r="L2000" s="5"/>
      <c r="M2000" s="5"/>
      <c r="N2000" s="5"/>
      <c r="O2000" s="47">
        <v>1994</v>
      </c>
      <c r="P2000" s="48">
        <v>0.3624687352207005</v>
      </c>
      <c r="Q2000" s="49">
        <v>0.63753126477929944</v>
      </c>
      <c r="R2000" s="21">
        <v>2.0176552260398342E-2</v>
      </c>
      <c r="S2000" s="22">
        <v>7.5373014080974839E-4</v>
      </c>
      <c r="T2000" s="23">
        <f t="shared" si="125"/>
        <v>0.32029283757427285</v>
      </c>
      <c r="U2000" s="24">
        <f t="shared" si="126"/>
        <v>0.20909053095203833</v>
      </c>
    </row>
    <row r="2001" spans="2:21" x14ac:dyDescent="0.25">
      <c r="B2001" s="51" vm="5421">
        <f ca="1"/>
        <v>42335</v>
      </c>
      <c r="C2001" s="51" vm="5422">
        <f ca="1"/>
        <v>125.44</v>
      </c>
      <c r="D2001" s="51" vm="5423">
        <f ca="1"/>
        <v>66.680000000000007</v>
      </c>
      <c r="E2001" s="22">
        <f t="shared" ca="1" si="123"/>
        <v>1.0256500167189061E-2</v>
      </c>
      <c r="F2001" s="50">
        <f t="shared" ca="1" si="124"/>
        <v>-7.3216613961797853E-3</v>
      </c>
      <c r="G2001" s="22"/>
      <c r="H2001" s="5"/>
      <c r="I2001" s="5"/>
      <c r="J2001" s="5"/>
      <c r="K2001" s="5"/>
      <c r="L2001" s="5"/>
      <c r="M2001" s="5"/>
      <c r="N2001" s="5"/>
      <c r="O2001" s="47">
        <v>1995</v>
      </c>
      <c r="P2001" s="48">
        <v>0.98504043402803321</v>
      </c>
      <c r="Q2001" s="49">
        <v>1.4959565971966762E-2</v>
      </c>
      <c r="R2001" s="21">
        <v>3.1511599691626362E-2</v>
      </c>
      <c r="S2001" s="22">
        <v>1.2830412657845486E-3</v>
      </c>
      <c r="T2001" s="23">
        <f t="shared" si="125"/>
        <v>0.50023113718717804</v>
      </c>
      <c r="U2001" s="24">
        <f t="shared" si="126"/>
        <v>0.38142994631063742</v>
      </c>
    </row>
    <row r="2002" spans="2:21" x14ac:dyDescent="0.25">
      <c r="B2002" s="51" vm="5424">
        <f ca="1"/>
        <v>42338</v>
      </c>
      <c r="C2002" s="51" vm="5425">
        <f ca="1"/>
        <v>123.33</v>
      </c>
      <c r="D2002" s="51" vm="5426">
        <f ca="1"/>
        <v>67.61</v>
      </c>
      <c r="E2002" s="22">
        <f t="shared" ca="1" si="123"/>
        <v>-1.6963867024200933E-2</v>
      </c>
      <c r="F2002" s="50">
        <f t="shared" ca="1" si="124"/>
        <v>1.385084321999324E-2</v>
      </c>
      <c r="G2002" s="22"/>
      <c r="H2002" s="5"/>
      <c r="I2002" s="5"/>
      <c r="J2002" s="5"/>
      <c r="K2002" s="5"/>
      <c r="L2002" s="5"/>
      <c r="M2002" s="5"/>
      <c r="N2002" s="5"/>
      <c r="O2002" s="47">
        <v>1996</v>
      </c>
      <c r="P2002" s="48">
        <v>0.45311817621681411</v>
      </c>
      <c r="Q2002" s="49">
        <v>0.54688182378318595</v>
      </c>
      <c r="R2002" s="21">
        <v>2.0595129411642061E-2</v>
      </c>
      <c r="S2002" s="22">
        <v>8.3080039261192444E-4</v>
      </c>
      <c r="T2002" s="23">
        <f t="shared" si="125"/>
        <v>0.3269375438543814</v>
      </c>
      <c r="U2002" s="24">
        <f t="shared" si="126"/>
        <v>0.23278369406292287</v>
      </c>
    </row>
    <row r="2003" spans="2:21" x14ac:dyDescent="0.25">
      <c r="B2003" s="51" vm="5427">
        <f ca="1"/>
        <v>42339</v>
      </c>
      <c r="C2003" s="51" vm="5428">
        <f ca="1"/>
        <v>125.37</v>
      </c>
      <c r="D2003" s="51" vm="5429">
        <f ca="1"/>
        <v>66.66</v>
      </c>
      <c r="E2003" s="22">
        <f t="shared" ca="1" si="123"/>
        <v>1.6405675550036938E-2</v>
      </c>
      <c r="F2003" s="50">
        <f t="shared" ca="1" si="124"/>
        <v>-1.4150828222992975E-2</v>
      </c>
      <c r="G2003" s="22"/>
      <c r="H2003" s="5"/>
      <c r="I2003" s="5"/>
      <c r="J2003" s="5"/>
      <c r="K2003" s="5"/>
      <c r="L2003" s="5"/>
      <c r="M2003" s="5"/>
      <c r="N2003" s="5"/>
      <c r="O2003" s="47">
        <v>1997</v>
      </c>
      <c r="P2003" s="48">
        <v>0.11203714038579315</v>
      </c>
      <c r="Q2003" s="49">
        <v>0.88796285961420685</v>
      </c>
      <c r="R2003" s="21">
        <v>2.1927934578827475E-2</v>
      </c>
      <c r="S2003" s="22">
        <v>5.4081293071934827E-4</v>
      </c>
      <c r="T2003" s="23">
        <f t="shared" si="125"/>
        <v>0.34809516996522821</v>
      </c>
      <c r="U2003" s="24">
        <f t="shared" si="126"/>
        <v>0.14596608030386649</v>
      </c>
    </row>
    <row r="2004" spans="2:21" x14ac:dyDescent="0.25">
      <c r="B2004" s="51" vm="5430">
        <f ca="1"/>
        <v>42340</v>
      </c>
      <c r="C2004" s="51" vm="5431">
        <f ca="1"/>
        <v>128.93</v>
      </c>
      <c r="D2004" s="51" vm="5432">
        <f ca="1"/>
        <v>65.8</v>
      </c>
      <c r="E2004" s="22">
        <f t="shared" ca="1" si="123"/>
        <v>2.8000256294812526E-2</v>
      </c>
      <c r="F2004" s="50">
        <f t="shared" ca="1" si="124"/>
        <v>-1.2985234548322074E-2</v>
      </c>
      <c r="G2004" s="22"/>
      <c r="H2004" s="5"/>
      <c r="I2004" s="5"/>
      <c r="J2004" s="5"/>
      <c r="K2004" s="5"/>
      <c r="L2004" s="5"/>
      <c r="M2004" s="5"/>
      <c r="N2004" s="5"/>
      <c r="O2004" s="47">
        <v>1998</v>
      </c>
      <c r="P2004" s="48">
        <v>0.3526127235970043</v>
      </c>
      <c r="Q2004" s="49">
        <v>0.64738727640299565</v>
      </c>
      <c r="R2004" s="21">
        <v>2.0165308342012918E-2</v>
      </c>
      <c r="S2004" s="22">
        <v>7.453505491734799E-4</v>
      </c>
      <c r="T2004" s="23">
        <f t="shared" si="125"/>
        <v>0.32011434590341442</v>
      </c>
      <c r="U2004" s="24">
        <f t="shared" si="126"/>
        <v>0.2065419484349631</v>
      </c>
    </row>
    <row r="2005" spans="2:21" x14ac:dyDescent="0.25">
      <c r="B2005" s="51" vm="5433">
        <f ca="1"/>
        <v>42341</v>
      </c>
      <c r="C2005" s="51" vm="5434">
        <f ca="1"/>
        <v>126.81</v>
      </c>
      <c r="D2005" s="51" vm="5217">
        <f ca="1"/>
        <v>67.89</v>
      </c>
      <c r="E2005" s="22">
        <f t="shared" ca="1" si="123"/>
        <v>-1.6579718175938049E-2</v>
      </c>
      <c r="F2005" s="50">
        <f t="shared" ca="1" si="124"/>
        <v>3.1268909982284168E-2</v>
      </c>
      <c r="G2005" s="22"/>
      <c r="H2005" s="5"/>
      <c r="I2005" s="5"/>
      <c r="J2005" s="5"/>
      <c r="K2005" s="5"/>
      <c r="L2005" s="5"/>
      <c r="M2005" s="5"/>
      <c r="N2005" s="5"/>
      <c r="O2005" s="47">
        <v>1999</v>
      </c>
      <c r="P2005" s="48">
        <v>0.33843651379624301</v>
      </c>
      <c r="Q2005" s="49">
        <v>0.66156348620375693</v>
      </c>
      <c r="R2005" s="21">
        <v>2.0161086128764903E-2</v>
      </c>
      <c r="S2005" s="22">
        <v>7.3329792042100932E-4</v>
      </c>
      <c r="T2005" s="23">
        <f t="shared" si="125"/>
        <v>0.32004732034599526</v>
      </c>
      <c r="U2005" s="24">
        <f t="shared" si="126"/>
        <v>0.202885622515661</v>
      </c>
    </row>
    <row r="2006" spans="2:21" x14ac:dyDescent="0.25">
      <c r="B2006" s="51" vm="5435">
        <f ca="1"/>
        <v>42342</v>
      </c>
      <c r="C2006" s="51" vm="5436">
        <f ca="1"/>
        <v>130.93</v>
      </c>
      <c r="D2006" s="51" vm="5437">
        <f ca="1"/>
        <v>67</v>
      </c>
      <c r="E2006" s="22">
        <f t="shared" ca="1" si="123"/>
        <v>3.1972925992853694E-2</v>
      </c>
      <c r="F2006" s="50">
        <f t="shared" ca="1" si="124"/>
        <v>-1.3196128922589636E-2</v>
      </c>
      <c r="G2006" s="22"/>
      <c r="H2006" s="5"/>
      <c r="I2006" s="5"/>
      <c r="J2006" s="5"/>
      <c r="K2006" s="5"/>
      <c r="L2006" s="5"/>
      <c r="M2006" s="5"/>
      <c r="N2006" s="5"/>
      <c r="O2006" s="52">
        <v>2000</v>
      </c>
      <c r="P2006" s="53">
        <v>0.64359113871054774</v>
      </c>
      <c r="Q2006" s="54">
        <v>0.35640886128945221</v>
      </c>
      <c r="R2006" s="55">
        <v>2.3147372995485836E-2</v>
      </c>
      <c r="S2006" s="56">
        <v>9.9274070928224859E-4</v>
      </c>
      <c r="T2006" s="57">
        <f t="shared" si="125"/>
        <v>0.36745315470304651</v>
      </c>
      <c r="U2006" s="58">
        <f t="shared" si="126"/>
        <v>0.28408520687849959</v>
      </c>
    </row>
    <row r="2007" spans="2:21" x14ac:dyDescent="0.25">
      <c r="B2007" s="51" vm="5438">
        <f ca="1"/>
        <v>42345</v>
      </c>
      <c r="C2007" s="51" vm="5221">
        <f ca="1"/>
        <v>125.36</v>
      </c>
      <c r="D2007" s="51" vm="5439">
        <f ca="1"/>
        <v>65.959999999999994</v>
      </c>
      <c r="E2007" s="22">
        <f t="shared" ca="1" si="123"/>
        <v>-4.3473231191896541E-2</v>
      </c>
      <c r="F2007" s="50">
        <f t="shared" ca="1" si="124"/>
        <v>-1.5644121699568046E-2</v>
      </c>
      <c r="G2007" s="22"/>
      <c r="H2007" s="5"/>
      <c r="I2007" s="5"/>
      <c r="J2007" s="5"/>
      <c r="K2007" s="5"/>
      <c r="L2007" s="5"/>
      <c r="M2007" s="5"/>
      <c r="N2007" s="5"/>
      <c r="O2007" s="5"/>
      <c r="P2007" s="5"/>
      <c r="Q2007" s="5"/>
      <c r="R2007" s="5"/>
      <c r="S2007" s="5"/>
      <c r="T2007" s="5"/>
      <c r="U2007" s="5"/>
    </row>
    <row r="2008" spans="2:21" x14ac:dyDescent="0.25">
      <c r="B2008" s="51" vm="5440">
        <f ca="1"/>
        <v>42346</v>
      </c>
      <c r="C2008" s="51" vm="5441">
        <f ca="1"/>
        <v>126.98</v>
      </c>
      <c r="D2008" s="51" vm="5442">
        <f ca="1"/>
        <v>65.459999999999994</v>
      </c>
      <c r="E2008" s="22">
        <f t="shared" ca="1" si="123"/>
        <v>1.2839995694538406E-2</v>
      </c>
      <c r="F2008" s="50">
        <f t="shared" ca="1" si="124"/>
        <v>-7.6092286183636745E-3</v>
      </c>
      <c r="G2008" s="22"/>
      <c r="H2008" s="5"/>
      <c r="I2008" s="5"/>
      <c r="J2008" s="5"/>
      <c r="K2008" s="5"/>
      <c r="L2008" s="5"/>
      <c r="M2008" s="5"/>
      <c r="N2008" s="5"/>
      <c r="O2008" s="5"/>
      <c r="P2008" s="5"/>
      <c r="Q2008" s="5"/>
      <c r="R2008" s="5"/>
      <c r="S2008" s="5"/>
      <c r="T2008" s="5"/>
      <c r="U2008" s="5"/>
    </row>
    <row r="2009" spans="2:21" x14ac:dyDescent="0.25">
      <c r="B2009" s="51" vm="5443">
        <f ca="1"/>
        <v>42347</v>
      </c>
      <c r="C2009" s="51" vm="5444">
        <f ca="1"/>
        <v>124.2</v>
      </c>
      <c r="D2009" s="51" vm="5445">
        <f ca="1"/>
        <v>65.61</v>
      </c>
      <c r="E2009" s="22">
        <f t="shared" ca="1" si="123"/>
        <v>-2.2136424242925491E-2</v>
      </c>
      <c r="F2009" s="50">
        <f t="shared" ca="1" si="124"/>
        <v>2.2888542837518349E-3</v>
      </c>
      <c r="G2009" s="22"/>
      <c r="H2009" s="5"/>
      <c r="I2009" s="5"/>
      <c r="J2009" s="5"/>
      <c r="K2009" s="5"/>
      <c r="L2009" s="5"/>
      <c r="M2009" s="5"/>
      <c r="N2009" s="5"/>
      <c r="O2009" s="5"/>
      <c r="P2009" s="5"/>
      <c r="Q2009" s="5"/>
      <c r="R2009" s="5"/>
      <c r="S2009" s="5"/>
      <c r="T2009" s="5"/>
      <c r="U2009" s="5"/>
    </row>
    <row r="2010" spans="2:21" x14ac:dyDescent="0.25">
      <c r="B2010" s="51" vm="5446">
        <f ca="1"/>
        <v>42348</v>
      </c>
      <c r="C2010" s="51" vm="5447">
        <f ca="1"/>
        <v>122.91</v>
      </c>
      <c r="D2010" s="51" vm="5448">
        <f ca="1"/>
        <v>64.069999999999993</v>
      </c>
      <c r="E2010" s="22">
        <f t="shared" ca="1" si="123"/>
        <v>-1.0440789272488994E-2</v>
      </c>
      <c r="F2010" s="50">
        <f t="shared" ca="1" si="124"/>
        <v>-2.3751887705856053E-2</v>
      </c>
      <c r="G2010" s="22"/>
      <c r="H2010" s="5"/>
      <c r="I2010" s="5"/>
      <c r="J2010" s="5"/>
      <c r="K2010" s="5"/>
      <c r="L2010" s="5"/>
      <c r="M2010" s="5"/>
      <c r="N2010" s="5"/>
      <c r="O2010" s="5"/>
      <c r="P2010" s="5"/>
      <c r="Q2010" s="5"/>
      <c r="R2010" s="5"/>
      <c r="S2010" s="5"/>
      <c r="T2010" s="5"/>
      <c r="U2010" s="5"/>
    </row>
    <row r="2011" spans="2:21" x14ac:dyDescent="0.25">
      <c r="B2011" s="51" vm="5449">
        <f ca="1"/>
        <v>42349</v>
      </c>
      <c r="C2011" s="51" vm="5450">
        <f ca="1"/>
        <v>118.91</v>
      </c>
      <c r="D2011" s="51" vm="5451">
        <f ca="1"/>
        <v>64.27</v>
      </c>
      <c r="E2011" s="22">
        <f t="shared" ca="1" si="123"/>
        <v>-3.3085475777401938E-2</v>
      </c>
      <c r="F2011" s="50">
        <f t="shared" ca="1" si="124"/>
        <v>3.1167237322645824E-3</v>
      </c>
      <c r="G2011" s="22"/>
      <c r="H2011" s="5"/>
      <c r="I2011" s="5"/>
      <c r="J2011" s="5"/>
      <c r="K2011" s="5"/>
      <c r="L2011" s="5"/>
      <c r="M2011" s="5"/>
      <c r="N2011" s="5"/>
      <c r="O2011" s="5"/>
      <c r="P2011" s="5"/>
      <c r="Q2011" s="5"/>
      <c r="R2011" s="5"/>
      <c r="S2011" s="5"/>
      <c r="T2011" s="5"/>
      <c r="U2011" s="5"/>
    </row>
    <row r="2012" spans="2:21" x14ac:dyDescent="0.25">
      <c r="B2012" s="51" vm="5452">
        <f ca="1"/>
        <v>42352</v>
      </c>
      <c r="C2012" s="51" vm="5453">
        <f ca="1"/>
        <v>120.67</v>
      </c>
      <c r="D2012" s="51" vm="5454">
        <f ca="1"/>
        <v>66.099999999999994</v>
      </c>
      <c r="E2012" s="22">
        <f t="shared" ca="1" si="123"/>
        <v>1.4692642636022074E-2</v>
      </c>
      <c r="F2012" s="50">
        <f t="shared" ca="1" si="124"/>
        <v>2.8075787474445689E-2</v>
      </c>
      <c r="G2012" s="22"/>
      <c r="H2012" s="5"/>
      <c r="I2012" s="5"/>
      <c r="J2012" s="5"/>
      <c r="K2012" s="5"/>
      <c r="L2012" s="5"/>
      <c r="M2012" s="5"/>
      <c r="N2012" s="5"/>
      <c r="O2012" s="5"/>
      <c r="P2012" s="5"/>
      <c r="Q2012" s="5"/>
      <c r="R2012" s="5"/>
      <c r="S2012" s="5"/>
      <c r="T2012" s="5"/>
      <c r="U2012" s="5"/>
    </row>
    <row r="2013" spans="2:21" x14ac:dyDescent="0.25">
      <c r="B2013" s="51" vm="5455">
        <f ca="1"/>
        <v>42353</v>
      </c>
      <c r="C2013" s="51" vm="5456">
        <f ca="1"/>
        <v>118.6</v>
      </c>
      <c r="D2013" s="51" vm="5457">
        <f ca="1"/>
        <v>67.53</v>
      </c>
      <c r="E2013" s="22">
        <f t="shared" ca="1" si="123"/>
        <v>-1.7303060521884447E-2</v>
      </c>
      <c r="F2013" s="50">
        <f t="shared" ca="1" si="124"/>
        <v>2.1403196729110171E-2</v>
      </c>
      <c r="G2013" s="22"/>
      <c r="H2013" s="5"/>
      <c r="I2013" s="5"/>
      <c r="J2013" s="5"/>
      <c r="K2013" s="5"/>
      <c r="L2013" s="5"/>
      <c r="M2013" s="5"/>
      <c r="N2013" s="5"/>
      <c r="O2013" s="5"/>
      <c r="P2013" s="5"/>
      <c r="Q2013" s="5"/>
      <c r="R2013" s="5"/>
      <c r="S2013" s="5"/>
      <c r="T2013" s="5"/>
      <c r="U2013" s="5"/>
    </row>
    <row r="2014" spans="2:21" x14ac:dyDescent="0.25">
      <c r="B2014" s="51" vm="5458">
        <f ca="1"/>
        <v>42354</v>
      </c>
      <c r="C2014" s="51" vm="5459">
        <f ca="1"/>
        <v>122.64</v>
      </c>
      <c r="D2014" s="51" vm="5460">
        <f ca="1"/>
        <v>66.28</v>
      </c>
      <c r="E2014" s="22">
        <f t="shared" ca="1" si="123"/>
        <v>3.3496747999933719E-2</v>
      </c>
      <c r="F2014" s="50">
        <f t="shared" ca="1" si="124"/>
        <v>-1.8683751028388398E-2</v>
      </c>
      <c r="G2014" s="22"/>
      <c r="H2014" s="5"/>
      <c r="I2014" s="5"/>
      <c r="J2014" s="5"/>
      <c r="K2014" s="5"/>
      <c r="L2014" s="5"/>
      <c r="M2014" s="5"/>
      <c r="N2014" s="5"/>
      <c r="O2014" s="5"/>
      <c r="P2014" s="5"/>
      <c r="Q2014" s="5"/>
      <c r="R2014" s="5"/>
      <c r="S2014" s="5"/>
      <c r="T2014" s="5"/>
      <c r="U2014" s="5"/>
    </row>
    <row r="2015" spans="2:21" x14ac:dyDescent="0.25">
      <c r="B2015" s="51" vm="5461">
        <f ca="1"/>
        <v>42355</v>
      </c>
      <c r="C2015" s="51" vm="5462">
        <f ca="1"/>
        <v>122.51</v>
      </c>
      <c r="D2015" s="51" vm="5010">
        <f ca="1"/>
        <v>64.400000000000006</v>
      </c>
      <c r="E2015" s="22">
        <f t="shared" ca="1" si="123"/>
        <v>-1.0605752574794965E-3</v>
      </c>
      <c r="F2015" s="50">
        <f t="shared" ca="1" si="124"/>
        <v>-2.8774559448054189E-2</v>
      </c>
      <c r="G2015" s="22"/>
      <c r="H2015" s="5"/>
      <c r="I2015" s="5"/>
      <c r="J2015" s="5"/>
      <c r="K2015" s="5"/>
      <c r="L2015" s="5"/>
      <c r="M2015" s="5"/>
      <c r="N2015" s="5"/>
      <c r="O2015" s="5"/>
      <c r="P2015" s="5"/>
      <c r="Q2015" s="5"/>
      <c r="R2015" s="5"/>
      <c r="S2015" s="5"/>
      <c r="T2015" s="5"/>
      <c r="U2015" s="5"/>
    </row>
    <row r="2016" spans="2:21" x14ac:dyDescent="0.25">
      <c r="B2016" s="51" vm="5463">
        <f ca="1"/>
        <v>42356</v>
      </c>
      <c r="C2016" s="51" vm="5464">
        <f ca="1"/>
        <v>118.02</v>
      </c>
      <c r="D2016" s="51" vm="5368">
        <f ca="1"/>
        <v>65.540000000000006</v>
      </c>
      <c r="E2016" s="22">
        <f t="shared" ca="1" si="123"/>
        <v>-3.7338557677056607E-2</v>
      </c>
      <c r="F2016" s="50">
        <f t="shared" ca="1" si="124"/>
        <v>1.7547010160360678E-2</v>
      </c>
      <c r="G2016" s="22"/>
      <c r="H2016" s="5"/>
      <c r="I2016" s="5"/>
      <c r="J2016" s="5"/>
      <c r="K2016" s="5"/>
      <c r="L2016" s="5"/>
      <c r="M2016" s="5"/>
      <c r="N2016" s="5"/>
      <c r="O2016" s="5"/>
      <c r="P2016" s="5"/>
      <c r="Q2016" s="5"/>
      <c r="R2016" s="5"/>
      <c r="S2016" s="5"/>
      <c r="T2016" s="5"/>
      <c r="U2016" s="5"/>
    </row>
    <row r="2017" spans="2:21" x14ac:dyDescent="0.25">
      <c r="B2017" s="51" vm="5465">
        <f ca="1"/>
        <v>42359</v>
      </c>
      <c r="C2017" s="51" vm="5466">
        <f ca="1"/>
        <v>116.63</v>
      </c>
      <c r="D2017" s="51" vm="5467">
        <f ca="1"/>
        <v>65.680000000000007</v>
      </c>
      <c r="E2017" s="22">
        <f t="shared" ca="1" si="123"/>
        <v>-1.1847570926064166E-2</v>
      </c>
      <c r="F2017" s="50">
        <f t="shared" ca="1" si="124"/>
        <v>2.133821873504286E-3</v>
      </c>
      <c r="G2017" s="22"/>
      <c r="H2017" s="5"/>
      <c r="I2017" s="5"/>
      <c r="J2017" s="5"/>
      <c r="K2017" s="5"/>
      <c r="L2017" s="5"/>
      <c r="M2017" s="5"/>
      <c r="N2017" s="5"/>
      <c r="O2017" s="5"/>
      <c r="P2017" s="5"/>
      <c r="Q2017" s="5"/>
      <c r="R2017" s="5"/>
      <c r="S2017" s="5"/>
      <c r="T2017" s="5"/>
      <c r="U2017" s="5"/>
    </row>
    <row r="2018" spans="2:21" x14ac:dyDescent="0.25">
      <c r="B2018" s="51" vm="5468">
        <f ca="1"/>
        <v>42360</v>
      </c>
      <c r="C2018" s="51" vm="5469">
        <f ca="1"/>
        <v>116.24</v>
      </c>
      <c r="D2018" s="51" vm="5470">
        <f ca="1"/>
        <v>66.73</v>
      </c>
      <c r="E2018" s="22">
        <f t="shared" ca="1" si="123"/>
        <v>-3.3495114409310797E-3</v>
      </c>
      <c r="F2018" s="50">
        <f t="shared" ca="1" si="124"/>
        <v>1.5860161771342352E-2</v>
      </c>
      <c r="G2018" s="22"/>
      <c r="H2018" s="5"/>
      <c r="I2018" s="5"/>
      <c r="J2018" s="5"/>
      <c r="K2018" s="5"/>
      <c r="L2018" s="5"/>
      <c r="M2018" s="5"/>
      <c r="N2018" s="5"/>
      <c r="O2018" s="5"/>
      <c r="P2018" s="5"/>
      <c r="Q2018" s="5"/>
      <c r="R2018" s="5"/>
      <c r="S2018" s="5"/>
      <c r="T2018" s="5"/>
      <c r="U2018" s="5"/>
    </row>
    <row r="2019" spans="2:21" x14ac:dyDescent="0.25">
      <c r="B2019" s="51" vm="5471">
        <f ca="1"/>
        <v>42361</v>
      </c>
      <c r="C2019" s="51" vm="5472">
        <f ca="1"/>
        <v>118.16</v>
      </c>
      <c r="D2019" s="51" vm="5473">
        <f ca="1"/>
        <v>66.599999999999994</v>
      </c>
      <c r="E2019" s="22">
        <f t="shared" ca="1" si="123"/>
        <v>1.6382618961096933E-2</v>
      </c>
      <c r="F2019" s="50">
        <f t="shared" ca="1" si="124"/>
        <v>-1.9500493691718796E-3</v>
      </c>
      <c r="G2019" s="22"/>
      <c r="H2019" s="5"/>
      <c r="I2019" s="5"/>
      <c r="J2019" s="5"/>
      <c r="K2019" s="5"/>
      <c r="L2019" s="5"/>
      <c r="M2019" s="5"/>
      <c r="N2019" s="5"/>
      <c r="O2019" s="5"/>
      <c r="P2019" s="5"/>
      <c r="Q2019" s="5"/>
      <c r="R2019" s="5"/>
      <c r="S2019" s="5"/>
      <c r="T2019" s="5"/>
      <c r="U2019" s="5"/>
    </row>
    <row r="2020" spans="2:21" x14ac:dyDescent="0.25">
      <c r="B2020" s="51" vm="5474">
        <f ca="1"/>
        <v>42362</v>
      </c>
      <c r="C2020" s="51" vm="5475">
        <f ca="1"/>
        <v>117.33</v>
      </c>
      <c r="D2020" s="51" vm="5476">
        <f ca="1"/>
        <v>66.38</v>
      </c>
      <c r="E2020" s="22">
        <f t="shared" ca="1" si="123"/>
        <v>-7.0491607875919331E-3</v>
      </c>
      <c r="F2020" s="50">
        <f t="shared" ca="1" si="124"/>
        <v>-3.3087712545149025E-3</v>
      </c>
      <c r="G2020" s="22"/>
      <c r="H2020" s="5"/>
      <c r="I2020" s="5"/>
      <c r="J2020" s="5"/>
      <c r="K2020" s="5"/>
      <c r="L2020" s="5"/>
      <c r="M2020" s="5"/>
      <c r="N2020" s="5"/>
      <c r="O2020" s="5"/>
      <c r="P2020" s="5"/>
      <c r="Q2020" s="5"/>
      <c r="R2020" s="5"/>
      <c r="S2020" s="5"/>
      <c r="T2020" s="5"/>
      <c r="U2020" s="5"/>
    </row>
    <row r="2021" spans="2:21" x14ac:dyDescent="0.25">
      <c r="B2021" s="51" vm="5477">
        <f ca="1"/>
        <v>42366</v>
      </c>
      <c r="C2021" s="51" vm="5478">
        <f ca="1"/>
        <v>117.11</v>
      </c>
      <c r="D2021" s="51" vm="5479">
        <f ca="1"/>
        <v>67.069999999999993</v>
      </c>
      <c r="E2021" s="22">
        <f t="shared" ca="1" si="123"/>
        <v>-1.876813381486514E-3</v>
      </c>
      <c r="F2021" s="50">
        <f t="shared" ca="1" si="124"/>
        <v>1.0341043819817279E-2</v>
      </c>
      <c r="G2021" s="22"/>
      <c r="H2021" s="5"/>
      <c r="I2021" s="5"/>
      <c r="J2021" s="5"/>
      <c r="K2021" s="5"/>
      <c r="L2021" s="5"/>
      <c r="M2021" s="5"/>
      <c r="N2021" s="5"/>
      <c r="O2021" s="5"/>
      <c r="P2021" s="5"/>
      <c r="Q2021" s="5"/>
      <c r="R2021" s="5"/>
      <c r="S2021" s="5"/>
      <c r="T2021" s="5"/>
      <c r="U2021" s="5"/>
    </row>
    <row r="2022" spans="2:21" x14ac:dyDescent="0.25">
      <c r="B2022" s="51" vm="5480">
        <f ca="1"/>
        <v>42367</v>
      </c>
      <c r="C2022" s="51" vm="5481">
        <f ca="1"/>
        <v>119.12</v>
      </c>
      <c r="D2022" s="51" vm="5482">
        <f ca="1"/>
        <v>66.59</v>
      </c>
      <c r="E2022" s="22">
        <f t="shared" ca="1" si="123"/>
        <v>1.7017724321707731E-2</v>
      </c>
      <c r="F2022" s="50">
        <f t="shared" ca="1" si="124"/>
        <v>-7.182433989114694E-3</v>
      </c>
      <c r="G2022" s="22"/>
      <c r="H2022" s="5"/>
      <c r="I2022" s="5"/>
      <c r="J2022" s="5"/>
      <c r="K2022" s="5"/>
      <c r="L2022" s="5"/>
      <c r="M2022" s="5"/>
      <c r="N2022" s="5"/>
      <c r="O2022" s="5"/>
      <c r="P2022" s="5"/>
      <c r="Q2022" s="5"/>
      <c r="R2022" s="5"/>
      <c r="S2022" s="5"/>
      <c r="T2022" s="5"/>
      <c r="U2022" s="5"/>
    </row>
    <row r="2023" spans="2:21" x14ac:dyDescent="0.25">
      <c r="B2023" s="51" vm="5483">
        <f ca="1"/>
        <v>42368</v>
      </c>
      <c r="C2023" s="51" vm="5484">
        <f ca="1"/>
        <v>116.71</v>
      </c>
      <c r="D2023" s="51" vm="5485">
        <f ca="1"/>
        <v>66.03</v>
      </c>
      <c r="E2023" s="22">
        <f t="shared" ca="1" si="123"/>
        <v>-2.0439162951491313E-2</v>
      </c>
      <c r="F2023" s="50">
        <f t="shared" ca="1" si="124"/>
        <v>-8.4452319160510918E-3</v>
      </c>
      <c r="G2023" s="22"/>
      <c r="H2023" s="5"/>
      <c r="I2023" s="5"/>
      <c r="J2023" s="5"/>
      <c r="K2023" s="5"/>
      <c r="L2023" s="5"/>
      <c r="M2023" s="5"/>
      <c r="N2023" s="5"/>
      <c r="O2023" s="5"/>
      <c r="P2023" s="5"/>
      <c r="Q2023" s="5"/>
      <c r="R2023" s="5"/>
      <c r="S2023" s="5"/>
      <c r="T2023" s="5"/>
      <c r="U2023" s="5"/>
    </row>
    <row r="2024" spans="2:21" x14ac:dyDescent="0.25">
      <c r="B2024" s="51" vm="5486">
        <f ca="1"/>
        <v>42369</v>
      </c>
      <c r="C2024" s="51" vm="5487">
        <f ca="1"/>
        <v>114.38</v>
      </c>
      <c r="D2024" s="51" vm="5488">
        <f ca="1"/>
        <v>63.62</v>
      </c>
      <c r="E2024" s="22">
        <f t="shared" ca="1" si="123"/>
        <v>-2.0165986937092213E-2</v>
      </c>
      <c r="F2024" s="50">
        <f t="shared" ca="1" si="124"/>
        <v>-3.7181297885481995E-2</v>
      </c>
      <c r="G2024" s="22"/>
      <c r="H2024" s="5"/>
      <c r="I2024" s="5"/>
      <c r="J2024" s="5"/>
      <c r="K2024" s="5"/>
      <c r="L2024" s="5"/>
      <c r="M2024" s="5"/>
      <c r="N2024" s="5"/>
      <c r="O2024" s="5"/>
      <c r="P2024" s="5"/>
      <c r="Q2024" s="5"/>
      <c r="R2024" s="5"/>
      <c r="S2024" s="5"/>
      <c r="T2024" s="5"/>
      <c r="U2024" s="5"/>
    </row>
    <row r="2025" spans="2:21" x14ac:dyDescent="0.25">
      <c r="B2025" s="51" vm="5489">
        <f ca="1"/>
        <v>42373</v>
      </c>
      <c r="C2025" s="51" vm="5490">
        <f ca="1"/>
        <v>109.96</v>
      </c>
      <c r="D2025" s="51" vm="5491">
        <f ca="1"/>
        <v>63.73</v>
      </c>
      <c r="E2025" s="22">
        <f t="shared" ca="1" si="123"/>
        <v>-3.9409575190125147E-2</v>
      </c>
      <c r="F2025" s="50">
        <f t="shared" ca="1" si="124"/>
        <v>1.7275230052047354E-3</v>
      </c>
      <c r="G2025" s="22"/>
      <c r="H2025" s="5"/>
      <c r="I2025" s="5"/>
      <c r="J2025" s="5"/>
      <c r="K2025" s="5"/>
      <c r="L2025" s="5"/>
      <c r="M2025" s="5"/>
      <c r="N2025" s="5"/>
      <c r="O2025" s="5"/>
      <c r="P2025" s="5"/>
      <c r="Q2025" s="5"/>
      <c r="R2025" s="5"/>
      <c r="S2025" s="5"/>
      <c r="T2025" s="5"/>
      <c r="U2025" s="5"/>
    </row>
    <row r="2026" spans="2:21" x14ac:dyDescent="0.25">
      <c r="B2026" s="51" vm="5492">
        <f ca="1"/>
        <v>42374</v>
      </c>
      <c r="C2026" s="51" vm="5493">
        <f ca="1"/>
        <v>107.66</v>
      </c>
      <c r="D2026" s="51" vm="5494">
        <f ca="1"/>
        <v>62.81</v>
      </c>
      <c r="E2026" s="22">
        <f t="shared" ca="1" si="123"/>
        <v>-2.1138550164233664E-2</v>
      </c>
      <c r="F2026" s="50">
        <f t="shared" ca="1" si="124"/>
        <v>-1.4541112859913326E-2</v>
      </c>
      <c r="G2026" s="22"/>
      <c r="H2026" s="5"/>
      <c r="I2026" s="5"/>
      <c r="J2026" s="5"/>
      <c r="K2026" s="5"/>
      <c r="L2026" s="5"/>
      <c r="M2026" s="5"/>
      <c r="N2026" s="5"/>
      <c r="O2026" s="5"/>
      <c r="P2026" s="5"/>
      <c r="Q2026" s="5"/>
      <c r="R2026" s="5"/>
      <c r="S2026" s="5"/>
      <c r="T2026" s="5"/>
      <c r="U2026" s="5"/>
    </row>
    <row r="2027" spans="2:21" x14ac:dyDescent="0.25">
      <c r="B2027" s="51" vm="5495">
        <f ca="1"/>
        <v>42375</v>
      </c>
      <c r="C2027" s="51" vm="5496">
        <f ca="1"/>
        <v>117.68</v>
      </c>
      <c r="D2027" s="51" vm="5497">
        <f ca="1"/>
        <v>60.27</v>
      </c>
      <c r="E2027" s="22">
        <f t="shared" ca="1" si="123"/>
        <v>8.8990963160371028E-2</v>
      </c>
      <c r="F2027" s="50">
        <f t="shared" ca="1" si="124"/>
        <v>-4.127982897133662E-2</v>
      </c>
      <c r="G2027" s="22"/>
      <c r="H2027" s="5"/>
      <c r="I2027" s="5"/>
      <c r="J2027" s="5"/>
      <c r="K2027" s="5"/>
      <c r="L2027" s="5"/>
      <c r="M2027" s="5"/>
      <c r="N2027" s="5"/>
      <c r="O2027" s="5"/>
      <c r="P2027" s="5"/>
      <c r="Q2027" s="5"/>
      <c r="R2027" s="5"/>
      <c r="S2027" s="5"/>
      <c r="T2027" s="5"/>
      <c r="U2027" s="5"/>
    </row>
    <row r="2028" spans="2:21" x14ac:dyDescent="0.25">
      <c r="B2028" s="51" vm="5498">
        <f ca="1"/>
        <v>42376</v>
      </c>
      <c r="C2028" s="51" vm="5499">
        <f ca="1"/>
        <v>114.56</v>
      </c>
      <c r="D2028" s="51" vm="5500">
        <f ca="1"/>
        <v>58.92</v>
      </c>
      <c r="E2028" s="22">
        <f t="shared" ca="1" si="123"/>
        <v>-2.6870373080846669E-2</v>
      </c>
      <c r="F2028" s="50">
        <f t="shared" ca="1" si="124"/>
        <v>-2.265387590052324E-2</v>
      </c>
      <c r="G2028" s="22"/>
      <c r="H2028" s="5"/>
      <c r="I2028" s="5"/>
      <c r="J2028" s="5"/>
      <c r="K2028" s="5"/>
      <c r="L2028" s="5"/>
      <c r="M2028" s="5"/>
      <c r="N2028" s="5"/>
      <c r="O2028" s="5"/>
      <c r="P2028" s="5"/>
      <c r="Q2028" s="5"/>
      <c r="R2028" s="5"/>
      <c r="S2028" s="5"/>
      <c r="T2028" s="5"/>
      <c r="U2028" s="5"/>
    </row>
    <row r="2029" spans="2:21" x14ac:dyDescent="0.25">
      <c r="B2029" s="51" vm="5501">
        <f ca="1"/>
        <v>42377</v>
      </c>
      <c r="C2029" s="51" vm="5502">
        <f ca="1"/>
        <v>111.39</v>
      </c>
      <c r="D2029" s="51" vm="4790">
        <f ca="1"/>
        <v>58.83</v>
      </c>
      <c r="E2029" s="22">
        <f t="shared" ca="1" si="123"/>
        <v>-2.8061146355237133E-2</v>
      </c>
      <c r="F2029" s="50">
        <f t="shared" ca="1" si="124"/>
        <v>-1.5286627180649711E-3</v>
      </c>
      <c r="G2029" s="22"/>
      <c r="H2029" s="5"/>
      <c r="I2029" s="5"/>
      <c r="J2029" s="5"/>
      <c r="K2029" s="5"/>
      <c r="L2029" s="5"/>
      <c r="M2029" s="5"/>
      <c r="N2029" s="5"/>
      <c r="O2029" s="5"/>
      <c r="P2029" s="5"/>
      <c r="Q2029" s="5"/>
      <c r="R2029" s="5"/>
      <c r="S2029" s="5"/>
      <c r="T2029" s="5"/>
      <c r="U2029" s="5"/>
    </row>
    <row r="2030" spans="2:21" x14ac:dyDescent="0.25">
      <c r="B2030" s="51" vm="5503">
        <f ca="1"/>
        <v>42380</v>
      </c>
      <c r="C2030" s="51" vm="5504">
        <f ca="1"/>
        <v>114.97</v>
      </c>
      <c r="D2030" s="51" vm="5505">
        <f ca="1"/>
        <v>58.96</v>
      </c>
      <c r="E2030" s="22">
        <f t="shared" ca="1" si="123"/>
        <v>3.1633667908550427E-2</v>
      </c>
      <c r="F2030" s="50">
        <f t="shared" ca="1" si="124"/>
        <v>2.2073190047165858E-3</v>
      </c>
      <c r="G2030" s="22"/>
      <c r="H2030" s="5"/>
      <c r="I2030" s="5"/>
      <c r="J2030" s="5"/>
      <c r="K2030" s="5"/>
      <c r="L2030" s="5"/>
      <c r="M2030" s="5"/>
      <c r="N2030" s="5"/>
      <c r="O2030" s="5"/>
      <c r="P2030" s="5"/>
      <c r="Q2030" s="5"/>
      <c r="R2030" s="5"/>
      <c r="S2030" s="5"/>
      <c r="T2030" s="5"/>
      <c r="U2030" s="5"/>
    </row>
    <row r="2031" spans="2:21" x14ac:dyDescent="0.25">
      <c r="B2031" s="51" vm="5506">
        <f ca="1"/>
        <v>42381</v>
      </c>
      <c r="C2031" s="51" vm="5507">
        <f ca="1"/>
        <v>116.58</v>
      </c>
      <c r="D2031" s="51" vm="5508">
        <f ca="1"/>
        <v>57.34</v>
      </c>
      <c r="E2031" s="22">
        <f t="shared" ca="1" si="123"/>
        <v>1.3906507851754978E-2</v>
      </c>
      <c r="F2031" s="50">
        <f t="shared" ca="1" si="124"/>
        <v>-2.7860787425857288E-2</v>
      </c>
      <c r="G2031" s="22"/>
      <c r="H2031" s="5"/>
      <c r="I2031" s="5"/>
      <c r="J2031" s="5"/>
      <c r="K2031" s="5"/>
      <c r="L2031" s="5"/>
      <c r="M2031" s="5"/>
      <c r="N2031" s="5"/>
      <c r="O2031" s="5"/>
      <c r="P2031" s="5"/>
      <c r="Q2031" s="5"/>
      <c r="R2031" s="5"/>
      <c r="S2031" s="5"/>
      <c r="T2031" s="5"/>
      <c r="U2031" s="5"/>
    </row>
    <row r="2032" spans="2:21" x14ac:dyDescent="0.25">
      <c r="B2032" s="51" vm="5509">
        <f ca="1"/>
        <v>42382</v>
      </c>
      <c r="C2032" s="51" vm="5510">
        <f ca="1"/>
        <v>106.56</v>
      </c>
      <c r="D2032" s="51" vm="4061">
        <f ca="1"/>
        <v>58.2</v>
      </c>
      <c r="E2032" s="22">
        <f t="shared" ca="1" si="123"/>
        <v>-8.9869525825324634E-2</v>
      </c>
      <c r="F2032" s="50">
        <f t="shared" ca="1" si="124"/>
        <v>1.4886894282168439E-2</v>
      </c>
      <c r="G2032" s="22"/>
      <c r="H2032" s="5"/>
      <c r="I2032" s="5"/>
      <c r="J2032" s="5"/>
      <c r="K2032" s="5"/>
      <c r="L2032" s="5"/>
      <c r="M2032" s="5"/>
      <c r="N2032" s="5"/>
      <c r="O2032" s="5"/>
      <c r="P2032" s="5"/>
      <c r="Q2032" s="5"/>
      <c r="R2032" s="5"/>
      <c r="S2032" s="5"/>
      <c r="T2032" s="5"/>
      <c r="U2032" s="5"/>
    </row>
    <row r="2033" spans="2:21" x14ac:dyDescent="0.25">
      <c r="B2033" s="51" vm="5511">
        <f ca="1"/>
        <v>42383</v>
      </c>
      <c r="C2033" s="51" vm="5512">
        <f ca="1"/>
        <v>107.06</v>
      </c>
      <c r="D2033" s="51" vm="4381">
        <f ca="1"/>
        <v>57.04</v>
      </c>
      <c r="E2033" s="22">
        <f t="shared" ca="1" si="123"/>
        <v>4.6812181731563287E-3</v>
      </c>
      <c r="F2033" s="50">
        <f t="shared" ca="1" si="124"/>
        <v>-2.0132578631351684E-2</v>
      </c>
      <c r="G2033" s="22"/>
      <c r="H2033" s="5"/>
      <c r="I2033" s="5"/>
      <c r="J2033" s="5"/>
      <c r="K2033" s="5"/>
      <c r="L2033" s="5"/>
      <c r="M2033" s="5"/>
      <c r="N2033" s="5"/>
      <c r="O2033" s="5"/>
      <c r="P2033" s="5"/>
      <c r="Q2033" s="5"/>
      <c r="R2033" s="5"/>
      <c r="S2033" s="5"/>
      <c r="T2033" s="5"/>
      <c r="U2033" s="5"/>
    </row>
    <row r="2034" spans="2:21" x14ac:dyDescent="0.25">
      <c r="B2034" s="51" vm="5513">
        <f ca="1"/>
        <v>42384</v>
      </c>
      <c r="C2034" s="51" vm="5514">
        <f ca="1"/>
        <v>104.04</v>
      </c>
      <c r="D2034" s="51" vm="5515">
        <f ca="1"/>
        <v>57.01</v>
      </c>
      <c r="E2034" s="22">
        <f t="shared" ca="1" si="123"/>
        <v>-2.8613984384784425E-2</v>
      </c>
      <c r="F2034" s="50">
        <f t="shared" ca="1" si="124"/>
        <v>-5.2608506255003777E-4</v>
      </c>
      <c r="G2034" s="22"/>
      <c r="H2034" s="5"/>
      <c r="I2034" s="5"/>
      <c r="J2034" s="5"/>
      <c r="K2034" s="5"/>
      <c r="L2034" s="5"/>
      <c r="M2034" s="5"/>
      <c r="N2034" s="5"/>
      <c r="O2034" s="5"/>
      <c r="P2034" s="5"/>
      <c r="Q2034" s="5"/>
      <c r="R2034" s="5"/>
      <c r="S2034" s="5"/>
      <c r="T2034" s="5"/>
      <c r="U2034" s="5"/>
    </row>
    <row r="2035" spans="2:21" x14ac:dyDescent="0.25">
      <c r="B2035" s="51" vm="5516">
        <f ca="1"/>
        <v>42388</v>
      </c>
      <c r="C2035" s="51" vm="5517">
        <f ca="1"/>
        <v>107.89</v>
      </c>
      <c r="D2035" s="51" vm="5518">
        <f ca="1"/>
        <v>55.51</v>
      </c>
      <c r="E2035" s="22">
        <f t="shared" ca="1" si="123"/>
        <v>3.6336748982797831E-2</v>
      </c>
      <c r="F2035" s="50">
        <f t="shared" ca="1" si="124"/>
        <v>-2.6663506341420555E-2</v>
      </c>
      <c r="G2035" s="22"/>
      <c r="H2035" s="5"/>
      <c r="I2035" s="5"/>
      <c r="J2035" s="5"/>
      <c r="K2035" s="5"/>
      <c r="L2035" s="5"/>
      <c r="M2035" s="5"/>
      <c r="N2035" s="5"/>
      <c r="O2035" s="5"/>
      <c r="P2035" s="5"/>
      <c r="Q2035" s="5"/>
      <c r="R2035" s="5"/>
      <c r="S2035" s="5"/>
      <c r="T2035" s="5"/>
      <c r="U2035" s="5"/>
    </row>
    <row r="2036" spans="2:21" x14ac:dyDescent="0.25">
      <c r="B2036" s="51" vm="5519">
        <f ca="1"/>
        <v>42389</v>
      </c>
      <c r="C2036" s="51" vm="5520">
        <f ca="1"/>
        <v>107.74</v>
      </c>
      <c r="D2036" s="51" vm="5521">
        <f ca="1"/>
        <v>55.25</v>
      </c>
      <c r="E2036" s="22">
        <f t="shared" ca="1" si="123"/>
        <v>-1.391272310861114E-3</v>
      </c>
      <c r="F2036" s="50">
        <f t="shared" ca="1" si="124"/>
        <v>-4.6948443042077294E-3</v>
      </c>
      <c r="G2036" s="22"/>
      <c r="H2036" s="5"/>
      <c r="I2036" s="5"/>
      <c r="J2036" s="5"/>
      <c r="K2036" s="5"/>
      <c r="L2036" s="5"/>
      <c r="M2036" s="5"/>
      <c r="N2036" s="5"/>
      <c r="O2036" s="5"/>
      <c r="P2036" s="5"/>
      <c r="Q2036" s="5"/>
      <c r="R2036" s="5"/>
      <c r="S2036" s="5"/>
      <c r="T2036" s="5"/>
      <c r="U2036" s="5"/>
    </row>
    <row r="2037" spans="2:21" x14ac:dyDescent="0.25">
      <c r="B2037" s="51" vm="5522">
        <f ca="1"/>
        <v>42390</v>
      </c>
      <c r="C2037" s="51" vm="5523">
        <f ca="1"/>
        <v>102.35</v>
      </c>
      <c r="D2037" s="51" vm="5524">
        <f ca="1"/>
        <v>56.95</v>
      </c>
      <c r="E2037" s="22">
        <f t="shared" ca="1" si="123"/>
        <v>-5.1322605145089115E-2</v>
      </c>
      <c r="F2037" s="50">
        <f t="shared" ca="1" si="124"/>
        <v>3.0305349495329058E-2</v>
      </c>
      <c r="G2037" s="22"/>
      <c r="H2037" s="5"/>
      <c r="I2037" s="5"/>
      <c r="J2037" s="5"/>
      <c r="K2037" s="5"/>
      <c r="L2037" s="5"/>
      <c r="M2037" s="5"/>
      <c r="N2037" s="5"/>
      <c r="O2037" s="5"/>
      <c r="P2037" s="5"/>
      <c r="Q2037" s="5"/>
      <c r="R2037" s="5"/>
      <c r="S2037" s="5"/>
      <c r="T2037" s="5"/>
      <c r="U2037" s="5"/>
    </row>
    <row r="2038" spans="2:21" x14ac:dyDescent="0.25">
      <c r="B2038" s="51" vm="5525">
        <f ca="1"/>
        <v>42391</v>
      </c>
      <c r="C2038" s="51" vm="5526">
        <f ca="1"/>
        <v>100.72</v>
      </c>
      <c r="D2038" s="51" vm="5527">
        <f ca="1"/>
        <v>55.66</v>
      </c>
      <c r="E2038" s="22">
        <f t="shared" ca="1" si="123"/>
        <v>-1.6053922371206793E-2</v>
      </c>
      <c r="F2038" s="50">
        <f t="shared" ca="1" si="124"/>
        <v>-2.291193379544652E-2</v>
      </c>
      <c r="G2038" s="22"/>
      <c r="H2038" s="5"/>
      <c r="I2038" s="5"/>
      <c r="J2038" s="5"/>
      <c r="K2038" s="5"/>
      <c r="L2038" s="5"/>
      <c r="M2038" s="5"/>
      <c r="N2038" s="5"/>
      <c r="O2038" s="5"/>
      <c r="P2038" s="5"/>
      <c r="Q2038" s="5"/>
      <c r="R2038" s="5"/>
      <c r="S2038" s="5"/>
      <c r="T2038" s="5"/>
      <c r="U2038" s="5"/>
    </row>
    <row r="2039" spans="2:21" x14ac:dyDescent="0.25">
      <c r="B2039" s="51" vm="5528">
        <f ca="1"/>
        <v>42394</v>
      </c>
      <c r="C2039" s="51" vm="5529">
        <f ca="1"/>
        <v>99.12</v>
      </c>
      <c r="D2039" s="51" vm="5530">
        <f ca="1"/>
        <v>57.08</v>
      </c>
      <c r="E2039" s="22">
        <f t="shared" ca="1" si="123"/>
        <v>-1.6013152415204679E-2</v>
      </c>
      <c r="F2039" s="50">
        <f t="shared" ca="1" si="124"/>
        <v>2.5192036510890903E-2</v>
      </c>
      <c r="G2039" s="22"/>
      <c r="H2039" s="5"/>
      <c r="I2039" s="5"/>
      <c r="J2039" s="5"/>
      <c r="K2039" s="5"/>
      <c r="L2039" s="5"/>
      <c r="M2039" s="5"/>
      <c r="N2039" s="5"/>
      <c r="O2039" s="5"/>
      <c r="P2039" s="5"/>
      <c r="Q2039" s="5"/>
      <c r="R2039" s="5"/>
      <c r="S2039" s="5"/>
      <c r="T2039" s="5"/>
      <c r="U2039" s="5"/>
    </row>
    <row r="2040" spans="2:21" x14ac:dyDescent="0.25">
      <c r="B2040" s="51" vm="5531">
        <f ca="1"/>
        <v>42395</v>
      </c>
      <c r="C2040" s="51" vm="5532">
        <f ca="1"/>
        <v>97.83</v>
      </c>
      <c r="D2040" s="51" vm="4381">
        <f ca="1"/>
        <v>57.04</v>
      </c>
      <c r="E2040" s="22">
        <f t="shared" ca="1" si="123"/>
        <v>-1.3099958851549659E-2</v>
      </c>
      <c r="F2040" s="50">
        <f t="shared" ca="1" si="124"/>
        <v>-7.0101650259518601E-4</v>
      </c>
      <c r="G2040" s="22"/>
      <c r="H2040" s="5"/>
      <c r="I2040" s="5"/>
      <c r="J2040" s="5"/>
      <c r="K2040" s="5"/>
      <c r="L2040" s="5"/>
      <c r="M2040" s="5"/>
      <c r="N2040" s="5"/>
      <c r="O2040" s="5"/>
      <c r="P2040" s="5"/>
      <c r="Q2040" s="5"/>
      <c r="R2040" s="5"/>
      <c r="S2040" s="5"/>
      <c r="T2040" s="5"/>
      <c r="U2040" s="5"/>
    </row>
    <row r="2041" spans="2:21" x14ac:dyDescent="0.25">
      <c r="B2041" s="51" vm="5533">
        <f ca="1"/>
        <v>42396</v>
      </c>
      <c r="C2041" s="51" vm="5534">
        <f ca="1"/>
        <v>91.15</v>
      </c>
      <c r="D2041" s="51" vm="5535">
        <f ca="1"/>
        <v>57.28</v>
      </c>
      <c r="E2041" s="22">
        <f t="shared" ca="1" si="123"/>
        <v>-7.0724777344665354E-2</v>
      </c>
      <c r="F2041" s="50">
        <f t="shared" ca="1" si="124"/>
        <v>4.1987465463497612E-3</v>
      </c>
      <c r="G2041" s="22"/>
      <c r="H2041" s="5"/>
      <c r="I2041" s="5"/>
      <c r="J2041" s="5"/>
      <c r="K2041" s="5"/>
      <c r="L2041" s="5"/>
      <c r="M2041" s="5"/>
      <c r="N2041" s="5"/>
      <c r="O2041" s="5"/>
      <c r="P2041" s="5"/>
      <c r="Q2041" s="5"/>
      <c r="R2041" s="5"/>
      <c r="S2041" s="5"/>
      <c r="T2041" s="5"/>
      <c r="U2041" s="5"/>
    </row>
    <row r="2042" spans="2:21" x14ac:dyDescent="0.25">
      <c r="B2042" s="51" vm="5536">
        <f ca="1"/>
        <v>42397</v>
      </c>
      <c r="C2042" s="51" vm="5537">
        <f ca="1"/>
        <v>94.41</v>
      </c>
      <c r="D2042" s="51" vm="5538">
        <f ca="1"/>
        <v>59.5</v>
      </c>
      <c r="E2042" s="22">
        <f t="shared" ca="1" si="123"/>
        <v>3.5140498619753061E-2</v>
      </c>
      <c r="F2042" s="50">
        <f t="shared" ca="1" si="124"/>
        <v>3.802478989919391E-2</v>
      </c>
      <c r="G2042" s="22"/>
      <c r="H2042" s="5"/>
      <c r="I2042" s="5"/>
      <c r="J2042" s="5"/>
      <c r="K2042" s="5"/>
      <c r="L2042" s="5"/>
      <c r="M2042" s="5"/>
      <c r="N2042" s="5"/>
      <c r="O2042" s="5"/>
      <c r="P2042" s="5"/>
      <c r="Q2042" s="5"/>
      <c r="R2042" s="5"/>
      <c r="S2042" s="5"/>
      <c r="T2042" s="5"/>
      <c r="U2042" s="5"/>
    </row>
    <row r="2043" spans="2:21" x14ac:dyDescent="0.25">
      <c r="B2043" s="51" vm="5539">
        <f ca="1"/>
        <v>42398</v>
      </c>
      <c r="C2043" s="51" vm="5540">
        <f ca="1"/>
        <v>91.84</v>
      </c>
      <c r="D2043" s="51" vm="5541">
        <f ca="1"/>
        <v>58.86</v>
      </c>
      <c r="E2043" s="22">
        <f t="shared" ca="1" si="123"/>
        <v>-2.7599067173168859E-2</v>
      </c>
      <c r="F2043" s="50">
        <f t="shared" ca="1" si="124"/>
        <v>-1.0814569746257411E-2</v>
      </c>
      <c r="G2043" s="22"/>
      <c r="H2043" s="5"/>
      <c r="I2043" s="5"/>
      <c r="J2043" s="5"/>
      <c r="K2043" s="5"/>
      <c r="L2043" s="5"/>
      <c r="M2043" s="5"/>
      <c r="N2043" s="5"/>
      <c r="O2043" s="5"/>
      <c r="P2043" s="5"/>
      <c r="Q2043" s="5"/>
      <c r="R2043" s="5"/>
      <c r="S2043" s="5"/>
      <c r="T2043" s="5"/>
      <c r="U2043" s="5"/>
    </row>
    <row r="2044" spans="2:21" x14ac:dyDescent="0.25">
      <c r="B2044" s="51" vm="5542">
        <f ca="1"/>
        <v>42401</v>
      </c>
      <c r="C2044" s="51" vm="5543">
        <f ca="1"/>
        <v>94.09</v>
      </c>
      <c r="D2044" s="51" vm="4170">
        <f ca="1"/>
        <v>57.03</v>
      </c>
      <c r="E2044" s="22">
        <f t="shared" ca="1" si="123"/>
        <v>2.4203838447417976E-2</v>
      </c>
      <c r="F2044" s="50">
        <f t="shared" ca="1" si="124"/>
        <v>-3.158429763687922E-2</v>
      </c>
      <c r="G2044" s="22"/>
      <c r="H2044" s="5"/>
      <c r="I2044" s="5"/>
      <c r="J2044" s="5"/>
      <c r="K2044" s="5"/>
      <c r="L2044" s="5"/>
      <c r="M2044" s="5"/>
      <c r="N2044" s="5"/>
      <c r="O2044" s="5"/>
      <c r="P2044" s="5"/>
      <c r="Q2044" s="5"/>
      <c r="R2044" s="5"/>
      <c r="S2044" s="5"/>
      <c r="T2044" s="5"/>
      <c r="U2044" s="5"/>
    </row>
    <row r="2045" spans="2:21" x14ac:dyDescent="0.25">
      <c r="B2045" s="51" vm="5544">
        <f ca="1"/>
        <v>42402</v>
      </c>
      <c r="C2045" s="51" vm="5545">
        <f ca="1"/>
        <v>91.49</v>
      </c>
      <c r="D2045" s="51" vm="5546">
        <f ca="1"/>
        <v>57.41</v>
      </c>
      <c r="E2045" s="22">
        <f t="shared" ca="1" si="123"/>
        <v>-2.8022094327230459E-2</v>
      </c>
      <c r="F2045" s="50">
        <f t="shared" ca="1" si="124"/>
        <v>6.6410590110978617E-3</v>
      </c>
      <c r="G2045" s="22"/>
      <c r="H2045" s="5"/>
      <c r="I2045" s="5"/>
      <c r="J2045" s="5"/>
      <c r="K2045" s="5"/>
      <c r="L2045" s="5"/>
      <c r="M2045" s="5"/>
      <c r="N2045" s="5"/>
      <c r="O2045" s="5"/>
      <c r="P2045" s="5"/>
      <c r="Q2045" s="5"/>
      <c r="R2045" s="5"/>
      <c r="S2045" s="5"/>
      <c r="T2045" s="5"/>
      <c r="U2045" s="5"/>
    </row>
    <row r="2046" spans="2:21" x14ac:dyDescent="0.25">
      <c r="B2046" s="51" vm="5547">
        <f ca="1"/>
        <v>42403</v>
      </c>
      <c r="C2046" s="51" vm="5548">
        <f ca="1"/>
        <v>90.74</v>
      </c>
      <c r="D2046" s="51" vm="5549">
        <f ca="1"/>
        <v>58.4</v>
      </c>
      <c r="E2046" s="22">
        <f t="shared" ca="1" si="123"/>
        <v>-8.2314024556260929E-3</v>
      </c>
      <c r="F2046" s="50">
        <f t="shared" ca="1" si="124"/>
        <v>1.7097385654636036E-2</v>
      </c>
      <c r="G2046" s="22"/>
      <c r="H2046" s="5"/>
      <c r="I2046" s="5"/>
      <c r="J2046" s="5"/>
      <c r="K2046" s="5"/>
      <c r="L2046" s="5"/>
      <c r="M2046" s="5"/>
      <c r="N2046" s="5"/>
      <c r="O2046" s="5"/>
      <c r="P2046" s="5"/>
      <c r="Q2046" s="5"/>
      <c r="R2046" s="5"/>
      <c r="S2046" s="5"/>
      <c r="T2046" s="5"/>
      <c r="U2046" s="5"/>
    </row>
    <row r="2047" spans="2:21" x14ac:dyDescent="0.25">
      <c r="B2047" s="51" vm="5550">
        <f ca="1"/>
        <v>42404</v>
      </c>
      <c r="C2047" s="51" vm="5551">
        <f ca="1"/>
        <v>89.71</v>
      </c>
      <c r="D2047" s="51" vm="5552">
        <f ca="1"/>
        <v>57.75</v>
      </c>
      <c r="E2047" s="22">
        <f t="shared" ca="1" si="123"/>
        <v>-1.1416028664625674E-2</v>
      </c>
      <c r="F2047" s="50">
        <f t="shared" ca="1" si="124"/>
        <v>-1.1192540432278469E-2</v>
      </c>
      <c r="G2047" s="22"/>
      <c r="H2047" s="5"/>
      <c r="I2047" s="5"/>
      <c r="J2047" s="5"/>
      <c r="K2047" s="5"/>
      <c r="L2047" s="5"/>
      <c r="M2047" s="5"/>
      <c r="N2047" s="5"/>
      <c r="O2047" s="5"/>
      <c r="P2047" s="5"/>
      <c r="Q2047" s="5"/>
      <c r="R2047" s="5"/>
      <c r="S2047" s="5"/>
      <c r="T2047" s="5"/>
      <c r="U2047" s="5"/>
    </row>
    <row r="2048" spans="2:21" x14ac:dyDescent="0.25">
      <c r="B2048" s="51" vm="5553">
        <f ca="1"/>
        <v>42405</v>
      </c>
      <c r="C2048" s="51" vm="5554">
        <f ca="1"/>
        <v>82.79</v>
      </c>
      <c r="D2048" s="51" vm="3770">
        <f ca="1"/>
        <v>56.54</v>
      </c>
      <c r="E2048" s="22">
        <f t="shared" ca="1" si="123"/>
        <v>-8.0274964420477518E-2</v>
      </c>
      <c r="F2048" s="50">
        <f t="shared" ca="1" si="124"/>
        <v>-2.117499713645863E-2</v>
      </c>
      <c r="G2048" s="22"/>
      <c r="H2048" s="5"/>
      <c r="I2048" s="5"/>
      <c r="J2048" s="5"/>
      <c r="K2048" s="5"/>
      <c r="L2048" s="5"/>
      <c r="M2048" s="5"/>
      <c r="N2048" s="5"/>
      <c r="O2048" s="5"/>
      <c r="P2048" s="5"/>
      <c r="Q2048" s="5"/>
      <c r="R2048" s="5"/>
      <c r="S2048" s="5"/>
      <c r="T2048" s="5"/>
      <c r="U2048" s="5"/>
    </row>
    <row r="2049" spans="2:21" x14ac:dyDescent="0.25">
      <c r="B2049" s="51" vm="5555">
        <f ca="1"/>
        <v>42408</v>
      </c>
      <c r="C2049" s="51" vm="5556">
        <f ca="1"/>
        <v>83.32</v>
      </c>
      <c r="D2049" s="51" vm="4629">
        <f ca="1"/>
        <v>56.2</v>
      </c>
      <c r="E2049" s="22">
        <f t="shared" ref="E2049:E2112" ca="1" si="127">LN(C2049/C2048)</f>
        <v>6.3813352420564956E-3</v>
      </c>
      <c r="F2049" s="50">
        <f t="shared" ref="F2049:F2112" ca="1" si="128">LN(D2049/D2048)</f>
        <v>-6.0315953657987904E-3</v>
      </c>
      <c r="G2049" s="22"/>
      <c r="H2049" s="5"/>
      <c r="I2049" s="5"/>
      <c r="J2049" s="5"/>
      <c r="K2049" s="5"/>
      <c r="L2049" s="5"/>
      <c r="M2049" s="5"/>
      <c r="N2049" s="5"/>
      <c r="O2049" s="5"/>
      <c r="P2049" s="5"/>
      <c r="Q2049" s="5"/>
      <c r="R2049" s="5"/>
      <c r="S2049" s="5"/>
      <c r="T2049" s="5"/>
      <c r="U2049" s="5"/>
    </row>
    <row r="2050" spans="2:21" x14ac:dyDescent="0.25">
      <c r="B2050" s="51" vm="5557">
        <f ca="1"/>
        <v>42409</v>
      </c>
      <c r="C2050" s="51" vm="5558">
        <f ca="1"/>
        <v>86.13</v>
      </c>
      <c r="D2050" s="51" vm="5559">
        <f ca="1"/>
        <v>55.52</v>
      </c>
      <c r="E2050" s="22">
        <f t="shared" ca="1" si="127"/>
        <v>3.3169166408311003E-2</v>
      </c>
      <c r="F2050" s="50">
        <f t="shared" ca="1" si="128"/>
        <v>-1.2173440701096267E-2</v>
      </c>
      <c r="G2050" s="22"/>
      <c r="H2050" s="5"/>
      <c r="I2050" s="5"/>
      <c r="J2050" s="5"/>
      <c r="K2050" s="5"/>
      <c r="L2050" s="5"/>
      <c r="M2050" s="5"/>
      <c r="N2050" s="5"/>
      <c r="O2050" s="5"/>
      <c r="P2050" s="5"/>
      <c r="Q2050" s="5"/>
      <c r="R2050" s="5"/>
      <c r="S2050" s="5"/>
      <c r="T2050" s="5"/>
      <c r="U2050" s="5"/>
    </row>
    <row r="2051" spans="2:21" x14ac:dyDescent="0.25">
      <c r="B2051" s="51" vm="5560">
        <f ca="1"/>
        <v>42410</v>
      </c>
      <c r="C2051" s="51" vm="5561">
        <f ca="1"/>
        <v>88.45</v>
      </c>
      <c r="D2051" s="51" vm="5562">
        <f ca="1"/>
        <v>53.07</v>
      </c>
      <c r="E2051" s="22">
        <f t="shared" ca="1" si="127"/>
        <v>2.6579637804712102E-2</v>
      </c>
      <c r="F2051" s="50">
        <f t="shared" ca="1" si="128"/>
        <v>-4.5131519358745563E-2</v>
      </c>
      <c r="G2051" s="22"/>
      <c r="H2051" s="5"/>
      <c r="I2051" s="5"/>
      <c r="J2051" s="5"/>
      <c r="K2051" s="5"/>
      <c r="L2051" s="5"/>
      <c r="M2051" s="5"/>
      <c r="N2051" s="5"/>
      <c r="O2051" s="5"/>
      <c r="P2051" s="5"/>
      <c r="Q2051" s="5"/>
      <c r="R2051" s="5"/>
      <c r="S2051" s="5"/>
      <c r="T2051" s="5"/>
      <c r="U2051" s="5"/>
    </row>
    <row r="2052" spans="2:21" x14ac:dyDescent="0.25">
      <c r="B2052" s="51" vm="5563">
        <f ca="1"/>
        <v>42411</v>
      </c>
      <c r="C2052" s="51" vm="5564">
        <f ca="1"/>
        <v>86.35</v>
      </c>
      <c r="D2052" s="51" vm="5565">
        <f ca="1"/>
        <v>57.49</v>
      </c>
      <c r="E2052" s="22">
        <f t="shared" ca="1" si="127"/>
        <v>-2.40286160131068E-2</v>
      </c>
      <c r="F2052" s="50">
        <f t="shared" ca="1" si="128"/>
        <v>7.9999222795395938E-2</v>
      </c>
      <c r="G2052" s="22"/>
      <c r="H2052" s="5"/>
      <c r="I2052" s="5"/>
      <c r="J2052" s="5"/>
      <c r="K2052" s="5"/>
      <c r="L2052" s="5"/>
      <c r="M2052" s="5"/>
      <c r="N2052" s="5"/>
      <c r="O2052" s="5"/>
      <c r="P2052" s="5"/>
      <c r="Q2052" s="5"/>
      <c r="R2052" s="5"/>
      <c r="S2052" s="5"/>
      <c r="T2052" s="5"/>
      <c r="U2052" s="5"/>
    </row>
    <row r="2053" spans="2:21" x14ac:dyDescent="0.25">
      <c r="B2053" s="51" vm="5566">
        <f ca="1"/>
        <v>42412</v>
      </c>
      <c r="C2053" s="51" vm="5567">
        <f ca="1"/>
        <v>87.4</v>
      </c>
      <c r="D2053" s="51" vm="5568">
        <f ca="1"/>
        <v>58.35</v>
      </c>
      <c r="E2053" s="22">
        <f t="shared" ca="1" si="127"/>
        <v>1.2086478068802404E-2</v>
      </c>
      <c r="F2053" s="50">
        <f t="shared" ca="1" si="128"/>
        <v>1.4848339097365399E-2</v>
      </c>
      <c r="G2053" s="22"/>
      <c r="H2053" s="5"/>
      <c r="I2053" s="5"/>
      <c r="J2053" s="5"/>
      <c r="K2053" s="5"/>
      <c r="L2053" s="5"/>
      <c r="M2053" s="5"/>
      <c r="N2053" s="5"/>
      <c r="O2053" s="5"/>
      <c r="P2053" s="5"/>
      <c r="Q2053" s="5"/>
      <c r="R2053" s="5"/>
      <c r="S2053" s="5"/>
      <c r="T2053" s="5"/>
      <c r="U2053" s="5"/>
    </row>
    <row r="2054" spans="2:21" x14ac:dyDescent="0.25">
      <c r="B2054" s="51" vm="5569">
        <f ca="1"/>
        <v>42416</v>
      </c>
      <c r="C2054" s="51" vm="5570">
        <f ca="1"/>
        <v>89.05</v>
      </c>
      <c r="D2054" s="51" vm="5571">
        <f ca="1"/>
        <v>58.77</v>
      </c>
      <c r="E2054" s="22">
        <f t="shared" ca="1" si="127"/>
        <v>1.8702727074180848E-2</v>
      </c>
      <c r="F2054" s="50">
        <f t="shared" ca="1" si="128"/>
        <v>7.1721618919940236E-3</v>
      </c>
      <c r="G2054" s="22"/>
      <c r="H2054" s="5"/>
      <c r="I2054" s="5"/>
      <c r="J2054" s="5"/>
      <c r="K2054" s="5"/>
      <c r="L2054" s="5"/>
      <c r="M2054" s="5"/>
      <c r="N2054" s="5"/>
      <c r="O2054" s="5"/>
      <c r="P2054" s="5"/>
      <c r="Q2054" s="5"/>
      <c r="R2054" s="5"/>
      <c r="S2054" s="5"/>
      <c r="T2054" s="5"/>
      <c r="U2054" s="5"/>
    </row>
    <row r="2055" spans="2:21" x14ac:dyDescent="0.25">
      <c r="B2055" s="51" vm="5572">
        <f ca="1"/>
        <v>42417</v>
      </c>
      <c r="C2055" s="51" vm="5573">
        <f ca="1"/>
        <v>94.76</v>
      </c>
      <c r="D2055" s="51" vm="5574">
        <f ca="1"/>
        <v>57.81</v>
      </c>
      <c r="E2055" s="22">
        <f t="shared" ca="1" si="127"/>
        <v>6.2149369554914152E-2</v>
      </c>
      <c r="F2055" s="50">
        <f t="shared" ca="1" si="128"/>
        <v>-1.6469749530174368E-2</v>
      </c>
      <c r="G2055" s="22"/>
      <c r="H2055" s="5"/>
      <c r="I2055" s="5"/>
      <c r="J2055" s="5"/>
      <c r="K2055" s="5"/>
      <c r="L2055" s="5"/>
      <c r="M2055" s="5"/>
      <c r="N2055" s="5"/>
      <c r="O2055" s="5"/>
      <c r="P2055" s="5"/>
      <c r="Q2055" s="5"/>
      <c r="R2055" s="5"/>
      <c r="S2055" s="5"/>
      <c r="T2055" s="5"/>
      <c r="U2055" s="5"/>
    </row>
    <row r="2056" spans="2:21" x14ac:dyDescent="0.25">
      <c r="B2056" s="51" vm="5575">
        <f ca="1"/>
        <v>42418</v>
      </c>
      <c r="C2056" s="51" vm="5576">
        <f ca="1"/>
        <v>90.49</v>
      </c>
      <c r="D2056" s="51" vm="4842">
        <f ca="1"/>
        <v>57.82</v>
      </c>
      <c r="E2056" s="22">
        <f t="shared" ca="1" si="127"/>
        <v>-4.6108031927543001E-2</v>
      </c>
      <c r="F2056" s="50">
        <f t="shared" ca="1" si="128"/>
        <v>1.7296549381518283E-4</v>
      </c>
      <c r="G2056" s="22"/>
      <c r="H2056" s="5"/>
      <c r="I2056" s="5"/>
      <c r="J2056" s="5"/>
      <c r="K2056" s="5"/>
      <c r="L2056" s="5"/>
      <c r="M2056" s="5"/>
      <c r="N2056" s="5"/>
      <c r="O2056" s="5"/>
      <c r="P2056" s="5"/>
      <c r="Q2056" s="5"/>
      <c r="R2056" s="5"/>
      <c r="S2056" s="5"/>
      <c r="T2056" s="5"/>
      <c r="U2056" s="5"/>
    </row>
    <row r="2057" spans="2:21" x14ac:dyDescent="0.25">
      <c r="B2057" s="51" vm="5577">
        <f ca="1"/>
        <v>42419</v>
      </c>
      <c r="C2057" s="51" vm="5578">
        <f ca="1"/>
        <v>89.23</v>
      </c>
      <c r="D2057" s="51" vm="5579">
        <f ca="1"/>
        <v>58.57</v>
      </c>
      <c r="E2057" s="22">
        <f t="shared" ca="1" si="127"/>
        <v>-1.4022041450981687E-2</v>
      </c>
      <c r="F2057" s="50">
        <f t="shared" ca="1" si="128"/>
        <v>1.2887883513490992E-2</v>
      </c>
      <c r="G2057" s="22"/>
      <c r="H2057" s="5"/>
      <c r="I2057" s="5"/>
      <c r="J2057" s="5"/>
      <c r="K2057" s="5"/>
      <c r="L2057" s="5"/>
      <c r="M2057" s="5"/>
      <c r="N2057" s="5"/>
      <c r="O2057" s="5"/>
      <c r="P2057" s="5"/>
      <c r="Q2057" s="5"/>
      <c r="R2057" s="5"/>
      <c r="S2057" s="5"/>
      <c r="T2057" s="5"/>
      <c r="U2057" s="5"/>
    </row>
    <row r="2058" spans="2:21" x14ac:dyDescent="0.25">
      <c r="B2058" s="51" vm="5580">
        <f ca="1"/>
        <v>42422</v>
      </c>
      <c r="C2058" s="51" vm="5581">
        <f ca="1"/>
        <v>91.93</v>
      </c>
      <c r="D2058" s="51" vm="5582">
        <f ca="1"/>
        <v>56.12</v>
      </c>
      <c r="E2058" s="22">
        <f t="shared" ca="1" si="127"/>
        <v>2.9810111963603288E-2</v>
      </c>
      <c r="F2058" s="50">
        <f t="shared" ca="1" si="128"/>
        <v>-4.2730364867430731E-2</v>
      </c>
      <c r="G2058" s="22"/>
      <c r="H2058" s="5"/>
      <c r="I2058" s="5"/>
      <c r="J2058" s="5"/>
      <c r="K2058" s="5"/>
      <c r="L2058" s="5"/>
      <c r="M2058" s="5"/>
      <c r="N2058" s="5"/>
      <c r="O2058" s="5"/>
      <c r="P2058" s="5"/>
      <c r="Q2058" s="5"/>
      <c r="R2058" s="5"/>
      <c r="S2058" s="5"/>
      <c r="T2058" s="5"/>
      <c r="U2058" s="5"/>
    </row>
    <row r="2059" spans="2:21" x14ac:dyDescent="0.25">
      <c r="B2059" s="51" vm="5583">
        <f ca="1"/>
        <v>42423</v>
      </c>
      <c r="C2059" s="51" vm="5584">
        <f ca="1"/>
        <v>89.12</v>
      </c>
      <c r="D2059" s="51" vm="5585">
        <f ca="1"/>
        <v>56.14</v>
      </c>
      <c r="E2059" s="22">
        <f t="shared" ca="1" si="127"/>
        <v>-3.1043641696689356E-2</v>
      </c>
      <c r="F2059" s="50">
        <f t="shared" ca="1" si="128"/>
        <v>3.5631569947624722E-4</v>
      </c>
      <c r="G2059" s="22"/>
      <c r="H2059" s="5"/>
      <c r="I2059" s="5"/>
      <c r="J2059" s="5"/>
      <c r="K2059" s="5"/>
      <c r="L2059" s="5"/>
      <c r="M2059" s="5"/>
      <c r="N2059" s="5"/>
      <c r="O2059" s="5"/>
      <c r="P2059" s="5"/>
      <c r="Q2059" s="5"/>
      <c r="R2059" s="5"/>
      <c r="S2059" s="5"/>
      <c r="T2059" s="5"/>
      <c r="U2059" s="5"/>
    </row>
    <row r="2060" spans="2:21" x14ac:dyDescent="0.25">
      <c r="B2060" s="51" vm="5586">
        <f ca="1"/>
        <v>42424</v>
      </c>
      <c r="C2060" s="51" vm="5587">
        <f ca="1"/>
        <v>91.61</v>
      </c>
      <c r="D2060" s="51" vm="5515">
        <f ca="1"/>
        <v>57.01</v>
      </c>
      <c r="E2060" s="22">
        <f t="shared" ca="1" si="127"/>
        <v>2.7556659848143306E-2</v>
      </c>
      <c r="F2060" s="50">
        <f t="shared" ca="1" si="128"/>
        <v>1.5378120109753981E-2</v>
      </c>
      <c r="G2060" s="22"/>
      <c r="H2060" s="5"/>
      <c r="I2060" s="5"/>
      <c r="J2060" s="5"/>
      <c r="K2060" s="5"/>
      <c r="L2060" s="5"/>
      <c r="M2060" s="5"/>
      <c r="N2060" s="5"/>
      <c r="O2060" s="5"/>
      <c r="P2060" s="5"/>
      <c r="Q2060" s="5"/>
      <c r="R2060" s="5"/>
      <c r="S2060" s="5"/>
      <c r="T2060" s="5"/>
      <c r="U2060" s="5"/>
    </row>
    <row r="2061" spans="2:21" x14ac:dyDescent="0.25">
      <c r="B2061" s="51" vm="5588">
        <f ca="1"/>
        <v>42425</v>
      </c>
      <c r="C2061" s="51" vm="5589">
        <f ca="1"/>
        <v>94.53</v>
      </c>
      <c r="D2061" s="51" vm="5590">
        <f ca="1"/>
        <v>57.54</v>
      </c>
      <c r="E2061" s="22">
        <f t="shared" ca="1" si="127"/>
        <v>3.1376808410175663E-2</v>
      </c>
      <c r="F2061" s="50">
        <f t="shared" ca="1" si="128"/>
        <v>9.2536670799114457E-3</v>
      </c>
      <c r="G2061" s="22"/>
      <c r="H2061" s="5"/>
      <c r="I2061" s="5"/>
      <c r="J2061" s="5"/>
      <c r="K2061" s="5"/>
      <c r="L2061" s="5"/>
      <c r="M2061" s="5"/>
      <c r="N2061" s="5"/>
      <c r="O2061" s="5"/>
      <c r="P2061" s="5"/>
      <c r="Q2061" s="5"/>
      <c r="R2061" s="5"/>
      <c r="S2061" s="5"/>
      <c r="T2061" s="5"/>
      <c r="U2061" s="5"/>
    </row>
    <row r="2062" spans="2:21" x14ac:dyDescent="0.25">
      <c r="B2062" s="51" vm="5591">
        <f ca="1"/>
        <v>42426</v>
      </c>
      <c r="C2062" s="51" vm="5592">
        <f ca="1"/>
        <v>94.79</v>
      </c>
      <c r="D2062" s="51" vm="5593">
        <f ca="1"/>
        <v>56.3</v>
      </c>
      <c r="E2062" s="22">
        <f t="shared" ca="1" si="127"/>
        <v>2.7466740276573913E-3</v>
      </c>
      <c r="F2062" s="50">
        <f t="shared" ca="1" si="128"/>
        <v>-2.1785822977757243E-2</v>
      </c>
      <c r="G2062" s="22"/>
      <c r="H2062" s="5"/>
      <c r="I2062" s="5"/>
      <c r="J2062" s="5"/>
      <c r="K2062" s="5"/>
      <c r="L2062" s="5"/>
      <c r="M2062" s="5"/>
      <c r="N2062" s="5"/>
      <c r="O2062" s="5"/>
      <c r="P2062" s="5"/>
      <c r="Q2062" s="5"/>
      <c r="R2062" s="5"/>
      <c r="S2062" s="5"/>
      <c r="T2062" s="5"/>
      <c r="U2062" s="5"/>
    </row>
    <row r="2063" spans="2:21" x14ac:dyDescent="0.25">
      <c r="B2063" s="51" vm="5594">
        <f ca="1"/>
        <v>42429</v>
      </c>
      <c r="C2063" s="51" vm="5595">
        <f ca="1"/>
        <v>93.41</v>
      </c>
      <c r="D2063" s="51" vm="4196">
        <f ca="1"/>
        <v>59.2</v>
      </c>
      <c r="E2063" s="22">
        <f t="shared" ca="1" si="127"/>
        <v>-1.4665512580193024E-2</v>
      </c>
      <c r="F2063" s="50">
        <f t="shared" ca="1" si="128"/>
        <v>5.0227006744315378E-2</v>
      </c>
      <c r="G2063" s="22"/>
      <c r="H2063" s="5"/>
      <c r="I2063" s="5"/>
      <c r="J2063" s="5"/>
      <c r="K2063" s="5"/>
      <c r="L2063" s="5"/>
      <c r="M2063" s="5"/>
      <c r="N2063" s="5"/>
      <c r="O2063" s="5"/>
      <c r="P2063" s="5"/>
      <c r="Q2063" s="5"/>
      <c r="R2063" s="5"/>
      <c r="S2063" s="5"/>
      <c r="T2063" s="5"/>
      <c r="U2063" s="5"/>
    </row>
    <row r="2064" spans="2:21" x14ac:dyDescent="0.25">
      <c r="B2064" s="51" vm="5596">
        <f ca="1"/>
        <v>42430</v>
      </c>
      <c r="C2064" s="51" vm="5597">
        <f ca="1"/>
        <v>98.3</v>
      </c>
      <c r="D2064" s="51" vm="4554">
        <f ca="1"/>
        <v>59.76</v>
      </c>
      <c r="E2064" s="22">
        <f t="shared" ca="1" si="127"/>
        <v>5.1025621268363436E-2</v>
      </c>
      <c r="F2064" s="50">
        <f t="shared" ca="1" si="128"/>
        <v>9.4149989346018828E-3</v>
      </c>
      <c r="G2064" s="22"/>
      <c r="H2064" s="5"/>
      <c r="I2064" s="5"/>
      <c r="J2064" s="5"/>
      <c r="K2064" s="5"/>
      <c r="L2064" s="5"/>
      <c r="M2064" s="5"/>
      <c r="N2064" s="5"/>
      <c r="O2064" s="5"/>
      <c r="P2064" s="5"/>
      <c r="Q2064" s="5"/>
      <c r="R2064" s="5"/>
      <c r="S2064" s="5"/>
      <c r="T2064" s="5"/>
      <c r="U2064" s="5"/>
    </row>
    <row r="2065" spans="2:21" x14ac:dyDescent="0.25">
      <c r="B2065" s="51" vm="5598">
        <f ca="1"/>
        <v>42431</v>
      </c>
      <c r="C2065" s="51" vm="5599">
        <f ca="1"/>
        <v>97.61</v>
      </c>
      <c r="D2065" s="51" vm="4899">
        <f ca="1"/>
        <v>59.96</v>
      </c>
      <c r="E2065" s="22">
        <f t="shared" ca="1" si="127"/>
        <v>-7.0440799662471213E-3</v>
      </c>
      <c r="F2065" s="50">
        <f t="shared" ca="1" si="128"/>
        <v>3.3411324098351299E-3</v>
      </c>
      <c r="G2065" s="22"/>
      <c r="H2065" s="5"/>
      <c r="I2065" s="5"/>
      <c r="J2065" s="5"/>
      <c r="K2065" s="5"/>
      <c r="L2065" s="5"/>
      <c r="M2065" s="5"/>
      <c r="N2065" s="5"/>
      <c r="O2065" s="5"/>
      <c r="P2065" s="5"/>
      <c r="Q2065" s="5"/>
      <c r="R2065" s="5"/>
      <c r="S2065" s="5"/>
      <c r="T2065" s="5"/>
      <c r="U2065" s="5"/>
    </row>
    <row r="2066" spans="2:21" x14ac:dyDescent="0.25">
      <c r="B2066" s="51" vm="5600">
        <f ca="1"/>
        <v>42432</v>
      </c>
      <c r="C2066" s="51" vm="5601">
        <f ca="1"/>
        <v>97.93</v>
      </c>
      <c r="D2066" s="51" vm="5602">
        <f ca="1"/>
        <v>60.05</v>
      </c>
      <c r="E2066" s="22">
        <f t="shared" ca="1" si="127"/>
        <v>3.2729905458294796E-3</v>
      </c>
      <c r="F2066" s="50">
        <f t="shared" ca="1" si="128"/>
        <v>1.4998752915956369E-3</v>
      </c>
      <c r="G2066" s="22"/>
      <c r="H2066" s="5"/>
      <c r="I2066" s="5"/>
      <c r="J2066" s="5"/>
      <c r="K2066" s="5"/>
      <c r="L2066" s="5"/>
      <c r="M2066" s="5"/>
      <c r="N2066" s="5"/>
      <c r="O2066" s="5"/>
      <c r="P2066" s="5"/>
      <c r="Q2066" s="5"/>
      <c r="R2066" s="5"/>
      <c r="S2066" s="5"/>
      <c r="T2066" s="5"/>
      <c r="U2066" s="5"/>
    </row>
    <row r="2067" spans="2:21" x14ac:dyDescent="0.25">
      <c r="B2067" s="51" vm="5603">
        <f ca="1"/>
        <v>42433</v>
      </c>
      <c r="C2067" s="51" vm="5604">
        <f ca="1"/>
        <v>101.58</v>
      </c>
      <c r="D2067" s="51" vm="4560">
        <f ca="1"/>
        <v>59.94</v>
      </c>
      <c r="E2067" s="22">
        <f t="shared" ca="1" si="127"/>
        <v>3.659372764039568E-2</v>
      </c>
      <c r="F2067" s="50">
        <f t="shared" ca="1" si="128"/>
        <v>-1.8334866374753777E-3</v>
      </c>
      <c r="G2067" s="22"/>
      <c r="H2067" s="5"/>
      <c r="I2067" s="5"/>
      <c r="J2067" s="5"/>
      <c r="K2067" s="5"/>
      <c r="L2067" s="5"/>
      <c r="M2067" s="5"/>
      <c r="N2067" s="5"/>
      <c r="O2067" s="5"/>
      <c r="P2067" s="5"/>
      <c r="Q2067" s="5"/>
      <c r="R2067" s="5"/>
      <c r="S2067" s="5"/>
      <c r="T2067" s="5"/>
      <c r="U2067" s="5"/>
    </row>
    <row r="2068" spans="2:21" x14ac:dyDescent="0.25">
      <c r="B2068" s="51" vm="5605">
        <f ca="1"/>
        <v>42436</v>
      </c>
      <c r="C2068" s="51" vm="5606">
        <f ca="1"/>
        <v>95.49</v>
      </c>
      <c r="D2068" s="51" vm="5607">
        <f ca="1"/>
        <v>58.78</v>
      </c>
      <c r="E2068" s="22">
        <f t="shared" ca="1" si="127"/>
        <v>-6.1825135410987782E-2</v>
      </c>
      <c r="F2068" s="50">
        <f t="shared" ca="1" si="128"/>
        <v>-1.9542400897745751E-2</v>
      </c>
      <c r="G2068" s="22"/>
      <c r="H2068" s="5"/>
      <c r="I2068" s="5"/>
      <c r="J2068" s="5"/>
      <c r="K2068" s="5"/>
      <c r="L2068" s="5"/>
      <c r="M2068" s="5"/>
      <c r="N2068" s="5"/>
      <c r="O2068" s="5"/>
      <c r="P2068" s="5"/>
      <c r="Q2068" s="5"/>
      <c r="R2068" s="5"/>
      <c r="S2068" s="5"/>
      <c r="T2068" s="5"/>
      <c r="U2068" s="5"/>
    </row>
    <row r="2069" spans="2:21" x14ac:dyDescent="0.25">
      <c r="B2069" s="51" vm="5608">
        <f ca="1"/>
        <v>42437</v>
      </c>
      <c r="C2069" s="51" vm="5609">
        <f ca="1"/>
        <v>96.23</v>
      </c>
      <c r="D2069" s="51" vm="5610">
        <f ca="1"/>
        <v>59.12</v>
      </c>
      <c r="E2069" s="22">
        <f t="shared" ca="1" si="127"/>
        <v>7.7196294061983453E-3</v>
      </c>
      <c r="F2069" s="50">
        <f t="shared" ca="1" si="128"/>
        <v>5.7676156491750273E-3</v>
      </c>
      <c r="G2069" s="22"/>
      <c r="H2069" s="5"/>
      <c r="I2069" s="5"/>
      <c r="J2069" s="5"/>
      <c r="K2069" s="5"/>
      <c r="L2069" s="5"/>
      <c r="M2069" s="5"/>
      <c r="N2069" s="5"/>
      <c r="O2069" s="5"/>
      <c r="P2069" s="5"/>
      <c r="Q2069" s="5"/>
      <c r="R2069" s="5"/>
      <c r="S2069" s="5"/>
      <c r="T2069" s="5"/>
      <c r="U2069" s="5"/>
    </row>
    <row r="2070" spans="2:21" x14ac:dyDescent="0.25">
      <c r="B2070" s="51" vm="5611">
        <f ca="1"/>
        <v>42438</v>
      </c>
      <c r="C2070" s="51" vm="5612">
        <f ca="1"/>
        <v>98</v>
      </c>
      <c r="D2070" s="51" vm="5613">
        <f ca="1"/>
        <v>58.61</v>
      </c>
      <c r="E2070" s="22">
        <f t="shared" ca="1" si="127"/>
        <v>1.8226319302262484E-2</v>
      </c>
      <c r="F2070" s="50">
        <f t="shared" ca="1" si="128"/>
        <v>-8.6639461516084416E-3</v>
      </c>
      <c r="G2070" s="22"/>
      <c r="H2070" s="5"/>
      <c r="I2070" s="5"/>
      <c r="J2070" s="5"/>
      <c r="K2070" s="5"/>
      <c r="L2070" s="5"/>
      <c r="M2070" s="5"/>
      <c r="N2070" s="5"/>
      <c r="O2070" s="5"/>
      <c r="P2070" s="5"/>
      <c r="Q2070" s="5"/>
      <c r="R2070" s="5"/>
      <c r="S2070" s="5"/>
      <c r="T2070" s="5"/>
      <c r="U2070" s="5"/>
    </row>
    <row r="2071" spans="2:21" x14ac:dyDescent="0.25">
      <c r="B2071" s="51" vm="5614">
        <f ca="1"/>
        <v>42439</v>
      </c>
      <c r="C2071" s="51" vm="5615">
        <f ca="1"/>
        <v>97.36</v>
      </c>
      <c r="D2071" s="51" vm="4518">
        <f ca="1"/>
        <v>59.34</v>
      </c>
      <c r="E2071" s="22">
        <f t="shared" ca="1" si="127"/>
        <v>-6.552029991300154E-3</v>
      </c>
      <c r="F2071" s="50">
        <f t="shared" ca="1" si="128"/>
        <v>1.2378284374337937E-2</v>
      </c>
      <c r="G2071" s="22"/>
      <c r="H2071" s="5"/>
      <c r="I2071" s="5"/>
      <c r="J2071" s="5"/>
      <c r="K2071" s="5"/>
      <c r="L2071" s="5"/>
      <c r="M2071" s="5"/>
      <c r="N2071" s="5"/>
      <c r="O2071" s="5"/>
      <c r="P2071" s="5"/>
      <c r="Q2071" s="5"/>
      <c r="R2071" s="5"/>
      <c r="S2071" s="5"/>
      <c r="T2071" s="5"/>
      <c r="U2071" s="5"/>
    </row>
    <row r="2072" spans="2:21" x14ac:dyDescent="0.25">
      <c r="B2072" s="51" vm="5616">
        <f ca="1"/>
        <v>42440</v>
      </c>
      <c r="C2072" s="51" vm="5617">
        <f ca="1"/>
        <v>97.66</v>
      </c>
      <c r="D2072" s="51" vm="5610">
        <f ca="1"/>
        <v>59.12</v>
      </c>
      <c r="E2072" s="22">
        <f t="shared" ca="1" si="127"/>
        <v>3.0766099542424256E-3</v>
      </c>
      <c r="F2072" s="50">
        <f t="shared" ca="1" si="128"/>
        <v>-3.7143382227294627E-3</v>
      </c>
      <c r="G2072" s="22"/>
      <c r="H2072" s="5"/>
      <c r="I2072" s="5"/>
      <c r="J2072" s="5"/>
      <c r="K2072" s="5"/>
      <c r="L2072" s="5"/>
      <c r="M2072" s="5"/>
      <c r="N2072" s="5"/>
      <c r="O2072" s="5"/>
      <c r="P2072" s="5"/>
      <c r="Q2072" s="5"/>
      <c r="R2072" s="5"/>
      <c r="S2072" s="5"/>
      <c r="T2072" s="5"/>
      <c r="U2072" s="5"/>
    </row>
    <row r="2073" spans="2:21" x14ac:dyDescent="0.25">
      <c r="B2073" s="51" vm="5618">
        <f ca="1"/>
        <v>42443</v>
      </c>
      <c r="C2073" s="51" vm="5157">
        <f ca="1"/>
        <v>98.13</v>
      </c>
      <c r="D2073" s="51" vm="4196">
        <f ca="1"/>
        <v>59.2</v>
      </c>
      <c r="E2073" s="22">
        <f t="shared" ca="1" si="127"/>
        <v>4.801071584888063E-3</v>
      </c>
      <c r="F2073" s="50">
        <f t="shared" ca="1" si="128"/>
        <v>1.3522652500137541E-3</v>
      </c>
      <c r="G2073" s="22"/>
      <c r="H2073" s="5"/>
      <c r="I2073" s="5"/>
      <c r="J2073" s="5"/>
      <c r="K2073" s="5"/>
      <c r="L2073" s="5"/>
      <c r="M2073" s="5"/>
      <c r="N2073" s="5"/>
      <c r="O2073" s="5"/>
      <c r="P2073" s="5"/>
      <c r="Q2073" s="5"/>
      <c r="R2073" s="5"/>
      <c r="S2073" s="5"/>
      <c r="T2073" s="5"/>
      <c r="U2073" s="5"/>
    </row>
    <row r="2074" spans="2:21" x14ac:dyDescent="0.25">
      <c r="B2074" s="51" vm="5619">
        <f ca="1"/>
        <v>42444</v>
      </c>
      <c r="C2074" s="51" vm="5620">
        <f ca="1"/>
        <v>97.86</v>
      </c>
      <c r="D2074" s="51" vm="5500">
        <f ca="1"/>
        <v>58.92</v>
      </c>
      <c r="E2074" s="22">
        <f t="shared" ca="1" si="127"/>
        <v>-2.7552443574246879E-3</v>
      </c>
      <c r="F2074" s="50">
        <f t="shared" ca="1" si="128"/>
        <v>-4.7409502955304845E-3</v>
      </c>
      <c r="G2074" s="22"/>
      <c r="H2074" s="5"/>
      <c r="I2074" s="5"/>
      <c r="J2074" s="5"/>
      <c r="K2074" s="5"/>
      <c r="L2074" s="5"/>
      <c r="M2074" s="5"/>
      <c r="N2074" s="5"/>
      <c r="O2074" s="5"/>
      <c r="P2074" s="5"/>
      <c r="Q2074" s="5"/>
      <c r="R2074" s="5"/>
      <c r="S2074" s="5"/>
      <c r="T2074" s="5"/>
      <c r="U2074" s="5"/>
    </row>
    <row r="2075" spans="2:21" x14ac:dyDescent="0.25">
      <c r="B2075" s="51" vm="5621">
        <f ca="1"/>
        <v>42445</v>
      </c>
      <c r="C2075" s="51" vm="5622">
        <f ca="1"/>
        <v>99.35</v>
      </c>
      <c r="D2075" s="51" vm="5623">
        <f ca="1"/>
        <v>58.75</v>
      </c>
      <c r="E2075" s="22">
        <f t="shared" ca="1" si="127"/>
        <v>1.5111083136848317E-2</v>
      </c>
      <c r="F2075" s="50">
        <f t="shared" ca="1" si="128"/>
        <v>-2.8894385701612149E-3</v>
      </c>
      <c r="G2075" s="22"/>
      <c r="H2075" s="5"/>
      <c r="I2075" s="5"/>
      <c r="J2075" s="5"/>
      <c r="K2075" s="5"/>
      <c r="L2075" s="5"/>
      <c r="M2075" s="5"/>
      <c r="N2075" s="5"/>
      <c r="O2075" s="5"/>
      <c r="P2075" s="5"/>
      <c r="Q2075" s="5"/>
      <c r="R2075" s="5"/>
      <c r="S2075" s="5"/>
      <c r="T2075" s="5"/>
      <c r="U2075" s="5"/>
    </row>
    <row r="2076" spans="2:21" x14ac:dyDescent="0.25">
      <c r="B2076" s="51" vm="5624">
        <f ca="1"/>
        <v>42446</v>
      </c>
      <c r="C2076" s="51" vm="5625">
        <f ca="1"/>
        <v>99.72</v>
      </c>
      <c r="D2076" s="51" vm="4246">
        <f ca="1"/>
        <v>60.48</v>
      </c>
      <c r="E2076" s="22">
        <f t="shared" ca="1" si="127"/>
        <v>3.7172896575314125E-3</v>
      </c>
      <c r="F2076" s="50">
        <f t="shared" ca="1" si="128"/>
        <v>2.9021578847009219E-2</v>
      </c>
      <c r="G2076" s="22"/>
      <c r="H2076" s="5"/>
      <c r="I2076" s="5"/>
      <c r="J2076" s="5"/>
      <c r="K2076" s="5"/>
      <c r="L2076" s="5"/>
      <c r="M2076" s="5"/>
      <c r="N2076" s="5"/>
      <c r="O2076" s="5"/>
      <c r="P2076" s="5"/>
      <c r="Q2076" s="5"/>
      <c r="R2076" s="5"/>
      <c r="S2076" s="5"/>
      <c r="T2076" s="5"/>
      <c r="U2076" s="5"/>
    </row>
    <row r="2077" spans="2:21" x14ac:dyDescent="0.25">
      <c r="B2077" s="51" vm="5626">
        <f ca="1"/>
        <v>42447</v>
      </c>
      <c r="C2077" s="51" vm="5627">
        <f ca="1"/>
        <v>101.12</v>
      </c>
      <c r="D2077" s="51" vm="4925">
        <f ca="1"/>
        <v>60.46</v>
      </c>
      <c r="E2077" s="22">
        <f t="shared" ca="1" si="127"/>
        <v>1.3941671743190259E-2</v>
      </c>
      <c r="F2077" s="50">
        <f t="shared" ca="1" si="128"/>
        <v>-3.3074251996552639E-4</v>
      </c>
      <c r="G2077" s="22"/>
      <c r="H2077" s="5"/>
      <c r="I2077" s="5"/>
      <c r="J2077" s="5"/>
      <c r="K2077" s="5"/>
      <c r="L2077" s="5"/>
      <c r="M2077" s="5"/>
      <c r="N2077" s="5"/>
      <c r="O2077" s="5"/>
      <c r="P2077" s="5"/>
      <c r="Q2077" s="5"/>
      <c r="R2077" s="5"/>
      <c r="S2077" s="5"/>
      <c r="T2077" s="5"/>
      <c r="U2077" s="5"/>
    </row>
    <row r="2078" spans="2:21" x14ac:dyDescent="0.25">
      <c r="B2078" s="51" vm="5628">
        <f ca="1"/>
        <v>42450</v>
      </c>
      <c r="C2078" s="51" vm="5257">
        <f ca="1"/>
        <v>101.06</v>
      </c>
      <c r="D2078" s="51" vm="4593">
        <f ca="1"/>
        <v>60.24</v>
      </c>
      <c r="E2078" s="22">
        <f t="shared" ca="1" si="127"/>
        <v>-5.9353053478480161E-4</v>
      </c>
      <c r="F2078" s="50">
        <f t="shared" ca="1" si="128"/>
        <v>-3.6454058596738234E-3</v>
      </c>
      <c r="G2078" s="22"/>
      <c r="H2078" s="5"/>
      <c r="I2078" s="5"/>
      <c r="J2078" s="5"/>
      <c r="K2078" s="5"/>
      <c r="L2078" s="5"/>
      <c r="M2078" s="5"/>
      <c r="N2078" s="5"/>
      <c r="O2078" s="5"/>
      <c r="P2078" s="5"/>
      <c r="Q2078" s="5"/>
      <c r="R2078" s="5"/>
      <c r="S2078" s="5"/>
      <c r="T2078" s="5"/>
      <c r="U2078" s="5"/>
    </row>
    <row r="2079" spans="2:21" x14ac:dyDescent="0.25">
      <c r="B2079" s="51" vm="5629">
        <f ca="1"/>
        <v>42451</v>
      </c>
      <c r="C2079" s="51" vm="5630">
        <f ca="1"/>
        <v>99.84</v>
      </c>
      <c r="D2079" s="51" vm="4560">
        <f ca="1"/>
        <v>59.94</v>
      </c>
      <c r="E2079" s="22">
        <f t="shared" ca="1" si="127"/>
        <v>-1.2145495242644952E-2</v>
      </c>
      <c r="F2079" s="50">
        <f t="shared" ca="1" si="128"/>
        <v>-4.9925216031210936E-3</v>
      </c>
      <c r="G2079" s="22"/>
      <c r="H2079" s="5"/>
      <c r="I2079" s="5"/>
      <c r="J2079" s="5"/>
      <c r="K2079" s="5"/>
      <c r="L2079" s="5"/>
      <c r="M2079" s="5"/>
      <c r="N2079" s="5"/>
      <c r="O2079" s="5"/>
      <c r="P2079" s="5"/>
      <c r="Q2079" s="5"/>
      <c r="R2079" s="5"/>
      <c r="S2079" s="5"/>
      <c r="T2079" s="5"/>
      <c r="U2079" s="5"/>
    </row>
    <row r="2080" spans="2:21" x14ac:dyDescent="0.25">
      <c r="B2080" s="51" vm="5631">
        <f ca="1"/>
        <v>42452</v>
      </c>
      <c r="C2080" s="51" vm="5632">
        <f ca="1"/>
        <v>99.59</v>
      </c>
      <c r="D2080" s="51" vm="5633">
        <f ca="1"/>
        <v>59.48</v>
      </c>
      <c r="E2080" s="22">
        <f t="shared" ca="1" si="127"/>
        <v>-2.5071466775693422E-3</v>
      </c>
      <c r="F2080" s="50">
        <f t="shared" ca="1" si="128"/>
        <v>-7.703940296562877E-3</v>
      </c>
      <c r="G2080" s="22"/>
      <c r="H2080" s="5"/>
      <c r="I2080" s="5"/>
      <c r="J2080" s="5"/>
      <c r="K2080" s="5"/>
      <c r="L2080" s="5"/>
      <c r="M2080" s="5"/>
      <c r="N2080" s="5"/>
      <c r="O2080" s="5"/>
      <c r="P2080" s="5"/>
      <c r="Q2080" s="5"/>
      <c r="R2080" s="5"/>
      <c r="S2080" s="5"/>
      <c r="T2080" s="5"/>
      <c r="U2080" s="5"/>
    </row>
    <row r="2081" spans="2:21" x14ac:dyDescent="0.25">
      <c r="B2081" s="51" vm="5634">
        <f ca="1"/>
        <v>42453</v>
      </c>
      <c r="C2081" s="51" vm="5635">
        <f ca="1"/>
        <v>98.36</v>
      </c>
      <c r="D2081" s="51" vm="4193">
        <f ca="1"/>
        <v>59.4</v>
      </c>
      <c r="E2081" s="22">
        <f t="shared" ca="1" si="127"/>
        <v>-1.2427540595556343E-2</v>
      </c>
      <c r="F2081" s="50">
        <f t="shared" ca="1" si="128"/>
        <v>-1.3458952233550141E-3</v>
      </c>
      <c r="G2081" s="22"/>
      <c r="H2081" s="5"/>
      <c r="I2081" s="5"/>
      <c r="J2081" s="5"/>
      <c r="K2081" s="5"/>
      <c r="L2081" s="5"/>
      <c r="M2081" s="5"/>
      <c r="N2081" s="5"/>
      <c r="O2081" s="5"/>
      <c r="P2081" s="5"/>
      <c r="Q2081" s="5"/>
      <c r="R2081" s="5"/>
      <c r="S2081" s="5"/>
      <c r="T2081" s="5"/>
      <c r="U2081" s="5"/>
    </row>
    <row r="2082" spans="2:21" x14ac:dyDescent="0.25">
      <c r="B2082" s="51" vm="5636">
        <f ca="1"/>
        <v>42457</v>
      </c>
      <c r="C2082" s="51" vm="5637">
        <f ca="1"/>
        <v>101.21</v>
      </c>
      <c r="D2082" s="51" vm="5638">
        <f ca="1"/>
        <v>59.03</v>
      </c>
      <c r="E2082" s="22">
        <f t="shared" ca="1" si="127"/>
        <v>2.8563348852818044E-2</v>
      </c>
      <c r="F2082" s="50">
        <f t="shared" ca="1" si="128"/>
        <v>-6.2484371160011556E-3</v>
      </c>
      <c r="G2082" s="22"/>
      <c r="H2082" s="5"/>
      <c r="I2082" s="5"/>
      <c r="J2082" s="5"/>
      <c r="K2082" s="5"/>
      <c r="L2082" s="5"/>
      <c r="M2082" s="5"/>
      <c r="N2082" s="5"/>
      <c r="O2082" s="5"/>
      <c r="P2082" s="5"/>
      <c r="Q2082" s="5"/>
      <c r="R2082" s="5"/>
      <c r="S2082" s="5"/>
      <c r="T2082" s="5"/>
      <c r="U2082" s="5"/>
    </row>
    <row r="2083" spans="2:21" x14ac:dyDescent="0.25">
      <c r="B2083" s="51" vm="5639">
        <f ca="1"/>
        <v>42458</v>
      </c>
      <c r="C2083" s="51" vm="5640">
        <f ca="1"/>
        <v>104.13</v>
      </c>
      <c r="D2083" s="51" vm="4539">
        <f ca="1"/>
        <v>59.71</v>
      </c>
      <c r="E2083" s="22">
        <f t="shared" ca="1" si="127"/>
        <v>2.8442552340994763E-2</v>
      </c>
      <c r="F2083" s="50">
        <f t="shared" ca="1" si="128"/>
        <v>1.1453721306302974E-2</v>
      </c>
      <c r="G2083" s="22"/>
      <c r="H2083" s="5"/>
      <c r="I2083" s="5"/>
      <c r="J2083" s="5"/>
      <c r="K2083" s="5"/>
      <c r="L2083" s="5"/>
      <c r="M2083" s="5"/>
      <c r="N2083" s="5"/>
      <c r="O2083" s="5"/>
      <c r="P2083" s="5"/>
      <c r="Q2083" s="5"/>
      <c r="R2083" s="5"/>
      <c r="S2083" s="5"/>
      <c r="T2083" s="5"/>
      <c r="U2083" s="5"/>
    </row>
    <row r="2084" spans="2:21" x14ac:dyDescent="0.25">
      <c r="B2084" s="51" vm="5641">
        <f ca="1"/>
        <v>42459</v>
      </c>
      <c r="C2084" s="51" vm="5642">
        <f ca="1"/>
        <v>102.19</v>
      </c>
      <c r="D2084" s="51" vm="4551">
        <f ca="1"/>
        <v>59.22</v>
      </c>
      <c r="E2084" s="22">
        <f t="shared" ca="1" si="127"/>
        <v>-1.8806292917686915E-2</v>
      </c>
      <c r="F2084" s="50">
        <f t="shared" ca="1" si="128"/>
        <v>-8.2401878854559268E-3</v>
      </c>
      <c r="G2084" s="22"/>
      <c r="H2084" s="5"/>
      <c r="I2084" s="5"/>
      <c r="J2084" s="5"/>
      <c r="K2084" s="5"/>
      <c r="L2084" s="5"/>
      <c r="M2084" s="5"/>
      <c r="N2084" s="5"/>
      <c r="O2084" s="5"/>
      <c r="P2084" s="5"/>
      <c r="Q2084" s="5"/>
      <c r="R2084" s="5"/>
      <c r="S2084" s="5"/>
      <c r="T2084" s="5"/>
      <c r="U2084" s="5"/>
    </row>
    <row r="2085" spans="2:21" x14ac:dyDescent="0.25">
      <c r="B2085" s="51" vm="5643">
        <f ca="1"/>
        <v>42460</v>
      </c>
      <c r="C2085" s="51" vm="5644">
        <f ca="1"/>
        <v>102.23</v>
      </c>
      <c r="D2085" s="51" vm="5645">
        <f ca="1"/>
        <v>59.87</v>
      </c>
      <c r="E2085" s="22">
        <f t="shared" ca="1" si="127"/>
        <v>3.9135114480502248E-4</v>
      </c>
      <c r="F2085" s="50">
        <f t="shared" ca="1" si="128"/>
        <v>1.0916222263815516E-2</v>
      </c>
      <c r="G2085" s="22"/>
      <c r="H2085" s="5"/>
      <c r="I2085" s="5"/>
      <c r="J2085" s="5"/>
      <c r="K2085" s="5"/>
      <c r="L2085" s="5"/>
      <c r="M2085" s="5"/>
      <c r="N2085" s="5"/>
      <c r="O2085" s="5"/>
      <c r="P2085" s="5"/>
      <c r="Q2085" s="5"/>
      <c r="R2085" s="5"/>
      <c r="S2085" s="5"/>
      <c r="T2085" s="5"/>
      <c r="U2085" s="5"/>
    </row>
    <row r="2086" spans="2:21" x14ac:dyDescent="0.25">
      <c r="B2086" s="51" vm="5646">
        <f ca="1"/>
        <v>42461</v>
      </c>
      <c r="C2086" s="51" vm="5647">
        <f ca="1"/>
        <v>105.7</v>
      </c>
      <c r="D2086" s="51" vm="4196">
        <f ca="1"/>
        <v>59.2</v>
      </c>
      <c r="E2086" s="22">
        <f t="shared" ca="1" si="127"/>
        <v>3.3379716107269329E-2</v>
      </c>
      <c r="F2086" s="50">
        <f t="shared" ca="1" si="128"/>
        <v>-1.1254003047300542E-2</v>
      </c>
      <c r="G2086" s="22"/>
      <c r="H2086" s="5"/>
      <c r="I2086" s="5"/>
      <c r="J2086" s="5"/>
      <c r="K2086" s="5"/>
      <c r="L2086" s="5"/>
      <c r="M2086" s="5"/>
      <c r="N2086" s="5"/>
      <c r="O2086" s="5"/>
      <c r="P2086" s="5"/>
      <c r="Q2086" s="5"/>
      <c r="R2086" s="5"/>
      <c r="S2086" s="5"/>
      <c r="T2086" s="5"/>
      <c r="U2086" s="5"/>
    </row>
    <row r="2087" spans="2:21" x14ac:dyDescent="0.25">
      <c r="B2087" s="51" vm="5648">
        <f ca="1"/>
        <v>42464</v>
      </c>
      <c r="C2087" s="51" vm="5649">
        <f ca="1"/>
        <v>104.35</v>
      </c>
      <c r="D2087" s="51" vm="5650">
        <f ca="1"/>
        <v>58.36</v>
      </c>
      <c r="E2087" s="22">
        <f t="shared" ca="1" si="127"/>
        <v>-1.2854259352982277E-2</v>
      </c>
      <c r="F2087" s="50">
        <f t="shared" ca="1" si="128"/>
        <v>-1.4290818235375122E-2</v>
      </c>
      <c r="G2087" s="22"/>
      <c r="H2087" s="5"/>
      <c r="I2087" s="5"/>
      <c r="J2087" s="5"/>
      <c r="K2087" s="5"/>
      <c r="L2087" s="5"/>
      <c r="M2087" s="5"/>
      <c r="N2087" s="5"/>
      <c r="O2087" s="5"/>
      <c r="P2087" s="5"/>
      <c r="Q2087" s="5"/>
      <c r="R2087" s="5"/>
      <c r="S2087" s="5"/>
      <c r="T2087" s="5"/>
      <c r="U2087" s="5"/>
    </row>
    <row r="2088" spans="2:21" x14ac:dyDescent="0.25">
      <c r="B2088" s="51" vm="5651">
        <f ca="1"/>
        <v>42465</v>
      </c>
      <c r="C2088" s="51" vm="5652">
        <f ca="1"/>
        <v>104.94</v>
      </c>
      <c r="D2088" s="51" vm="5653">
        <f ca="1"/>
        <v>58.81</v>
      </c>
      <c r="E2088" s="22">
        <f t="shared" ca="1" si="127"/>
        <v>5.6381247353559536E-3</v>
      </c>
      <c r="F2088" s="50">
        <f t="shared" ca="1" si="128"/>
        <v>7.6811848172796482E-3</v>
      </c>
      <c r="G2088" s="22"/>
      <c r="H2088" s="5"/>
      <c r="I2088" s="5"/>
      <c r="J2088" s="5"/>
      <c r="K2088" s="5"/>
      <c r="L2088" s="5"/>
      <c r="M2088" s="5"/>
      <c r="N2088" s="5"/>
      <c r="O2088" s="5"/>
      <c r="P2088" s="5"/>
      <c r="Q2088" s="5"/>
      <c r="R2088" s="5"/>
      <c r="S2088" s="5"/>
      <c r="T2088" s="5"/>
      <c r="U2088" s="5"/>
    </row>
    <row r="2089" spans="2:21" x14ac:dyDescent="0.25">
      <c r="B2089" s="51" vm="5654">
        <f ca="1"/>
        <v>42466</v>
      </c>
      <c r="C2089" s="51" vm="5655">
        <f ca="1"/>
        <v>104.83</v>
      </c>
      <c r="D2089" s="51" vm="5656">
        <f ca="1"/>
        <v>57.32</v>
      </c>
      <c r="E2089" s="22">
        <f t="shared" ca="1" si="127"/>
        <v>-1.0487677940843767E-3</v>
      </c>
      <c r="F2089" s="50">
        <f t="shared" ca="1" si="128"/>
        <v>-2.5662305511893531E-2</v>
      </c>
      <c r="G2089" s="22"/>
      <c r="H2089" s="5"/>
      <c r="I2089" s="5"/>
      <c r="J2089" s="5"/>
      <c r="K2089" s="5"/>
      <c r="L2089" s="5"/>
      <c r="M2089" s="5"/>
      <c r="N2089" s="5"/>
      <c r="O2089" s="5"/>
      <c r="P2089" s="5"/>
      <c r="Q2089" s="5"/>
      <c r="R2089" s="5"/>
      <c r="S2089" s="5"/>
      <c r="T2089" s="5"/>
      <c r="U2089" s="5"/>
    </row>
    <row r="2090" spans="2:21" x14ac:dyDescent="0.25">
      <c r="B2090" s="51" vm="5657">
        <f ca="1"/>
        <v>42467</v>
      </c>
      <c r="C2090" s="51" vm="5658">
        <f ca="1"/>
        <v>104.45</v>
      </c>
      <c r="D2090" s="51" vm="4094">
        <f ca="1"/>
        <v>57.74</v>
      </c>
      <c r="E2090" s="22">
        <f t="shared" ca="1" si="127"/>
        <v>-3.6315024619064497E-3</v>
      </c>
      <c r="F2090" s="50">
        <f t="shared" ca="1" si="128"/>
        <v>7.3005712748179744E-3</v>
      </c>
      <c r="G2090" s="22"/>
      <c r="H2090" s="5"/>
      <c r="I2090" s="5"/>
      <c r="J2090" s="5"/>
      <c r="K2090" s="5"/>
      <c r="L2090" s="5"/>
      <c r="M2090" s="5"/>
      <c r="N2090" s="5"/>
      <c r="O2090" s="5"/>
      <c r="P2090" s="5"/>
      <c r="Q2090" s="5"/>
      <c r="R2090" s="5"/>
      <c r="S2090" s="5"/>
      <c r="T2090" s="5"/>
      <c r="U2090" s="5"/>
    </row>
    <row r="2091" spans="2:21" x14ac:dyDescent="0.25">
      <c r="B2091" s="51" vm="5659">
        <f ca="1"/>
        <v>42468</v>
      </c>
      <c r="C2091" s="51" vm="5660">
        <f ca="1"/>
        <v>103.81</v>
      </c>
      <c r="D2091" s="51" vm="4061">
        <f ca="1"/>
        <v>58.2</v>
      </c>
      <c r="E2091" s="22">
        <f t="shared" ca="1" si="127"/>
        <v>-6.1461827974207831E-3</v>
      </c>
      <c r="F2091" s="50">
        <f t="shared" ca="1" si="128"/>
        <v>7.9351805026030633E-3</v>
      </c>
      <c r="G2091" s="22"/>
      <c r="H2091" s="5"/>
      <c r="I2091" s="5"/>
      <c r="J2091" s="5"/>
      <c r="K2091" s="5"/>
      <c r="L2091" s="5"/>
      <c r="M2091" s="5"/>
      <c r="N2091" s="5"/>
      <c r="O2091" s="5"/>
      <c r="P2091" s="5"/>
      <c r="Q2091" s="5"/>
      <c r="R2091" s="5"/>
      <c r="S2091" s="5"/>
      <c r="T2091" s="5"/>
      <c r="U2091" s="5"/>
    </row>
    <row r="2092" spans="2:21" x14ac:dyDescent="0.25">
      <c r="B2092" s="51" vm="5661">
        <f ca="1"/>
        <v>42471</v>
      </c>
      <c r="C2092" s="51" vm="5662">
        <f ca="1"/>
        <v>102.68</v>
      </c>
      <c r="D2092" s="51" vm="5663">
        <f ca="1"/>
        <v>59.28</v>
      </c>
      <c r="E2092" s="22">
        <f t="shared" ca="1" si="127"/>
        <v>-1.0944949202214308E-2</v>
      </c>
      <c r="F2092" s="50">
        <f t="shared" ca="1" si="128"/>
        <v>1.8386626250439245E-2</v>
      </c>
      <c r="G2092" s="22"/>
      <c r="H2092" s="5"/>
      <c r="I2092" s="5"/>
      <c r="J2092" s="5"/>
      <c r="K2092" s="5"/>
      <c r="L2092" s="5"/>
      <c r="M2092" s="5"/>
      <c r="N2092" s="5"/>
      <c r="O2092" s="5"/>
      <c r="P2092" s="5"/>
      <c r="Q2092" s="5"/>
      <c r="R2092" s="5"/>
      <c r="S2092" s="5"/>
      <c r="T2092" s="5"/>
      <c r="U2092" s="5"/>
    </row>
    <row r="2093" spans="2:21" x14ac:dyDescent="0.25">
      <c r="B2093" s="51" vm="5664">
        <f ca="1"/>
        <v>42472</v>
      </c>
      <c r="C2093" s="51" vm="5665">
        <f ca="1"/>
        <v>106.98</v>
      </c>
      <c r="D2093" s="51" vm="5666">
        <f ca="1"/>
        <v>61.79</v>
      </c>
      <c r="E2093" s="22">
        <f t="shared" ca="1" si="127"/>
        <v>4.1024545100164282E-2</v>
      </c>
      <c r="F2093" s="50">
        <f t="shared" ca="1" si="128"/>
        <v>4.1469558085056757E-2</v>
      </c>
      <c r="G2093" s="22"/>
      <c r="H2093" s="5"/>
      <c r="I2093" s="5"/>
      <c r="J2093" s="5"/>
      <c r="K2093" s="5"/>
      <c r="L2093" s="5"/>
      <c r="M2093" s="5"/>
      <c r="N2093" s="5"/>
      <c r="O2093" s="5"/>
      <c r="P2093" s="5"/>
      <c r="Q2093" s="5"/>
      <c r="R2093" s="5"/>
      <c r="S2093" s="5"/>
      <c r="T2093" s="5"/>
      <c r="U2093" s="5"/>
    </row>
    <row r="2094" spans="2:21" x14ac:dyDescent="0.25">
      <c r="B2094" s="51" vm="5667">
        <f ca="1"/>
        <v>42473</v>
      </c>
      <c r="C2094" s="51" vm="5668">
        <f ca="1"/>
        <v>109.65</v>
      </c>
      <c r="D2094" s="51" vm="5669">
        <f ca="1"/>
        <v>62.59</v>
      </c>
      <c r="E2094" s="22">
        <f t="shared" ca="1" si="127"/>
        <v>2.4651573760793279E-2</v>
      </c>
      <c r="F2094" s="50">
        <f t="shared" ca="1" si="128"/>
        <v>1.2863981863721919E-2</v>
      </c>
      <c r="G2094" s="22"/>
      <c r="H2094" s="5"/>
      <c r="I2094" s="5"/>
      <c r="J2094" s="5"/>
      <c r="K2094" s="5"/>
      <c r="L2094" s="5"/>
      <c r="M2094" s="5"/>
      <c r="N2094" s="5"/>
      <c r="O2094" s="5"/>
      <c r="P2094" s="5"/>
      <c r="Q2094" s="5"/>
      <c r="R2094" s="5"/>
      <c r="S2094" s="5"/>
      <c r="T2094" s="5"/>
      <c r="U2094" s="5"/>
    </row>
    <row r="2095" spans="2:21" x14ac:dyDescent="0.25">
      <c r="B2095" s="51" vm="5670">
        <f ca="1"/>
        <v>42474</v>
      </c>
      <c r="C2095" s="51" vm="5671">
        <f ca="1"/>
        <v>110.42</v>
      </c>
      <c r="D2095" s="51" vm="5672">
        <f ca="1"/>
        <v>61.87</v>
      </c>
      <c r="E2095" s="22">
        <f t="shared" ca="1" si="127"/>
        <v>6.9978019920012517E-3</v>
      </c>
      <c r="F2095" s="50">
        <f t="shared" ca="1" si="128"/>
        <v>-1.1570111393712768E-2</v>
      </c>
      <c r="G2095" s="22"/>
      <c r="H2095" s="5"/>
      <c r="I2095" s="5"/>
      <c r="J2095" s="5"/>
      <c r="K2095" s="5"/>
      <c r="L2095" s="5"/>
      <c r="M2095" s="5"/>
      <c r="N2095" s="5"/>
      <c r="O2095" s="5"/>
      <c r="P2095" s="5"/>
      <c r="Q2095" s="5"/>
      <c r="R2095" s="5"/>
      <c r="S2095" s="5"/>
      <c r="T2095" s="5"/>
      <c r="U2095" s="5"/>
    </row>
    <row r="2096" spans="2:21" x14ac:dyDescent="0.25">
      <c r="B2096" s="51" vm="5673">
        <f ca="1"/>
        <v>42475</v>
      </c>
      <c r="C2096" s="51" vm="5674">
        <f ca="1"/>
        <v>111.51</v>
      </c>
      <c r="D2096" s="51" vm="5675">
        <f ca="1"/>
        <v>62.27</v>
      </c>
      <c r="E2096" s="22">
        <f t="shared" ca="1" si="127"/>
        <v>9.8229961213718801E-3</v>
      </c>
      <c r="F2096" s="50">
        <f t="shared" ca="1" si="128"/>
        <v>6.4443593414632719E-3</v>
      </c>
      <c r="G2096" s="22"/>
      <c r="H2096" s="5"/>
      <c r="I2096" s="5"/>
      <c r="J2096" s="5"/>
      <c r="K2096" s="5"/>
      <c r="L2096" s="5"/>
      <c r="M2096" s="5"/>
      <c r="N2096" s="5"/>
      <c r="O2096" s="5"/>
      <c r="P2096" s="5"/>
      <c r="Q2096" s="5"/>
      <c r="R2096" s="5"/>
      <c r="S2096" s="5"/>
      <c r="T2096" s="5"/>
      <c r="U2096" s="5"/>
    </row>
    <row r="2097" spans="2:21" x14ac:dyDescent="0.25">
      <c r="B2097" s="51" vm="5676">
        <f ca="1"/>
        <v>42478</v>
      </c>
      <c r="C2097" s="51" vm="5677">
        <f ca="1"/>
        <v>108.4</v>
      </c>
      <c r="D2097" s="51" vm="5678">
        <f ca="1"/>
        <v>63.32</v>
      </c>
      <c r="E2097" s="22">
        <f t="shared" ca="1" si="127"/>
        <v>-2.8286183971724582E-2</v>
      </c>
      <c r="F2097" s="50">
        <f t="shared" ca="1" si="128"/>
        <v>1.6721466128450713E-2</v>
      </c>
      <c r="G2097" s="22"/>
      <c r="H2097" s="5"/>
      <c r="I2097" s="5"/>
      <c r="J2097" s="5"/>
      <c r="K2097" s="5"/>
      <c r="L2097" s="5"/>
      <c r="M2097" s="5"/>
      <c r="N2097" s="5"/>
      <c r="O2097" s="5"/>
      <c r="P2097" s="5"/>
      <c r="Q2097" s="5"/>
      <c r="R2097" s="5"/>
      <c r="S2097" s="5"/>
      <c r="T2097" s="5"/>
      <c r="U2097" s="5"/>
    </row>
    <row r="2098" spans="2:21" x14ac:dyDescent="0.25">
      <c r="B2098" s="51" vm="5679">
        <f ca="1"/>
        <v>42479</v>
      </c>
      <c r="C2098" s="51" vm="5680">
        <f ca="1"/>
        <v>94.34</v>
      </c>
      <c r="D2098" s="51" vm="5681">
        <f ca="1"/>
        <v>64.239999999999995</v>
      </c>
      <c r="E2098" s="22">
        <f t="shared" ca="1" si="127"/>
        <v>-0.13892281114943017</v>
      </c>
      <c r="F2098" s="50">
        <f t="shared" ca="1" si="128"/>
        <v>1.4424834625694797E-2</v>
      </c>
      <c r="G2098" s="22"/>
      <c r="H2098" s="5"/>
      <c r="I2098" s="5"/>
      <c r="J2098" s="5"/>
      <c r="K2098" s="5"/>
      <c r="L2098" s="5"/>
      <c r="M2098" s="5"/>
      <c r="N2098" s="5"/>
      <c r="O2098" s="5"/>
      <c r="P2098" s="5"/>
      <c r="Q2098" s="5"/>
      <c r="R2098" s="5"/>
      <c r="S2098" s="5"/>
      <c r="T2098" s="5"/>
      <c r="U2098" s="5"/>
    </row>
    <row r="2099" spans="2:21" x14ac:dyDescent="0.25">
      <c r="B2099" s="51" vm="5682">
        <f ca="1"/>
        <v>42480</v>
      </c>
      <c r="C2099" s="51" vm="5683">
        <f ca="1"/>
        <v>96.77</v>
      </c>
      <c r="D2099" s="51" vm="4998">
        <f ca="1"/>
        <v>63.6</v>
      </c>
      <c r="E2099" s="22">
        <f t="shared" ca="1" si="127"/>
        <v>2.5431751036735433E-2</v>
      </c>
      <c r="F2099" s="50">
        <f t="shared" ca="1" si="128"/>
        <v>-1.0012599292429701E-2</v>
      </c>
      <c r="G2099" s="22"/>
      <c r="H2099" s="5"/>
      <c r="I2099" s="5"/>
      <c r="J2099" s="5"/>
      <c r="K2099" s="5"/>
      <c r="L2099" s="5"/>
      <c r="M2099" s="5"/>
      <c r="N2099" s="5"/>
      <c r="O2099" s="5"/>
      <c r="P2099" s="5"/>
      <c r="Q2099" s="5"/>
      <c r="R2099" s="5"/>
      <c r="S2099" s="5"/>
      <c r="T2099" s="5"/>
      <c r="U2099" s="5"/>
    </row>
    <row r="2100" spans="2:21" x14ac:dyDescent="0.25">
      <c r="B2100" s="51" vm="5684">
        <f ca="1"/>
        <v>42481</v>
      </c>
      <c r="C2100" s="51" vm="5685">
        <f ca="1"/>
        <v>94.98</v>
      </c>
      <c r="D2100" s="51" vm="5686">
        <f ca="1"/>
        <v>63.97</v>
      </c>
      <c r="E2100" s="22">
        <f t="shared" ca="1" si="127"/>
        <v>-1.8670685771875316E-2</v>
      </c>
      <c r="F2100" s="50">
        <f t="shared" ca="1" si="128"/>
        <v>5.8007531159697673E-3</v>
      </c>
      <c r="G2100" s="22"/>
      <c r="H2100" s="5"/>
      <c r="I2100" s="5"/>
      <c r="J2100" s="5"/>
      <c r="K2100" s="5"/>
      <c r="L2100" s="5"/>
      <c r="M2100" s="5"/>
      <c r="N2100" s="5"/>
      <c r="O2100" s="5"/>
      <c r="P2100" s="5"/>
      <c r="Q2100" s="5"/>
      <c r="R2100" s="5"/>
      <c r="S2100" s="5"/>
      <c r="T2100" s="5"/>
      <c r="U2100" s="5"/>
    </row>
    <row r="2101" spans="2:21" x14ac:dyDescent="0.25">
      <c r="B2101" s="51" vm="5687">
        <f ca="1"/>
        <v>42482</v>
      </c>
      <c r="C2101" s="51" vm="5688">
        <f ca="1"/>
        <v>95.9</v>
      </c>
      <c r="D2101" s="51" vm="4998">
        <f ca="1"/>
        <v>63.6</v>
      </c>
      <c r="E2101" s="22">
        <f t="shared" ca="1" si="127"/>
        <v>9.6396387684167303E-3</v>
      </c>
      <c r="F2101" s="50">
        <f t="shared" ca="1" si="128"/>
        <v>-5.8007531159697161E-3</v>
      </c>
      <c r="G2101" s="22"/>
      <c r="H2101" s="5"/>
      <c r="I2101" s="5"/>
      <c r="J2101" s="5"/>
      <c r="K2101" s="5"/>
      <c r="L2101" s="5"/>
      <c r="M2101" s="5"/>
      <c r="N2101" s="5"/>
      <c r="O2101" s="5"/>
      <c r="P2101" s="5"/>
      <c r="Q2101" s="5"/>
      <c r="R2101" s="5"/>
      <c r="S2101" s="5"/>
      <c r="T2101" s="5"/>
      <c r="U2101" s="5"/>
    </row>
    <row r="2102" spans="2:21" x14ac:dyDescent="0.25">
      <c r="B2102" s="51" vm="5689">
        <f ca="1"/>
        <v>42485</v>
      </c>
      <c r="C2102" s="51" vm="5690">
        <f ca="1"/>
        <v>93.56</v>
      </c>
      <c r="D2102" s="51" vm="5691">
        <f ca="1"/>
        <v>63.93</v>
      </c>
      <c r="E2102" s="22">
        <f t="shared" ca="1" si="127"/>
        <v>-2.4703040173414275E-2</v>
      </c>
      <c r="F2102" s="50">
        <f t="shared" ca="1" si="128"/>
        <v>5.1752644325590838E-3</v>
      </c>
      <c r="G2102" s="22"/>
      <c r="H2102" s="5"/>
      <c r="I2102" s="5"/>
      <c r="J2102" s="5"/>
      <c r="K2102" s="5"/>
      <c r="L2102" s="5"/>
      <c r="M2102" s="5"/>
      <c r="N2102" s="5"/>
      <c r="O2102" s="5"/>
      <c r="P2102" s="5"/>
      <c r="Q2102" s="5"/>
      <c r="R2102" s="5"/>
      <c r="S2102" s="5"/>
      <c r="T2102" s="5"/>
      <c r="U2102" s="5"/>
    </row>
    <row r="2103" spans="2:21" x14ac:dyDescent="0.25">
      <c r="B2103" s="51" vm="5692">
        <f ca="1"/>
        <v>42486</v>
      </c>
      <c r="C2103" s="51" vm="5693">
        <f ca="1"/>
        <v>92.43</v>
      </c>
      <c r="D2103" s="51" vm="5694">
        <f ca="1"/>
        <v>64.11</v>
      </c>
      <c r="E2103" s="22">
        <f t="shared" ca="1" si="127"/>
        <v>-1.2151340439291947E-2</v>
      </c>
      <c r="F2103" s="50">
        <f t="shared" ca="1" si="128"/>
        <v>2.811623220530377E-3</v>
      </c>
      <c r="G2103" s="22"/>
      <c r="H2103" s="5"/>
      <c r="I2103" s="5"/>
      <c r="J2103" s="5"/>
      <c r="K2103" s="5"/>
      <c r="L2103" s="5"/>
      <c r="M2103" s="5"/>
      <c r="N2103" s="5"/>
      <c r="O2103" s="5"/>
      <c r="P2103" s="5"/>
      <c r="Q2103" s="5"/>
      <c r="R2103" s="5"/>
      <c r="S2103" s="5"/>
      <c r="T2103" s="5"/>
      <c r="U2103" s="5"/>
    </row>
    <row r="2104" spans="2:21" x14ac:dyDescent="0.25">
      <c r="B2104" s="51" vm="5695">
        <f ca="1"/>
        <v>42487</v>
      </c>
      <c r="C2104" s="51" vm="5696">
        <f ca="1"/>
        <v>91.04</v>
      </c>
      <c r="D2104" s="51" vm="4998">
        <f ca="1"/>
        <v>63.6</v>
      </c>
      <c r="E2104" s="22">
        <f t="shared" ca="1" si="127"/>
        <v>-1.5152630898665457E-2</v>
      </c>
      <c r="F2104" s="50">
        <f t="shared" ca="1" si="128"/>
        <v>-7.9868876530894573E-3</v>
      </c>
      <c r="G2104" s="22"/>
      <c r="H2104" s="5"/>
      <c r="I2104" s="5"/>
      <c r="J2104" s="5"/>
      <c r="K2104" s="5"/>
      <c r="L2104" s="5"/>
      <c r="M2104" s="5"/>
      <c r="N2104" s="5"/>
      <c r="O2104" s="5"/>
      <c r="P2104" s="5"/>
      <c r="Q2104" s="5"/>
      <c r="R2104" s="5"/>
      <c r="S2104" s="5"/>
      <c r="T2104" s="5"/>
      <c r="U2104" s="5"/>
    </row>
    <row r="2105" spans="2:21" x14ac:dyDescent="0.25">
      <c r="B2105" s="51" vm="5697">
        <f ca="1"/>
        <v>42488</v>
      </c>
      <c r="C2105" s="51" vm="5698">
        <f ca="1"/>
        <v>90.28</v>
      </c>
      <c r="D2105" s="51" vm="5699">
        <f ca="1"/>
        <v>63.2</v>
      </c>
      <c r="E2105" s="22">
        <f t="shared" ca="1" si="127"/>
        <v>-8.3830184286858705E-3</v>
      </c>
      <c r="F2105" s="50">
        <f t="shared" ca="1" si="128"/>
        <v>-6.309169193264721E-3</v>
      </c>
      <c r="G2105" s="22"/>
      <c r="H2105" s="5"/>
      <c r="I2105" s="5"/>
      <c r="J2105" s="5"/>
      <c r="K2105" s="5"/>
      <c r="L2105" s="5"/>
      <c r="M2105" s="5"/>
      <c r="N2105" s="5"/>
      <c r="O2105" s="5"/>
      <c r="P2105" s="5"/>
      <c r="Q2105" s="5"/>
      <c r="R2105" s="5"/>
      <c r="S2105" s="5"/>
      <c r="T2105" s="5"/>
      <c r="U2105" s="5"/>
    </row>
    <row r="2106" spans="2:21" x14ac:dyDescent="0.25">
      <c r="B2106" s="51" vm="5700">
        <f ca="1"/>
        <v>42489</v>
      </c>
      <c r="C2106" s="51" vm="5701">
        <f ca="1"/>
        <v>90.03</v>
      </c>
      <c r="D2106" s="51" vm="5702">
        <f ca="1"/>
        <v>63.79</v>
      </c>
      <c r="E2106" s="22">
        <f t="shared" ca="1" si="127"/>
        <v>-2.7730038289495197E-3</v>
      </c>
      <c r="F2106" s="50">
        <f t="shared" ca="1" si="128"/>
        <v>9.2921371010521395E-3</v>
      </c>
      <c r="G2106" s="22"/>
      <c r="H2106" s="5"/>
      <c r="I2106" s="5"/>
      <c r="J2106" s="5"/>
      <c r="K2106" s="5"/>
      <c r="L2106" s="5"/>
      <c r="M2106" s="5"/>
      <c r="N2106" s="5"/>
      <c r="O2106" s="5"/>
      <c r="P2106" s="5"/>
      <c r="Q2106" s="5"/>
      <c r="R2106" s="5"/>
      <c r="S2106" s="5"/>
      <c r="T2106" s="5"/>
      <c r="U2106" s="5"/>
    </row>
    <row r="2107" spans="2:21" x14ac:dyDescent="0.25">
      <c r="B2107" s="51" vm="5703">
        <f ca="1"/>
        <v>42492</v>
      </c>
      <c r="C2107" s="51" vm="5704">
        <f ca="1"/>
        <v>93.11</v>
      </c>
      <c r="D2107" s="51" vm="5269">
        <f ca="1"/>
        <v>62.56</v>
      </c>
      <c r="E2107" s="22">
        <f t="shared" ca="1" si="127"/>
        <v>3.3638641780052929E-2</v>
      </c>
      <c r="F2107" s="50">
        <f t="shared" ca="1" si="128"/>
        <v>-1.9470342016808292E-2</v>
      </c>
      <c r="G2107" s="22"/>
      <c r="H2107" s="5"/>
      <c r="I2107" s="5"/>
      <c r="J2107" s="5"/>
      <c r="K2107" s="5"/>
      <c r="L2107" s="5"/>
      <c r="M2107" s="5"/>
      <c r="N2107" s="5"/>
      <c r="O2107" s="5"/>
      <c r="P2107" s="5"/>
      <c r="Q2107" s="5"/>
      <c r="R2107" s="5"/>
      <c r="S2107" s="5"/>
      <c r="T2107" s="5"/>
      <c r="U2107" s="5"/>
    </row>
    <row r="2108" spans="2:21" x14ac:dyDescent="0.25">
      <c r="B2108" s="51" vm="5705">
        <f ca="1"/>
        <v>42493</v>
      </c>
      <c r="C2108" s="51" vm="5706">
        <f ca="1"/>
        <v>91.54</v>
      </c>
      <c r="D2108" s="51" vm="5707">
        <f ca="1"/>
        <v>61.57</v>
      </c>
      <c r="E2108" s="22">
        <f t="shared" ca="1" si="127"/>
        <v>-1.7005554674942285E-2</v>
      </c>
      <c r="F2108" s="50">
        <f t="shared" ca="1" si="128"/>
        <v>-1.5951357313936879E-2</v>
      </c>
      <c r="G2108" s="22"/>
      <c r="H2108" s="5"/>
      <c r="I2108" s="5"/>
      <c r="J2108" s="5"/>
      <c r="K2108" s="5"/>
      <c r="L2108" s="5"/>
      <c r="M2108" s="5"/>
      <c r="N2108" s="5"/>
      <c r="O2108" s="5"/>
      <c r="P2108" s="5"/>
      <c r="Q2108" s="5"/>
      <c r="R2108" s="5"/>
      <c r="S2108" s="5"/>
      <c r="T2108" s="5"/>
      <c r="U2108" s="5"/>
    </row>
    <row r="2109" spans="2:21" x14ac:dyDescent="0.25">
      <c r="B2109" s="51" vm="5708">
        <f ca="1"/>
        <v>42494</v>
      </c>
      <c r="C2109" s="51" vm="5709">
        <f ca="1"/>
        <v>90.79</v>
      </c>
      <c r="D2109" s="51" vm="5710">
        <f ca="1"/>
        <v>61.24</v>
      </c>
      <c r="E2109" s="22">
        <f t="shared" ca="1" si="127"/>
        <v>-8.226887841830257E-3</v>
      </c>
      <c r="F2109" s="50">
        <f t="shared" ca="1" si="128"/>
        <v>-5.3741681336356931E-3</v>
      </c>
      <c r="G2109" s="22"/>
      <c r="H2109" s="5"/>
      <c r="I2109" s="5"/>
      <c r="J2109" s="5"/>
      <c r="K2109" s="5"/>
      <c r="L2109" s="5"/>
      <c r="M2109" s="5"/>
      <c r="N2109" s="5"/>
      <c r="O2109" s="5"/>
      <c r="P2109" s="5"/>
      <c r="Q2109" s="5"/>
      <c r="R2109" s="5"/>
      <c r="S2109" s="5"/>
      <c r="T2109" s="5"/>
      <c r="U2109" s="5"/>
    </row>
    <row r="2110" spans="2:21" x14ac:dyDescent="0.25">
      <c r="B2110" s="51" vm="5711">
        <f ca="1"/>
        <v>42495</v>
      </c>
      <c r="C2110" s="51" vm="5712">
        <f ca="1"/>
        <v>89.37</v>
      </c>
      <c r="D2110" s="51" vm="5713">
        <f ca="1"/>
        <v>61.6</v>
      </c>
      <c r="E2110" s="22">
        <f t="shared" ca="1" si="127"/>
        <v>-1.5764091990365273E-2</v>
      </c>
      <c r="F2110" s="50">
        <f t="shared" ca="1" si="128"/>
        <v>5.8612997499909716E-3</v>
      </c>
      <c r="G2110" s="22"/>
      <c r="H2110" s="5"/>
      <c r="I2110" s="5"/>
      <c r="J2110" s="5"/>
      <c r="K2110" s="5"/>
      <c r="L2110" s="5"/>
      <c r="M2110" s="5"/>
      <c r="N2110" s="5"/>
      <c r="O2110" s="5"/>
      <c r="P2110" s="5"/>
      <c r="Q2110" s="5"/>
      <c r="R2110" s="5"/>
      <c r="S2110" s="5"/>
      <c r="T2110" s="5"/>
      <c r="U2110" s="5"/>
    </row>
    <row r="2111" spans="2:21" x14ac:dyDescent="0.25">
      <c r="B2111" s="51" vm="5714">
        <f ca="1"/>
        <v>42496</v>
      </c>
      <c r="C2111" s="51" vm="5715">
        <f ca="1"/>
        <v>90.84</v>
      </c>
      <c r="D2111" s="51" vm="5716">
        <f ca="1"/>
        <v>61.21</v>
      </c>
      <c r="E2111" s="22">
        <f t="shared" ca="1" si="127"/>
        <v>1.6314661844057134E-2</v>
      </c>
      <c r="F2111" s="50">
        <f t="shared" ca="1" si="128"/>
        <v>-6.3512956764955886E-3</v>
      </c>
      <c r="G2111" s="22"/>
      <c r="H2111" s="5"/>
      <c r="I2111" s="5"/>
      <c r="J2111" s="5"/>
      <c r="K2111" s="5"/>
      <c r="L2111" s="5"/>
      <c r="M2111" s="5"/>
      <c r="N2111" s="5"/>
      <c r="O2111" s="5"/>
      <c r="P2111" s="5"/>
      <c r="Q2111" s="5"/>
      <c r="R2111" s="5"/>
      <c r="S2111" s="5"/>
      <c r="T2111" s="5"/>
      <c r="U2111" s="5"/>
    </row>
    <row r="2112" spans="2:21" x14ac:dyDescent="0.25">
      <c r="B2112" s="51" vm="5717">
        <f ca="1"/>
        <v>42499</v>
      </c>
      <c r="C2112" s="51" vm="5718">
        <f ca="1"/>
        <v>90.54</v>
      </c>
      <c r="D2112" s="51" vm="5719">
        <f ca="1"/>
        <v>62.04</v>
      </c>
      <c r="E2112" s="22">
        <f t="shared" ca="1" si="127"/>
        <v>-3.3079752295451367E-3</v>
      </c>
      <c r="F2112" s="50">
        <f t="shared" ca="1" si="128"/>
        <v>1.3468763445359577E-2</v>
      </c>
      <c r="G2112" s="22"/>
      <c r="H2112" s="5"/>
      <c r="I2112" s="5"/>
      <c r="J2112" s="5"/>
      <c r="K2112" s="5"/>
      <c r="L2112" s="5"/>
      <c r="M2112" s="5"/>
      <c r="N2112" s="5"/>
      <c r="O2112" s="5"/>
      <c r="P2112" s="5"/>
      <c r="Q2112" s="5"/>
      <c r="R2112" s="5"/>
      <c r="S2112" s="5"/>
      <c r="T2112" s="5"/>
      <c r="U2112" s="5"/>
    </row>
    <row r="2113" spans="2:21" x14ac:dyDescent="0.25">
      <c r="B2113" s="51" vm="5720">
        <f ca="1"/>
        <v>42500</v>
      </c>
      <c r="C2113" s="51" vm="5721">
        <f ca="1"/>
        <v>92.89</v>
      </c>
      <c r="D2113" s="51" vm="5722">
        <f ca="1"/>
        <v>61.81</v>
      </c>
      <c r="E2113" s="22">
        <f t="shared" ref="E2113:E2176" ca="1" si="129">LN(C2113/C2112)</f>
        <v>2.5624255391616932E-2</v>
      </c>
      <c r="F2113" s="50">
        <f t="shared" ref="F2113:F2176" ca="1" si="130">LN(D2113/D2112)</f>
        <v>-3.7141746371560291E-3</v>
      </c>
      <c r="G2113" s="22"/>
      <c r="H2113" s="5"/>
      <c r="I2113" s="5"/>
      <c r="J2113" s="5"/>
      <c r="K2113" s="5"/>
      <c r="L2113" s="5"/>
      <c r="M2113" s="5"/>
      <c r="N2113" s="5"/>
      <c r="O2113" s="5"/>
      <c r="P2113" s="5"/>
      <c r="Q2113" s="5"/>
      <c r="R2113" s="5"/>
      <c r="S2113" s="5"/>
      <c r="T2113" s="5"/>
      <c r="U2113" s="5"/>
    </row>
    <row r="2114" spans="2:21" x14ac:dyDescent="0.25">
      <c r="B2114" s="51" vm="5723">
        <f ca="1"/>
        <v>42501</v>
      </c>
      <c r="C2114" s="51" vm="5724">
        <f ca="1"/>
        <v>90.02</v>
      </c>
      <c r="D2114" s="51" vm="4882">
        <f ca="1"/>
        <v>61.77</v>
      </c>
      <c r="E2114" s="22">
        <f t="shared" ca="1" si="129"/>
        <v>-3.1384129534642917E-2</v>
      </c>
      <c r="F2114" s="50">
        <f t="shared" ca="1" si="130"/>
        <v>-6.4735396337415858E-4</v>
      </c>
      <c r="G2114" s="22"/>
      <c r="H2114" s="5"/>
      <c r="I2114" s="5"/>
      <c r="J2114" s="5"/>
      <c r="K2114" s="5"/>
      <c r="L2114" s="5"/>
      <c r="M2114" s="5"/>
      <c r="N2114" s="5"/>
      <c r="O2114" s="5"/>
      <c r="P2114" s="5"/>
      <c r="Q2114" s="5"/>
      <c r="R2114" s="5"/>
      <c r="S2114" s="5"/>
      <c r="T2114" s="5"/>
      <c r="U2114" s="5"/>
    </row>
    <row r="2115" spans="2:21" x14ac:dyDescent="0.25">
      <c r="B2115" s="51" vm="5725">
        <f ca="1"/>
        <v>42502</v>
      </c>
      <c r="C2115" s="51" vm="5726">
        <f ca="1"/>
        <v>87.74</v>
      </c>
      <c r="D2115" s="51" vm="4918">
        <f ca="1"/>
        <v>61.2</v>
      </c>
      <c r="E2115" s="22">
        <f t="shared" ca="1" si="129"/>
        <v>-2.5653972126718726E-2</v>
      </c>
      <c r="F2115" s="50">
        <f t="shared" ca="1" si="130"/>
        <v>-9.2706201895273507E-3</v>
      </c>
      <c r="G2115" s="22"/>
      <c r="H2115" s="5"/>
      <c r="I2115" s="5"/>
      <c r="J2115" s="5"/>
      <c r="K2115" s="5"/>
      <c r="L2115" s="5"/>
      <c r="M2115" s="5"/>
      <c r="N2115" s="5"/>
      <c r="O2115" s="5"/>
      <c r="P2115" s="5"/>
      <c r="Q2115" s="5"/>
      <c r="R2115" s="5"/>
      <c r="S2115" s="5"/>
      <c r="T2115" s="5"/>
      <c r="U2115" s="5"/>
    </row>
    <row r="2116" spans="2:21" x14ac:dyDescent="0.25">
      <c r="B2116" s="51" vm="5727">
        <f ca="1"/>
        <v>42503</v>
      </c>
      <c r="C2116" s="51" vm="5728">
        <f ca="1"/>
        <v>87.88</v>
      </c>
      <c r="D2116" s="51" vm="5729">
        <f ca="1"/>
        <v>61.66</v>
      </c>
      <c r="E2116" s="22">
        <f t="shared" ca="1" si="129"/>
        <v>1.5943517783414839E-3</v>
      </c>
      <c r="F2116" s="50">
        <f t="shared" ca="1" si="130"/>
        <v>7.4882329397238752E-3</v>
      </c>
      <c r="G2116" s="22"/>
      <c r="H2116" s="5"/>
      <c r="I2116" s="5"/>
      <c r="J2116" s="5"/>
      <c r="K2116" s="5"/>
      <c r="L2116" s="5"/>
      <c r="M2116" s="5"/>
      <c r="N2116" s="5"/>
      <c r="O2116" s="5"/>
      <c r="P2116" s="5"/>
      <c r="Q2116" s="5"/>
      <c r="R2116" s="5"/>
      <c r="S2116" s="5"/>
      <c r="T2116" s="5"/>
      <c r="U2116" s="5"/>
    </row>
    <row r="2117" spans="2:21" x14ac:dyDescent="0.25">
      <c r="B2117" s="51" vm="5730">
        <f ca="1"/>
        <v>42506</v>
      </c>
      <c r="C2117" s="51" vm="5584">
        <f ca="1"/>
        <v>89.12</v>
      </c>
      <c r="D2117" s="51" vm="5729">
        <f ca="1"/>
        <v>61.66</v>
      </c>
      <c r="E2117" s="22">
        <f t="shared" ca="1" si="129"/>
        <v>1.4011528662564537E-2</v>
      </c>
      <c r="F2117" s="50">
        <f t="shared" ca="1" si="130"/>
        <v>0</v>
      </c>
      <c r="G2117" s="22"/>
      <c r="H2117" s="5"/>
      <c r="I2117" s="5"/>
      <c r="J2117" s="5"/>
      <c r="K2117" s="5"/>
      <c r="L2117" s="5"/>
      <c r="M2117" s="5"/>
      <c r="N2117" s="5"/>
      <c r="O2117" s="5"/>
      <c r="P2117" s="5"/>
      <c r="Q2117" s="5"/>
      <c r="R2117" s="5"/>
      <c r="S2117" s="5"/>
      <c r="T2117" s="5"/>
      <c r="U2117" s="5"/>
    </row>
    <row r="2118" spans="2:21" x14ac:dyDescent="0.25">
      <c r="B2118" s="51" vm="5731">
        <f ca="1"/>
        <v>42507</v>
      </c>
      <c r="C2118" s="51" vm="5732">
        <f ca="1"/>
        <v>88.63</v>
      </c>
      <c r="D2118" s="51" vm="5733">
        <f ca="1"/>
        <v>64.040000000000006</v>
      </c>
      <c r="E2118" s="22">
        <f t="shared" ca="1" si="129"/>
        <v>-5.5133754286674063E-3</v>
      </c>
      <c r="F2118" s="50">
        <f t="shared" ca="1" si="130"/>
        <v>3.7872465670509746E-2</v>
      </c>
      <c r="G2118" s="22"/>
      <c r="H2118" s="5"/>
      <c r="I2118" s="5"/>
      <c r="J2118" s="5"/>
      <c r="K2118" s="5"/>
      <c r="L2118" s="5"/>
      <c r="M2118" s="5"/>
      <c r="N2118" s="5"/>
      <c r="O2118" s="5"/>
      <c r="P2118" s="5"/>
      <c r="Q2118" s="5"/>
      <c r="R2118" s="5"/>
      <c r="S2118" s="5"/>
      <c r="T2118" s="5"/>
      <c r="U2118" s="5"/>
    </row>
    <row r="2119" spans="2:21" x14ac:dyDescent="0.25">
      <c r="B2119" s="51" vm="5734">
        <f ca="1"/>
        <v>42508</v>
      </c>
      <c r="C2119" s="51" vm="5735">
        <f ca="1"/>
        <v>90.5</v>
      </c>
      <c r="D2119" s="51" vm="5736">
        <f ca="1"/>
        <v>63.39</v>
      </c>
      <c r="E2119" s="22">
        <f t="shared" ca="1" si="129"/>
        <v>2.0879449955573986E-2</v>
      </c>
      <c r="F2119" s="50">
        <f t="shared" ca="1" si="130"/>
        <v>-1.020176783243904E-2</v>
      </c>
      <c r="G2119" s="22"/>
      <c r="H2119" s="5"/>
      <c r="I2119" s="5"/>
      <c r="J2119" s="5"/>
      <c r="K2119" s="5"/>
      <c r="L2119" s="5"/>
      <c r="M2119" s="5"/>
      <c r="N2119" s="5"/>
      <c r="O2119" s="5"/>
      <c r="P2119" s="5"/>
      <c r="Q2119" s="5"/>
      <c r="R2119" s="5"/>
      <c r="S2119" s="5"/>
      <c r="T2119" s="5"/>
      <c r="U2119" s="5"/>
    </row>
    <row r="2120" spans="2:21" x14ac:dyDescent="0.25">
      <c r="B2120" s="51" vm="5737">
        <f ca="1"/>
        <v>42509</v>
      </c>
      <c r="C2120" s="51" vm="5738">
        <f ca="1"/>
        <v>89.55</v>
      </c>
      <c r="D2120" s="51" vm="5739">
        <f ca="1"/>
        <v>63.51</v>
      </c>
      <c r="E2120" s="22">
        <f t="shared" ca="1" si="129"/>
        <v>-1.0552722199159727E-2</v>
      </c>
      <c r="F2120" s="50">
        <f t="shared" ca="1" si="130"/>
        <v>1.8912535188083494E-3</v>
      </c>
      <c r="G2120" s="22"/>
      <c r="H2120" s="5"/>
      <c r="I2120" s="5"/>
      <c r="J2120" s="5"/>
      <c r="K2120" s="5"/>
      <c r="L2120" s="5"/>
      <c r="M2120" s="5"/>
      <c r="N2120" s="5"/>
      <c r="O2120" s="5"/>
      <c r="P2120" s="5"/>
      <c r="Q2120" s="5"/>
      <c r="R2120" s="5"/>
      <c r="S2120" s="5"/>
      <c r="T2120" s="5"/>
      <c r="U2120" s="5"/>
    </row>
    <row r="2121" spans="2:21" x14ac:dyDescent="0.25">
      <c r="B2121" s="51" vm="5740">
        <f ca="1"/>
        <v>42510</v>
      </c>
      <c r="C2121" s="51" vm="5741">
        <f ca="1"/>
        <v>92.49</v>
      </c>
      <c r="D2121" s="51" vm="5742">
        <f ca="1"/>
        <v>63.46</v>
      </c>
      <c r="E2121" s="22">
        <f t="shared" ca="1" si="129"/>
        <v>3.2303402059447879E-2</v>
      </c>
      <c r="F2121" s="50">
        <f t="shared" ca="1" si="130"/>
        <v>-7.8758765983389235E-4</v>
      </c>
      <c r="G2121" s="22"/>
      <c r="H2121" s="5"/>
      <c r="I2121" s="5"/>
      <c r="J2121" s="5"/>
      <c r="K2121" s="5"/>
      <c r="L2121" s="5"/>
      <c r="M2121" s="5"/>
      <c r="N2121" s="5"/>
      <c r="O2121" s="5"/>
      <c r="P2121" s="5"/>
      <c r="Q2121" s="5"/>
      <c r="R2121" s="5"/>
      <c r="S2121" s="5"/>
      <c r="T2121" s="5"/>
      <c r="U2121" s="5"/>
    </row>
    <row r="2122" spans="2:21" x14ac:dyDescent="0.25">
      <c r="B2122" s="51" vm="5743">
        <f ca="1"/>
        <v>42513</v>
      </c>
      <c r="C2122" s="51" vm="5744">
        <f ca="1"/>
        <v>94.89</v>
      </c>
      <c r="D2122" s="51" vm="5745">
        <f ca="1"/>
        <v>64.540000000000006</v>
      </c>
      <c r="E2122" s="22">
        <f t="shared" ca="1" si="129"/>
        <v>2.5617795419498639E-2</v>
      </c>
      <c r="F2122" s="50">
        <f t="shared" ca="1" si="130"/>
        <v>1.6875400468766285E-2</v>
      </c>
      <c r="G2122" s="22"/>
      <c r="H2122" s="5"/>
      <c r="I2122" s="5"/>
      <c r="J2122" s="5"/>
      <c r="K2122" s="5"/>
      <c r="L2122" s="5"/>
      <c r="M2122" s="5"/>
      <c r="N2122" s="5"/>
      <c r="O2122" s="5"/>
      <c r="P2122" s="5"/>
      <c r="Q2122" s="5"/>
      <c r="R2122" s="5"/>
      <c r="S2122" s="5"/>
      <c r="T2122" s="5"/>
      <c r="U2122" s="5"/>
    </row>
    <row r="2123" spans="2:21" x14ac:dyDescent="0.25">
      <c r="B2123" s="51" vm="5746">
        <f ca="1"/>
        <v>42514</v>
      </c>
      <c r="C2123" s="51" vm="5747">
        <f ca="1"/>
        <v>97.89</v>
      </c>
      <c r="D2123" s="51" vm="5028">
        <f ca="1"/>
        <v>65.52</v>
      </c>
      <c r="E2123" s="22">
        <f t="shared" ca="1" si="129"/>
        <v>3.1126073287671835E-2</v>
      </c>
      <c r="F2123" s="50">
        <f t="shared" ca="1" si="130"/>
        <v>1.5070252920997954E-2</v>
      </c>
      <c r="G2123" s="22"/>
      <c r="H2123" s="5"/>
      <c r="I2123" s="5"/>
      <c r="J2123" s="5"/>
      <c r="K2123" s="5"/>
      <c r="L2123" s="5"/>
      <c r="M2123" s="5"/>
      <c r="N2123" s="5"/>
      <c r="O2123" s="5"/>
      <c r="P2123" s="5"/>
      <c r="Q2123" s="5"/>
      <c r="R2123" s="5"/>
      <c r="S2123" s="5"/>
      <c r="T2123" s="5"/>
      <c r="U2123" s="5"/>
    </row>
    <row r="2124" spans="2:21" x14ac:dyDescent="0.25">
      <c r="B2124" s="51" vm="5748">
        <f ca="1"/>
        <v>42515</v>
      </c>
      <c r="C2124" s="51" vm="5749">
        <f ca="1"/>
        <v>100.2</v>
      </c>
      <c r="D2124" s="51" vm="5750">
        <f ca="1"/>
        <v>65.03</v>
      </c>
      <c r="E2124" s="22">
        <f t="shared" ca="1" si="129"/>
        <v>2.3323789377425509E-2</v>
      </c>
      <c r="F2124" s="50">
        <f t="shared" ca="1" si="130"/>
        <v>-7.506737663753503E-3</v>
      </c>
      <c r="G2124" s="22"/>
      <c r="H2124" s="5"/>
      <c r="I2124" s="5"/>
      <c r="J2124" s="5"/>
      <c r="K2124" s="5"/>
      <c r="L2124" s="5"/>
      <c r="M2124" s="5"/>
      <c r="N2124" s="5"/>
      <c r="O2124" s="5"/>
      <c r="P2124" s="5"/>
      <c r="Q2124" s="5"/>
      <c r="R2124" s="5"/>
      <c r="S2124" s="5"/>
      <c r="T2124" s="5"/>
      <c r="U2124" s="5"/>
    </row>
    <row r="2125" spans="2:21" x14ac:dyDescent="0.25">
      <c r="B2125" s="51" vm="5751">
        <f ca="1"/>
        <v>42516</v>
      </c>
      <c r="C2125" s="51" vm="5752">
        <f ca="1"/>
        <v>102.81</v>
      </c>
      <c r="D2125" s="51" vm="5140">
        <f ca="1"/>
        <v>65.430000000000007</v>
      </c>
      <c r="E2125" s="22">
        <f t="shared" ca="1" si="129"/>
        <v>2.5714435903862808E-2</v>
      </c>
      <c r="F2125" s="50">
        <f t="shared" ca="1" si="130"/>
        <v>6.1321670005869914E-3</v>
      </c>
      <c r="G2125" s="22"/>
      <c r="H2125" s="5"/>
      <c r="I2125" s="5"/>
      <c r="J2125" s="5"/>
      <c r="K2125" s="5"/>
      <c r="L2125" s="5"/>
      <c r="M2125" s="5"/>
      <c r="N2125" s="5"/>
      <c r="O2125" s="5"/>
      <c r="P2125" s="5"/>
      <c r="Q2125" s="5"/>
      <c r="R2125" s="5"/>
      <c r="S2125" s="5"/>
      <c r="T2125" s="5"/>
      <c r="U2125" s="5"/>
    </row>
    <row r="2126" spans="2:21" x14ac:dyDescent="0.25">
      <c r="B2126" s="51" vm="5753">
        <f ca="1"/>
        <v>42517</v>
      </c>
      <c r="C2126" s="51" vm="5754">
        <f ca="1"/>
        <v>103.3</v>
      </c>
      <c r="D2126" s="51" vm="5755">
        <f ca="1"/>
        <v>65.27</v>
      </c>
      <c r="E2126" s="22">
        <f t="shared" ca="1" si="129"/>
        <v>4.7547515709655966E-3</v>
      </c>
      <c r="F2126" s="50">
        <f t="shared" ca="1" si="130"/>
        <v>-2.4483562345214527E-3</v>
      </c>
      <c r="G2126" s="22"/>
      <c r="H2126" s="5"/>
      <c r="I2126" s="5"/>
      <c r="J2126" s="5"/>
      <c r="K2126" s="5"/>
      <c r="L2126" s="5"/>
      <c r="M2126" s="5"/>
      <c r="N2126" s="5"/>
      <c r="O2126" s="5"/>
      <c r="P2126" s="5"/>
      <c r="Q2126" s="5"/>
      <c r="R2126" s="5"/>
      <c r="S2126" s="5"/>
      <c r="T2126" s="5"/>
      <c r="U2126" s="5"/>
    </row>
    <row r="2127" spans="2:21" x14ac:dyDescent="0.25">
      <c r="B2127" s="51" vm="5756">
        <f ca="1"/>
        <v>42521</v>
      </c>
      <c r="C2127" s="51" vm="5757">
        <f ca="1"/>
        <v>102.57</v>
      </c>
      <c r="D2127" s="51" vm="5758">
        <f ca="1"/>
        <v>65.69</v>
      </c>
      <c r="E2127" s="22">
        <f t="shared" ca="1" si="129"/>
        <v>-7.0918838062732402E-3</v>
      </c>
      <c r="F2127" s="50">
        <f t="shared" ca="1" si="130"/>
        <v>6.414194257255609E-3</v>
      </c>
      <c r="G2127" s="22"/>
      <c r="H2127" s="5"/>
      <c r="I2127" s="5"/>
      <c r="J2127" s="5"/>
      <c r="K2127" s="5"/>
      <c r="L2127" s="5"/>
      <c r="M2127" s="5"/>
      <c r="N2127" s="5"/>
      <c r="O2127" s="5"/>
      <c r="P2127" s="5"/>
      <c r="Q2127" s="5"/>
      <c r="R2127" s="5"/>
      <c r="S2127" s="5"/>
      <c r="T2127" s="5"/>
      <c r="U2127" s="5"/>
    </row>
    <row r="2128" spans="2:21" x14ac:dyDescent="0.25">
      <c r="B2128" s="51" vm="5759">
        <f ca="1"/>
        <v>42522</v>
      </c>
      <c r="C2128" s="51" vm="5760">
        <f ca="1"/>
        <v>101.51</v>
      </c>
      <c r="D2128" s="51" vm="5761">
        <f ca="1"/>
        <v>65.81</v>
      </c>
      <c r="E2128" s="22">
        <f t="shared" ca="1" si="129"/>
        <v>-1.0388176522979764E-2</v>
      </c>
      <c r="F2128" s="50">
        <f t="shared" ca="1" si="130"/>
        <v>1.8250955636461969E-3</v>
      </c>
      <c r="G2128" s="22"/>
      <c r="H2128" s="5"/>
      <c r="I2128" s="5"/>
      <c r="J2128" s="5"/>
      <c r="K2128" s="5"/>
      <c r="L2128" s="5"/>
      <c r="M2128" s="5"/>
      <c r="N2128" s="5"/>
      <c r="O2128" s="5"/>
      <c r="P2128" s="5"/>
      <c r="Q2128" s="5"/>
      <c r="R2128" s="5"/>
      <c r="S2128" s="5"/>
      <c r="T2128" s="5"/>
      <c r="U2128" s="5"/>
    </row>
    <row r="2129" spans="2:21" x14ac:dyDescent="0.25">
      <c r="B2129" s="51" vm="5762">
        <f ca="1"/>
        <v>42523</v>
      </c>
      <c r="C2129" s="51" vm="5763">
        <f ca="1"/>
        <v>101.25</v>
      </c>
      <c r="D2129" s="51" vm="5764">
        <f ca="1"/>
        <v>64.64</v>
      </c>
      <c r="E2129" s="22">
        <f t="shared" ca="1" si="129"/>
        <v>-2.5646098096912318E-3</v>
      </c>
      <c r="F2129" s="50">
        <f t="shared" ca="1" si="130"/>
        <v>-1.7938388255187791E-2</v>
      </c>
      <c r="G2129" s="22"/>
      <c r="H2129" s="5"/>
      <c r="I2129" s="5"/>
      <c r="J2129" s="5"/>
      <c r="K2129" s="5"/>
      <c r="L2129" s="5"/>
      <c r="M2129" s="5"/>
      <c r="N2129" s="5"/>
      <c r="O2129" s="5"/>
      <c r="P2129" s="5"/>
      <c r="Q2129" s="5"/>
      <c r="R2129" s="5"/>
      <c r="S2129" s="5"/>
      <c r="T2129" s="5"/>
      <c r="U2129" s="5"/>
    </row>
    <row r="2130" spans="2:21" x14ac:dyDescent="0.25">
      <c r="B2130" s="51" vm="5765">
        <f ca="1"/>
        <v>42524</v>
      </c>
      <c r="C2130" s="51" vm="5632">
        <f ca="1"/>
        <v>99.59</v>
      </c>
      <c r="D2130" s="51" vm="5766">
        <f ca="1"/>
        <v>65.28</v>
      </c>
      <c r="E2130" s="22">
        <f t="shared" ca="1" si="129"/>
        <v>-1.6530948043100287E-2</v>
      </c>
      <c r="F2130" s="50">
        <f t="shared" ca="1" si="130"/>
        <v>9.8522964430116395E-3</v>
      </c>
      <c r="G2130" s="22"/>
      <c r="H2130" s="5"/>
      <c r="I2130" s="5"/>
      <c r="J2130" s="5"/>
      <c r="K2130" s="5"/>
      <c r="L2130" s="5"/>
      <c r="M2130" s="5"/>
      <c r="N2130" s="5"/>
      <c r="O2130" s="5"/>
      <c r="P2130" s="5"/>
      <c r="Q2130" s="5"/>
      <c r="R2130" s="5"/>
      <c r="S2130" s="5"/>
      <c r="T2130" s="5"/>
      <c r="U2130" s="5"/>
    </row>
    <row r="2131" spans="2:21" x14ac:dyDescent="0.25">
      <c r="B2131" s="51" vm="5767">
        <f ca="1"/>
        <v>42527</v>
      </c>
      <c r="C2131" s="51" vm="5768">
        <f ca="1"/>
        <v>100.74</v>
      </c>
      <c r="D2131" s="51" vm="5769">
        <f ca="1"/>
        <v>65.06</v>
      </c>
      <c r="E2131" s="22">
        <f t="shared" ca="1" si="129"/>
        <v>1.1481182373956232E-2</v>
      </c>
      <c r="F2131" s="50">
        <f t="shared" ca="1" si="130"/>
        <v>-3.375789610646105E-3</v>
      </c>
      <c r="G2131" s="22"/>
      <c r="H2131" s="5"/>
      <c r="I2131" s="5"/>
      <c r="J2131" s="5"/>
      <c r="K2131" s="5"/>
      <c r="L2131" s="5"/>
      <c r="M2131" s="5"/>
      <c r="N2131" s="5"/>
      <c r="O2131" s="5"/>
      <c r="P2131" s="5"/>
      <c r="Q2131" s="5"/>
      <c r="R2131" s="5"/>
      <c r="S2131" s="5"/>
      <c r="T2131" s="5"/>
      <c r="U2131" s="5"/>
    </row>
    <row r="2132" spans="2:21" x14ac:dyDescent="0.25">
      <c r="B2132" s="51" vm="5770">
        <f ca="1"/>
        <v>42528</v>
      </c>
      <c r="C2132" s="51" vm="5771">
        <f ca="1"/>
        <v>99.89</v>
      </c>
      <c r="D2132" s="51" vm="5772">
        <f ca="1"/>
        <v>65.25</v>
      </c>
      <c r="E2132" s="22">
        <f t="shared" ca="1" si="129"/>
        <v>-8.4733597734460344E-3</v>
      </c>
      <c r="F2132" s="50">
        <f t="shared" ca="1" si="130"/>
        <v>2.9161251575973942E-3</v>
      </c>
      <c r="G2132" s="22"/>
      <c r="H2132" s="5"/>
      <c r="I2132" s="5"/>
      <c r="J2132" s="5"/>
      <c r="K2132" s="5"/>
      <c r="L2132" s="5"/>
      <c r="M2132" s="5"/>
      <c r="N2132" s="5"/>
      <c r="O2132" s="5"/>
      <c r="P2132" s="5"/>
      <c r="Q2132" s="5"/>
      <c r="R2132" s="5"/>
      <c r="S2132" s="5"/>
      <c r="T2132" s="5"/>
      <c r="U2132" s="5"/>
    </row>
    <row r="2133" spans="2:21" x14ac:dyDescent="0.25">
      <c r="B2133" s="51" vm="5773">
        <f ca="1"/>
        <v>42529</v>
      </c>
      <c r="C2133" s="51" vm="5620">
        <f ca="1"/>
        <v>97.86</v>
      </c>
      <c r="D2133" s="51" vm="5774">
        <f ca="1"/>
        <v>64.75</v>
      </c>
      <c r="E2133" s="22">
        <f t="shared" ca="1" si="129"/>
        <v>-2.0531694683080848E-2</v>
      </c>
      <c r="F2133" s="50">
        <f t="shared" ca="1" si="130"/>
        <v>-7.6923456231556137E-3</v>
      </c>
      <c r="G2133" s="22"/>
      <c r="H2133" s="5"/>
      <c r="I2133" s="5"/>
      <c r="J2133" s="5"/>
      <c r="K2133" s="5"/>
      <c r="L2133" s="5"/>
      <c r="M2133" s="5"/>
      <c r="N2133" s="5"/>
      <c r="O2133" s="5"/>
      <c r="P2133" s="5"/>
      <c r="Q2133" s="5"/>
      <c r="R2133" s="5"/>
      <c r="S2133" s="5"/>
      <c r="T2133" s="5"/>
      <c r="U2133" s="5"/>
    </row>
    <row r="2134" spans="2:21" x14ac:dyDescent="0.25">
      <c r="B2134" s="51" vm="5775">
        <f ca="1"/>
        <v>42530</v>
      </c>
      <c r="C2134" s="51" vm="5776">
        <f ca="1"/>
        <v>97.09</v>
      </c>
      <c r="D2134" s="51" vm="5777">
        <f ca="1"/>
        <v>63.84</v>
      </c>
      <c r="E2134" s="22">
        <f t="shared" ca="1" si="129"/>
        <v>-7.8995024789239501E-3</v>
      </c>
      <c r="F2134" s="50">
        <f t="shared" ca="1" si="130"/>
        <v>-1.4153747438093771E-2</v>
      </c>
      <c r="G2134" s="22"/>
      <c r="H2134" s="5"/>
      <c r="I2134" s="5"/>
      <c r="J2134" s="5"/>
      <c r="K2134" s="5"/>
      <c r="L2134" s="5"/>
      <c r="M2134" s="5"/>
      <c r="N2134" s="5"/>
      <c r="O2134" s="5"/>
      <c r="P2134" s="5"/>
      <c r="Q2134" s="5"/>
      <c r="R2134" s="5"/>
      <c r="S2134" s="5"/>
      <c r="T2134" s="5"/>
      <c r="U2134" s="5"/>
    </row>
    <row r="2135" spans="2:21" x14ac:dyDescent="0.25">
      <c r="B2135" s="51" vm="5778">
        <f ca="1"/>
        <v>42531</v>
      </c>
      <c r="C2135" s="51" vm="5779">
        <f ca="1"/>
        <v>93.75</v>
      </c>
      <c r="D2135" s="51" vm="5780">
        <f ca="1"/>
        <v>63.27</v>
      </c>
      <c r="E2135" s="22">
        <f t="shared" ca="1" si="129"/>
        <v>-3.500671853153333E-2</v>
      </c>
      <c r="F2135" s="50">
        <f t="shared" ca="1" si="130"/>
        <v>-8.9686699827603751E-3</v>
      </c>
      <c r="G2135" s="22"/>
      <c r="H2135" s="5"/>
      <c r="I2135" s="5"/>
      <c r="J2135" s="5"/>
      <c r="K2135" s="5"/>
      <c r="L2135" s="5"/>
      <c r="M2135" s="5"/>
      <c r="N2135" s="5"/>
      <c r="O2135" s="5"/>
      <c r="P2135" s="5"/>
      <c r="Q2135" s="5"/>
      <c r="R2135" s="5"/>
      <c r="S2135" s="5"/>
      <c r="T2135" s="5"/>
      <c r="U2135" s="5"/>
    </row>
    <row r="2136" spans="2:21" x14ac:dyDescent="0.25">
      <c r="B2136" s="51" vm="5781">
        <f ca="1"/>
        <v>42534</v>
      </c>
      <c r="C2136" s="51" vm="5782">
        <f ca="1"/>
        <v>93.85</v>
      </c>
      <c r="D2136" s="51" vm="5783">
        <f ca="1"/>
        <v>62.08</v>
      </c>
      <c r="E2136" s="28">
        <f t="shared" ca="1" si="129"/>
        <v>1.0660981819975116E-3</v>
      </c>
      <c r="F2136" s="29">
        <f t="shared" ca="1" si="130"/>
        <v>-1.8987407283829694E-2</v>
      </c>
      <c r="G2136" s="28"/>
      <c r="H2136" s="5"/>
      <c r="I2136" s="5"/>
      <c r="J2136" s="5"/>
      <c r="K2136" s="5"/>
      <c r="L2136" s="5"/>
      <c r="M2136" s="5"/>
      <c r="N2136" s="5"/>
      <c r="O2136" s="5"/>
      <c r="P2136" s="5"/>
      <c r="Q2136" s="5"/>
      <c r="R2136" s="5"/>
      <c r="S2136" s="5"/>
      <c r="T2136" s="5"/>
      <c r="U2136" s="5"/>
    </row>
    <row r="2137" spans="2:21" x14ac:dyDescent="0.25">
      <c r="B2137" s="51" vm="5784">
        <f ca="1"/>
        <v>42535</v>
      </c>
      <c r="C2137" s="51" vm="5785">
        <f ca="1"/>
        <v>94.12</v>
      </c>
      <c r="D2137" s="51" vm="4885">
        <f ca="1"/>
        <v>61.97</v>
      </c>
      <c r="E2137" s="28">
        <f t="shared" ca="1" si="129"/>
        <v>2.8728008266440067E-3</v>
      </c>
      <c r="F2137" s="29">
        <f t="shared" ca="1" si="130"/>
        <v>-1.7734789009471331E-3</v>
      </c>
      <c r="G2137" s="28"/>
      <c r="H2137" s="5"/>
      <c r="I2137" s="5"/>
      <c r="J2137" s="5"/>
      <c r="K2137" s="5"/>
      <c r="L2137" s="5"/>
      <c r="M2137" s="5"/>
      <c r="N2137" s="5"/>
      <c r="O2137" s="5"/>
      <c r="P2137" s="5"/>
      <c r="Q2137" s="5"/>
      <c r="R2137" s="5"/>
      <c r="S2137" s="5"/>
      <c r="T2137" s="5"/>
      <c r="U2137" s="5"/>
    </row>
    <row r="2138" spans="2:21" x14ac:dyDescent="0.25">
      <c r="B2138" s="51" vm="5786">
        <f ca="1"/>
        <v>42536</v>
      </c>
      <c r="C2138" s="51" vm="5787">
        <f ca="1"/>
        <v>94.29</v>
      </c>
      <c r="D2138" s="51" vm="5339">
        <f ca="1"/>
        <v>62.22</v>
      </c>
      <c r="E2138" s="28">
        <f t="shared" ca="1" si="129"/>
        <v>1.8045756184241217E-3</v>
      </c>
      <c r="F2138" s="29">
        <f t="shared" ca="1" si="130"/>
        <v>4.0260944954749129E-3</v>
      </c>
      <c r="G2138" s="28"/>
      <c r="H2138" s="5"/>
      <c r="I2138" s="5"/>
      <c r="J2138" s="5"/>
      <c r="K2138" s="5"/>
      <c r="L2138" s="5"/>
      <c r="M2138" s="5"/>
      <c r="N2138" s="5"/>
      <c r="O2138" s="5"/>
      <c r="P2138" s="5"/>
      <c r="Q2138" s="5"/>
      <c r="R2138" s="5"/>
      <c r="S2138" s="5"/>
      <c r="T2138" s="5"/>
      <c r="U2138" s="5"/>
    </row>
    <row r="2139" spans="2:21" x14ac:dyDescent="0.25">
      <c r="B2139" s="51" vm="5788">
        <f ca="1"/>
        <v>42537</v>
      </c>
      <c r="C2139" s="51" vm="5789">
        <f ca="1"/>
        <v>95.44</v>
      </c>
      <c r="D2139" s="51" vm="5790">
        <f ca="1"/>
        <v>62.28</v>
      </c>
      <c r="E2139" s="28">
        <f t="shared" ca="1" si="129"/>
        <v>1.2122638312074715E-2</v>
      </c>
      <c r="F2139" s="29">
        <f t="shared" ca="1" si="130"/>
        <v>9.6385549630665897E-4</v>
      </c>
      <c r="G2139" s="28"/>
      <c r="H2139" s="5"/>
      <c r="I2139" s="5"/>
      <c r="J2139" s="5"/>
      <c r="K2139" s="5"/>
      <c r="L2139" s="5"/>
      <c r="M2139" s="5"/>
      <c r="N2139" s="5"/>
      <c r="O2139" s="5"/>
      <c r="P2139" s="5"/>
      <c r="Q2139" s="5"/>
      <c r="R2139" s="5"/>
      <c r="S2139" s="5"/>
      <c r="T2139" s="5"/>
      <c r="U2139" s="5"/>
    </row>
    <row r="2140" spans="2:21" x14ac:dyDescent="0.25">
      <c r="B2140" s="51" vm="5791">
        <f ca="1"/>
        <v>42538</v>
      </c>
      <c r="C2140" s="51" vm="5792">
        <f ca="1"/>
        <v>94.45</v>
      </c>
      <c r="D2140" s="51" vm="5793">
        <f ca="1"/>
        <v>62.37</v>
      </c>
      <c r="E2140" s="28">
        <f t="shared" ca="1" si="129"/>
        <v>-1.0427183842142062E-2</v>
      </c>
      <c r="F2140" s="29">
        <f t="shared" ca="1" si="130"/>
        <v>1.4440435722336239E-3</v>
      </c>
      <c r="G2140" s="28"/>
      <c r="H2140" s="5"/>
      <c r="I2140" s="5"/>
      <c r="J2140" s="5"/>
      <c r="K2140" s="5"/>
      <c r="L2140" s="5"/>
      <c r="M2140" s="5"/>
      <c r="N2140" s="5"/>
      <c r="O2140" s="5"/>
      <c r="P2140" s="5"/>
      <c r="Q2140" s="5"/>
      <c r="R2140" s="5"/>
      <c r="S2140" s="5"/>
      <c r="T2140" s="5"/>
      <c r="U2140" s="5"/>
    </row>
    <row r="2141" spans="2:21" x14ac:dyDescent="0.25">
      <c r="B2141" s="51" vm="5794">
        <f ca="1"/>
        <v>42541</v>
      </c>
      <c r="C2141" s="51" vm="5795">
        <f ca="1"/>
        <v>93.8</v>
      </c>
      <c r="D2141" s="51" vm="5796">
        <f ca="1"/>
        <v>62.95</v>
      </c>
      <c r="E2141" s="28">
        <f t="shared" ca="1" si="129"/>
        <v>-6.9057379353396533E-3</v>
      </c>
      <c r="F2141" s="29">
        <f t="shared" ca="1" si="130"/>
        <v>9.2563699523249155E-3</v>
      </c>
      <c r="G2141" s="28"/>
      <c r="H2141" s="5"/>
      <c r="I2141" s="5"/>
      <c r="J2141" s="5"/>
      <c r="K2141" s="5"/>
      <c r="L2141" s="5"/>
      <c r="M2141" s="5"/>
      <c r="N2141" s="5"/>
      <c r="O2141" s="5"/>
      <c r="P2141" s="5"/>
      <c r="Q2141" s="5"/>
      <c r="R2141" s="5"/>
      <c r="S2141" s="5"/>
      <c r="T2141" s="5"/>
      <c r="U2141" s="5"/>
    </row>
    <row r="2142" spans="2:21" x14ac:dyDescent="0.25">
      <c r="B2142" s="51" vm="5797">
        <f ca="1"/>
        <v>42542</v>
      </c>
      <c r="C2142" s="51" vm="5798">
        <f ca="1"/>
        <v>90.99</v>
      </c>
      <c r="D2142" s="51" vm="5799">
        <f ca="1"/>
        <v>62.71</v>
      </c>
      <c r="E2142" s="28">
        <f t="shared" ca="1" si="129"/>
        <v>-3.0415245643579589E-2</v>
      </c>
      <c r="F2142" s="29">
        <f t="shared" ca="1" si="130"/>
        <v>-3.8198359354267371E-3</v>
      </c>
      <c r="G2142" s="28"/>
      <c r="H2142" s="5"/>
      <c r="I2142" s="5"/>
      <c r="J2142" s="5"/>
      <c r="K2142" s="5"/>
      <c r="L2142" s="5"/>
      <c r="M2142" s="5"/>
      <c r="N2142" s="5"/>
      <c r="O2142" s="5"/>
      <c r="P2142" s="5"/>
      <c r="Q2142" s="5"/>
      <c r="R2142" s="5"/>
      <c r="S2142" s="5"/>
      <c r="T2142" s="5"/>
      <c r="U2142" s="5"/>
    </row>
    <row r="2143" spans="2:21" x14ac:dyDescent="0.25">
      <c r="B2143" s="51" vm="5800">
        <f ca="1"/>
        <v>42543</v>
      </c>
      <c r="C2143" s="51" vm="5801">
        <f ca="1"/>
        <v>90.01</v>
      </c>
      <c r="D2143" s="51" vm="5802">
        <f ca="1"/>
        <v>64.05</v>
      </c>
      <c r="E2143" s="28">
        <f t="shared" ca="1" si="129"/>
        <v>-1.0828835099605394E-2</v>
      </c>
      <c r="F2143" s="29">
        <f t="shared" ca="1" si="130"/>
        <v>2.1143103787813776E-2</v>
      </c>
      <c r="G2143" s="28"/>
      <c r="H2143" s="5"/>
      <c r="I2143" s="5"/>
      <c r="J2143" s="5"/>
      <c r="K2143" s="5"/>
      <c r="L2143" s="5"/>
      <c r="M2143" s="5"/>
      <c r="N2143" s="5"/>
      <c r="O2143" s="5"/>
      <c r="P2143" s="5"/>
      <c r="Q2143" s="5"/>
      <c r="R2143" s="5"/>
      <c r="S2143" s="5"/>
      <c r="T2143" s="5"/>
      <c r="U2143" s="5"/>
    </row>
    <row r="2144" spans="2:21" x14ac:dyDescent="0.25">
      <c r="B2144" s="51" vm="5803">
        <f ca="1"/>
        <v>42544</v>
      </c>
      <c r="C2144" s="51" vm="5804">
        <f ca="1"/>
        <v>91.66</v>
      </c>
      <c r="D2144" s="51" vm="5805">
        <f ca="1"/>
        <v>59.6</v>
      </c>
      <c r="E2144" s="28">
        <f t="shared" ca="1" si="129"/>
        <v>1.8165303811984085E-2</v>
      </c>
      <c r="F2144" s="29">
        <f t="shared" ca="1" si="130"/>
        <v>-7.2008454271439135E-2</v>
      </c>
      <c r="G2144" s="28"/>
      <c r="H2144" s="5"/>
      <c r="I2144" s="5"/>
      <c r="J2144" s="5"/>
      <c r="K2144" s="5"/>
      <c r="L2144" s="5"/>
      <c r="M2144" s="5"/>
      <c r="N2144" s="5"/>
      <c r="O2144" s="5"/>
      <c r="P2144" s="5"/>
      <c r="Q2144" s="5"/>
      <c r="R2144" s="5"/>
      <c r="S2144" s="5"/>
      <c r="T2144" s="5"/>
      <c r="U2144" s="5"/>
    </row>
    <row r="2145" spans="2:21" x14ac:dyDescent="0.25">
      <c r="B2145" s="51" vm="5806">
        <f ca="1"/>
        <v>42545</v>
      </c>
      <c r="C2145" s="51" vm="5807">
        <f ca="1"/>
        <v>88.44</v>
      </c>
      <c r="D2145" s="51" vm="4165">
        <f ca="1"/>
        <v>57.61</v>
      </c>
      <c r="E2145" s="28">
        <f t="shared" ca="1" si="129"/>
        <v>-3.5761723091732478E-2</v>
      </c>
      <c r="F2145" s="29">
        <f t="shared" ca="1" si="130"/>
        <v>-3.3959410327012364E-2</v>
      </c>
      <c r="G2145" s="28"/>
      <c r="H2145" s="5"/>
      <c r="I2145" s="5"/>
      <c r="J2145" s="5"/>
      <c r="K2145" s="5"/>
      <c r="L2145" s="5"/>
      <c r="M2145" s="5"/>
      <c r="N2145" s="5"/>
      <c r="O2145" s="5"/>
      <c r="P2145" s="5"/>
      <c r="Q2145" s="5"/>
      <c r="R2145" s="5"/>
      <c r="S2145" s="5"/>
      <c r="T2145" s="5"/>
      <c r="U2145" s="5"/>
    </row>
    <row r="2146" spans="2:21" x14ac:dyDescent="0.25">
      <c r="B2146" s="51" vm="5808">
        <f ca="1"/>
        <v>42548</v>
      </c>
      <c r="C2146" s="51" vm="5809">
        <f ca="1"/>
        <v>85.33</v>
      </c>
      <c r="D2146" s="51" vm="5810">
        <f ca="1"/>
        <v>59.52</v>
      </c>
      <c r="E2146" s="28">
        <f t="shared" ca="1" si="129"/>
        <v>-3.5798263440752064E-2</v>
      </c>
      <c r="F2146" s="29">
        <f t="shared" ca="1" si="130"/>
        <v>3.2616226780544808E-2</v>
      </c>
      <c r="G2146" s="28"/>
      <c r="H2146" s="5"/>
      <c r="I2146" s="5"/>
      <c r="J2146" s="5"/>
      <c r="K2146" s="5"/>
      <c r="L2146" s="5"/>
      <c r="M2146" s="5"/>
      <c r="N2146" s="5"/>
      <c r="O2146" s="5"/>
      <c r="P2146" s="5"/>
      <c r="Q2146" s="5"/>
      <c r="R2146" s="5"/>
      <c r="S2146" s="5"/>
      <c r="T2146" s="5"/>
      <c r="U2146" s="5"/>
    </row>
    <row r="2147" spans="2:21" x14ac:dyDescent="0.25">
      <c r="B2147" s="51" vm="5811">
        <f ca="1"/>
        <v>42549</v>
      </c>
      <c r="C2147" s="51" vm="5812">
        <f ca="1"/>
        <v>87.97</v>
      </c>
      <c r="D2147" s="51" vm="4918">
        <f ca="1"/>
        <v>61.2</v>
      </c>
      <c r="E2147" s="28">
        <f t="shared" ca="1" si="129"/>
        <v>3.046975471608962E-2</v>
      </c>
      <c r="F2147" s="29">
        <f t="shared" ca="1" si="130"/>
        <v>2.7834798993444057E-2</v>
      </c>
      <c r="G2147" s="28"/>
      <c r="H2147" s="5"/>
      <c r="I2147" s="5"/>
      <c r="J2147" s="5"/>
      <c r="K2147" s="5"/>
      <c r="L2147" s="5"/>
      <c r="M2147" s="5"/>
      <c r="N2147" s="5"/>
      <c r="O2147" s="5"/>
      <c r="P2147" s="5"/>
      <c r="Q2147" s="5"/>
      <c r="R2147" s="5"/>
      <c r="S2147" s="5"/>
      <c r="T2147" s="5"/>
      <c r="U2147" s="5"/>
    </row>
    <row r="2148" spans="2:21" x14ac:dyDescent="0.25">
      <c r="B2148" s="51" vm="5813">
        <f ca="1"/>
        <v>42550</v>
      </c>
      <c r="C2148" s="51" vm="5814">
        <f ca="1"/>
        <v>91.06</v>
      </c>
      <c r="D2148" s="51" vm="5815">
        <f ca="1"/>
        <v>62.14</v>
      </c>
      <c r="E2148" s="28">
        <f t="shared" ca="1" si="129"/>
        <v>3.4522782642052809E-2</v>
      </c>
      <c r="F2148" s="29">
        <f t="shared" ca="1" si="130"/>
        <v>1.5242714446620892E-2</v>
      </c>
      <c r="G2148" s="28"/>
      <c r="H2148" s="5"/>
      <c r="I2148" s="5"/>
      <c r="J2148" s="5"/>
      <c r="K2148" s="5"/>
      <c r="L2148" s="5"/>
      <c r="M2148" s="5"/>
      <c r="N2148" s="5"/>
      <c r="O2148" s="5"/>
      <c r="P2148" s="5"/>
      <c r="Q2148" s="5"/>
      <c r="R2148" s="5"/>
      <c r="S2148" s="5"/>
      <c r="T2148" s="5"/>
      <c r="U2148" s="5"/>
    </row>
    <row r="2149" spans="2:21" x14ac:dyDescent="0.25">
      <c r="B2149" s="51" vm="5816">
        <f ca="1"/>
        <v>42551</v>
      </c>
      <c r="C2149" s="51" vm="5817">
        <f ca="1"/>
        <v>91.48</v>
      </c>
      <c r="D2149" s="51" vm="5818">
        <f ca="1"/>
        <v>61.26</v>
      </c>
      <c r="E2149" s="28">
        <f t="shared" ca="1" si="129"/>
        <v>4.601739247944386E-3</v>
      </c>
      <c r="F2149" s="29">
        <f t="shared" ca="1" si="130"/>
        <v>-1.4262802560272219E-2</v>
      </c>
      <c r="G2149" s="28"/>
      <c r="H2149" s="5"/>
      <c r="I2149" s="5"/>
      <c r="J2149" s="5"/>
      <c r="K2149" s="5"/>
      <c r="L2149" s="5"/>
      <c r="M2149" s="5"/>
      <c r="N2149" s="5"/>
      <c r="O2149" s="5"/>
      <c r="P2149" s="5"/>
      <c r="Q2149" s="5"/>
      <c r="R2149" s="5"/>
      <c r="S2149" s="5"/>
      <c r="T2149" s="5"/>
      <c r="U2149" s="5"/>
    </row>
    <row r="2150" spans="2:21" x14ac:dyDescent="0.25">
      <c r="B2150" s="51" vm="5819">
        <f ca="1"/>
        <v>42552</v>
      </c>
      <c r="C2150" s="51" vm="5820">
        <f ca="1"/>
        <v>96.67</v>
      </c>
      <c r="D2150" s="51" vm="4934">
        <f ca="1"/>
        <v>59.55</v>
      </c>
      <c r="E2150" s="28">
        <f t="shared" ca="1" si="129"/>
        <v>5.518274732193356E-2</v>
      </c>
      <c r="F2150" s="29">
        <f t="shared" ca="1" si="130"/>
        <v>-2.8310805603320048E-2</v>
      </c>
      <c r="G2150" s="28"/>
      <c r="H2150" s="5"/>
      <c r="I2150" s="5"/>
      <c r="J2150" s="5"/>
      <c r="K2150" s="5"/>
      <c r="L2150" s="5"/>
      <c r="M2150" s="5"/>
      <c r="N2150" s="5"/>
      <c r="O2150" s="5"/>
      <c r="P2150" s="5"/>
      <c r="Q2150" s="5"/>
      <c r="R2150" s="5"/>
      <c r="S2150" s="5"/>
      <c r="T2150" s="5"/>
      <c r="U2150" s="5"/>
    </row>
    <row r="2151" spans="2:21" x14ac:dyDescent="0.25">
      <c r="B2151" s="51" vm="5821">
        <f ca="1"/>
        <v>42556</v>
      </c>
      <c r="C2151" s="51" vm="5822">
        <f ca="1"/>
        <v>97.91</v>
      </c>
      <c r="D2151" s="51" vm="5823">
        <f ca="1"/>
        <v>60.19</v>
      </c>
      <c r="E2151" s="28">
        <f t="shared" ca="1" si="129"/>
        <v>1.274557288946588E-2</v>
      </c>
      <c r="F2151" s="29">
        <f t="shared" ca="1" si="130"/>
        <v>1.0689929758370386E-2</v>
      </c>
      <c r="G2151" s="28"/>
      <c r="H2151" s="5"/>
      <c r="I2151" s="5"/>
      <c r="J2151" s="5"/>
      <c r="K2151" s="5"/>
      <c r="L2151" s="5"/>
      <c r="M2151" s="5"/>
      <c r="N2151" s="5"/>
      <c r="O2151" s="5"/>
      <c r="P2151" s="5"/>
      <c r="Q2151" s="5"/>
      <c r="R2151" s="5"/>
      <c r="S2151" s="5"/>
      <c r="T2151" s="5"/>
      <c r="U2151" s="5"/>
    </row>
    <row r="2152" spans="2:21" x14ac:dyDescent="0.25">
      <c r="B2152" s="51" vm="5824">
        <f ca="1"/>
        <v>42557</v>
      </c>
      <c r="C2152" s="51" vm="5825">
        <f ca="1"/>
        <v>94.6</v>
      </c>
      <c r="D2152" s="51" vm="4939">
        <f ca="1"/>
        <v>60.58</v>
      </c>
      <c r="E2152" s="28">
        <f t="shared" ca="1" si="129"/>
        <v>-3.43912133081474E-2</v>
      </c>
      <c r="F2152" s="29">
        <f t="shared" ca="1" si="130"/>
        <v>6.4585800394117284E-3</v>
      </c>
      <c r="G2152" s="28"/>
      <c r="H2152" s="5"/>
      <c r="I2152" s="5"/>
      <c r="J2152" s="5"/>
      <c r="K2152" s="5"/>
      <c r="L2152" s="5"/>
      <c r="M2152" s="5"/>
      <c r="N2152" s="5"/>
      <c r="O2152" s="5"/>
      <c r="P2152" s="5"/>
      <c r="Q2152" s="5"/>
      <c r="R2152" s="5"/>
      <c r="S2152" s="5"/>
      <c r="T2152" s="5"/>
      <c r="U2152" s="5"/>
    </row>
    <row r="2153" spans="2:21" x14ac:dyDescent="0.25">
      <c r="B2153" s="51" vm="5826">
        <f ca="1"/>
        <v>42558</v>
      </c>
      <c r="C2153" s="51" vm="5827">
        <f ca="1"/>
        <v>95.1</v>
      </c>
      <c r="D2153" s="51" vm="5828">
        <f ca="1"/>
        <v>61.83</v>
      </c>
      <c r="E2153" s="28">
        <f t="shared" ca="1" si="129"/>
        <v>5.2714934935119782E-3</v>
      </c>
      <c r="F2153" s="29">
        <f t="shared" ca="1" si="130"/>
        <v>2.0423877971386176E-2</v>
      </c>
      <c r="G2153" s="28"/>
      <c r="H2153" s="5"/>
      <c r="I2153" s="5"/>
      <c r="J2153" s="5"/>
      <c r="K2153" s="5"/>
      <c r="L2153" s="5"/>
      <c r="M2153" s="5"/>
      <c r="N2153" s="5"/>
      <c r="O2153" s="5"/>
      <c r="P2153" s="5"/>
      <c r="Q2153" s="5"/>
      <c r="R2153" s="5"/>
      <c r="S2153" s="5"/>
      <c r="T2153" s="5"/>
      <c r="U2153" s="5"/>
    </row>
    <row r="2154" spans="2:21" x14ac:dyDescent="0.25">
      <c r="B2154" s="51" vm="5829">
        <f ca="1"/>
        <v>42559</v>
      </c>
      <c r="C2154" s="51" vm="5830">
        <f ca="1"/>
        <v>97.06</v>
      </c>
      <c r="D2154" s="51" vm="5675">
        <f ca="1"/>
        <v>62.27</v>
      </c>
      <c r="E2154" s="28">
        <f t="shared" ca="1" si="129"/>
        <v>2.0400374425725641E-2</v>
      </c>
      <c r="F2154" s="29">
        <f t="shared" ca="1" si="130"/>
        <v>7.0910853138832731E-3</v>
      </c>
      <c r="G2154" s="28"/>
      <c r="H2154" s="5"/>
      <c r="I2154" s="5"/>
      <c r="J2154" s="5"/>
      <c r="K2154" s="5"/>
      <c r="L2154" s="5"/>
      <c r="M2154" s="5"/>
      <c r="N2154" s="5"/>
      <c r="O2154" s="5"/>
      <c r="P2154" s="5"/>
      <c r="Q2154" s="5"/>
      <c r="R2154" s="5"/>
      <c r="S2154" s="5"/>
      <c r="T2154" s="5"/>
      <c r="U2154" s="5"/>
    </row>
    <row r="2155" spans="2:21" x14ac:dyDescent="0.25">
      <c r="B2155" s="51" vm="5831">
        <f ca="1"/>
        <v>42562</v>
      </c>
      <c r="C2155" s="51" vm="5832">
        <f ca="1"/>
        <v>94.67</v>
      </c>
      <c r="D2155" s="51" vm="5699">
        <f ca="1"/>
        <v>63.2</v>
      </c>
      <c r="E2155" s="28">
        <f t="shared" ca="1" si="129"/>
        <v>-2.4932183836270227E-2</v>
      </c>
      <c r="F2155" s="29">
        <f t="shared" ca="1" si="130"/>
        <v>1.4824532268451119E-2</v>
      </c>
      <c r="G2155" s="28"/>
      <c r="H2155" s="5"/>
      <c r="I2155" s="5"/>
      <c r="J2155" s="5"/>
      <c r="K2155" s="5"/>
      <c r="L2155" s="5"/>
      <c r="M2155" s="5"/>
      <c r="N2155" s="5"/>
      <c r="O2155" s="5"/>
      <c r="P2155" s="5"/>
      <c r="Q2155" s="5"/>
      <c r="R2155" s="5"/>
      <c r="S2155" s="5"/>
      <c r="T2155" s="5"/>
      <c r="U2155" s="5"/>
    </row>
    <row r="2156" spans="2:21" x14ac:dyDescent="0.25">
      <c r="B2156" s="51" vm="5833">
        <f ca="1"/>
        <v>42563</v>
      </c>
      <c r="C2156" s="51" vm="5834">
        <f ca="1"/>
        <v>95.97</v>
      </c>
      <c r="D2156" s="51" vm="5260">
        <f ca="1"/>
        <v>63.16</v>
      </c>
      <c r="E2156" s="28">
        <f t="shared" ca="1" si="129"/>
        <v>1.3638482488736369E-2</v>
      </c>
      <c r="F2156" s="29">
        <f t="shared" ca="1" si="130"/>
        <v>-6.3311176537051144E-4</v>
      </c>
      <c r="G2156" s="28"/>
      <c r="H2156" s="5"/>
      <c r="I2156" s="5"/>
      <c r="J2156" s="5"/>
      <c r="K2156" s="5"/>
      <c r="L2156" s="5"/>
      <c r="M2156" s="5"/>
      <c r="N2156" s="5"/>
      <c r="O2156" s="5"/>
      <c r="P2156" s="5"/>
      <c r="Q2156" s="5"/>
      <c r="R2156" s="5"/>
      <c r="S2156" s="5"/>
      <c r="T2156" s="5"/>
      <c r="U2156" s="5"/>
    </row>
    <row r="2157" spans="2:21" x14ac:dyDescent="0.25">
      <c r="B2157" s="51" vm="5835">
        <f ca="1"/>
        <v>42564</v>
      </c>
      <c r="C2157" s="51" vm="5836">
        <f ca="1"/>
        <v>96.43</v>
      </c>
      <c r="D2157" s="51" vm="5837">
        <f ca="1"/>
        <v>64.12</v>
      </c>
      <c r="E2157" s="28">
        <f t="shared" ca="1" si="129"/>
        <v>4.7817138927567851E-3</v>
      </c>
      <c r="F2157" s="29">
        <f t="shared" ca="1" si="130"/>
        <v>1.5085138353910951E-2</v>
      </c>
      <c r="G2157" s="28"/>
      <c r="H2157" s="5"/>
      <c r="I2157" s="5"/>
      <c r="J2157" s="5"/>
      <c r="K2157" s="5"/>
      <c r="L2157" s="5"/>
      <c r="M2157" s="5"/>
      <c r="N2157" s="5"/>
      <c r="O2157" s="5"/>
      <c r="P2157" s="5"/>
      <c r="Q2157" s="5"/>
      <c r="R2157" s="5"/>
      <c r="S2157" s="5"/>
      <c r="T2157" s="5"/>
      <c r="U2157" s="5"/>
    </row>
    <row r="2158" spans="2:21" x14ac:dyDescent="0.25">
      <c r="B2158" s="51" vm="5838">
        <f ca="1"/>
        <v>42565</v>
      </c>
      <c r="C2158" s="51" vm="5839">
        <f ca="1"/>
        <v>98.02</v>
      </c>
      <c r="D2158" s="51" vm="5840">
        <f ca="1"/>
        <v>64.180000000000007</v>
      </c>
      <c r="E2158" s="28">
        <f t="shared" ca="1" si="129"/>
        <v>1.635418295910818E-2</v>
      </c>
      <c r="F2158" s="29">
        <f t="shared" ca="1" si="130"/>
        <v>9.3530794035871236E-4</v>
      </c>
      <c r="G2158" s="28"/>
      <c r="H2158" s="5"/>
      <c r="I2158" s="5"/>
      <c r="J2158" s="5"/>
      <c r="K2158" s="5"/>
      <c r="L2158" s="5"/>
      <c r="M2158" s="5"/>
      <c r="N2158" s="5"/>
      <c r="O2158" s="5"/>
      <c r="P2158" s="5"/>
      <c r="Q2158" s="5"/>
      <c r="R2158" s="5"/>
      <c r="S2158" s="5"/>
      <c r="T2158" s="5"/>
      <c r="U2158" s="5"/>
    </row>
    <row r="2159" spans="2:21" x14ac:dyDescent="0.25">
      <c r="B2159" s="51" vm="5841">
        <f ca="1"/>
        <v>42566</v>
      </c>
      <c r="C2159" s="51" vm="5842">
        <f ca="1"/>
        <v>98.39</v>
      </c>
      <c r="D2159" s="51" vm="5843">
        <f ca="1"/>
        <v>63.96</v>
      </c>
      <c r="E2159" s="28">
        <f t="shared" ca="1" si="129"/>
        <v>3.7676333962726981E-3</v>
      </c>
      <c r="F2159" s="29">
        <f t="shared" ca="1" si="130"/>
        <v>-3.4337477159573936E-3</v>
      </c>
      <c r="G2159" s="28"/>
      <c r="H2159" s="5"/>
      <c r="I2159" s="5"/>
      <c r="J2159" s="5"/>
      <c r="K2159" s="5"/>
      <c r="L2159" s="5"/>
      <c r="M2159" s="5"/>
      <c r="N2159" s="5"/>
      <c r="O2159" s="5"/>
      <c r="P2159" s="5"/>
      <c r="Q2159" s="5"/>
      <c r="R2159" s="5"/>
      <c r="S2159" s="5"/>
      <c r="T2159" s="5"/>
      <c r="U2159" s="5"/>
    </row>
    <row r="2160" spans="2:21" x14ac:dyDescent="0.25">
      <c r="B2160" s="51" vm="5844">
        <f ca="1"/>
        <v>42569</v>
      </c>
      <c r="C2160" s="51" vm="5845">
        <f ca="1"/>
        <v>98.81</v>
      </c>
      <c r="D2160" s="51" vm="5846">
        <f ca="1"/>
        <v>63.86</v>
      </c>
      <c r="E2160" s="28">
        <f t="shared" ca="1" si="129"/>
        <v>4.259641329197413E-3</v>
      </c>
      <c r="F2160" s="29">
        <f t="shared" ca="1" si="130"/>
        <v>-1.564700679117494E-3</v>
      </c>
      <c r="G2160" s="28"/>
      <c r="H2160" s="5"/>
      <c r="I2160" s="5"/>
      <c r="J2160" s="5"/>
      <c r="K2160" s="5"/>
      <c r="L2160" s="5"/>
      <c r="M2160" s="5"/>
      <c r="N2160" s="5"/>
      <c r="O2160" s="5"/>
      <c r="P2160" s="5"/>
      <c r="Q2160" s="5"/>
      <c r="R2160" s="5"/>
      <c r="S2160" s="5"/>
      <c r="T2160" s="5"/>
      <c r="U2160" s="5"/>
    </row>
    <row r="2161" spans="2:21" x14ac:dyDescent="0.25">
      <c r="B2161" s="51" vm="5847">
        <f ca="1"/>
        <v>42570</v>
      </c>
      <c r="C2161" s="51" vm="5848">
        <f ca="1"/>
        <v>85.84</v>
      </c>
      <c r="D2161" s="51" vm="5691">
        <f ca="1"/>
        <v>63.93</v>
      </c>
      <c r="E2161" s="28">
        <f t="shared" ca="1" si="129"/>
        <v>-0.14071371588442835</v>
      </c>
      <c r="F2161" s="29">
        <f t="shared" ca="1" si="130"/>
        <v>1.0955474919994322E-3</v>
      </c>
      <c r="G2161" s="28"/>
      <c r="H2161" s="5"/>
      <c r="I2161" s="5"/>
      <c r="J2161" s="5"/>
      <c r="K2161" s="5"/>
      <c r="L2161" s="5"/>
      <c r="M2161" s="5"/>
      <c r="N2161" s="5"/>
      <c r="O2161" s="5"/>
      <c r="P2161" s="5"/>
      <c r="Q2161" s="5"/>
      <c r="R2161" s="5"/>
      <c r="S2161" s="5"/>
      <c r="T2161" s="5"/>
      <c r="U2161" s="5"/>
    </row>
    <row r="2162" spans="2:21" x14ac:dyDescent="0.25">
      <c r="B2162" s="51" vm="5849">
        <f ca="1"/>
        <v>42571</v>
      </c>
      <c r="C2162" s="51" vm="5850">
        <f ca="1"/>
        <v>87.91</v>
      </c>
      <c r="D2162" s="51" vm="5851">
        <f ca="1"/>
        <v>63.69</v>
      </c>
      <c r="E2162" s="28">
        <f t="shared" ca="1" si="129"/>
        <v>2.3828465540644207E-2</v>
      </c>
      <c r="F2162" s="29">
        <f t="shared" ca="1" si="130"/>
        <v>-3.7611703953610519E-3</v>
      </c>
      <c r="G2162" s="28"/>
      <c r="H2162" s="5"/>
      <c r="I2162" s="5"/>
      <c r="J2162" s="5"/>
      <c r="K2162" s="5"/>
      <c r="L2162" s="5"/>
      <c r="M2162" s="5"/>
      <c r="N2162" s="5"/>
      <c r="O2162" s="5"/>
      <c r="P2162" s="5"/>
      <c r="Q2162" s="5"/>
      <c r="R2162" s="5"/>
      <c r="S2162" s="5"/>
      <c r="T2162" s="5"/>
      <c r="U2162" s="5"/>
    </row>
    <row r="2163" spans="2:21" x14ac:dyDescent="0.25">
      <c r="B2163" s="51" vm="5852">
        <f ca="1"/>
        <v>42572</v>
      </c>
      <c r="C2163" s="51" vm="5853">
        <f ca="1"/>
        <v>85.99</v>
      </c>
      <c r="D2163" s="51" vm="5733">
        <f ca="1"/>
        <v>64.040000000000006</v>
      </c>
      <c r="E2163" s="28">
        <f t="shared" ca="1" si="129"/>
        <v>-2.2082553440282059E-2</v>
      </c>
      <c r="F2163" s="29">
        <f t="shared" ca="1" si="130"/>
        <v>5.480323745239591E-3</v>
      </c>
      <c r="G2163" s="28"/>
      <c r="H2163" s="5"/>
      <c r="I2163" s="5"/>
      <c r="J2163" s="5"/>
      <c r="K2163" s="5"/>
      <c r="L2163" s="5"/>
      <c r="M2163" s="5"/>
      <c r="N2163" s="5"/>
      <c r="O2163" s="5"/>
      <c r="P2163" s="5"/>
      <c r="Q2163" s="5"/>
      <c r="R2163" s="5"/>
      <c r="S2163" s="5"/>
      <c r="T2163" s="5"/>
      <c r="U2163" s="5"/>
    </row>
    <row r="2164" spans="2:21" x14ac:dyDescent="0.25">
      <c r="B2164" s="51" vm="5854">
        <f ca="1"/>
        <v>42573</v>
      </c>
      <c r="C2164" s="51" vm="5855">
        <f ca="1"/>
        <v>85.89</v>
      </c>
      <c r="D2164" s="51" vm="5350">
        <f ca="1"/>
        <v>63.87</v>
      </c>
      <c r="E2164" s="28">
        <f t="shared" ca="1" si="129"/>
        <v>-1.1636026446716894E-3</v>
      </c>
      <c r="F2164" s="29">
        <f t="shared" ca="1" si="130"/>
        <v>-2.658120555016328E-3</v>
      </c>
      <c r="G2164" s="28"/>
      <c r="H2164" s="5"/>
      <c r="I2164" s="5"/>
      <c r="J2164" s="5"/>
      <c r="K2164" s="5"/>
      <c r="L2164" s="5"/>
      <c r="M2164" s="5"/>
      <c r="N2164" s="5"/>
      <c r="O2164" s="5"/>
      <c r="P2164" s="5"/>
      <c r="Q2164" s="5"/>
      <c r="R2164" s="5"/>
      <c r="S2164" s="5"/>
      <c r="T2164" s="5"/>
      <c r="U2164" s="5"/>
    </row>
    <row r="2165" spans="2:21" x14ac:dyDescent="0.25">
      <c r="B2165" s="51" vm="5856">
        <f ca="1"/>
        <v>42576</v>
      </c>
      <c r="C2165" s="51" vm="5857">
        <f ca="1"/>
        <v>87.66</v>
      </c>
      <c r="D2165" s="51" vm="5243">
        <f ca="1"/>
        <v>64.13</v>
      </c>
      <c r="E2165" s="28">
        <f t="shared" ca="1" si="129"/>
        <v>2.0398287212529672E-2</v>
      </c>
      <c r="F2165" s="29">
        <f t="shared" ca="1" si="130"/>
        <v>4.0625055872736578E-3</v>
      </c>
      <c r="G2165" s="28"/>
      <c r="H2165" s="5"/>
      <c r="I2165" s="5"/>
      <c r="J2165" s="5"/>
      <c r="K2165" s="5"/>
      <c r="L2165" s="5"/>
      <c r="M2165" s="5"/>
      <c r="N2165" s="5"/>
      <c r="O2165" s="5"/>
      <c r="P2165" s="5"/>
      <c r="Q2165" s="5"/>
      <c r="R2165" s="5"/>
      <c r="S2165" s="5"/>
      <c r="T2165" s="5"/>
      <c r="U2165" s="5"/>
    </row>
    <row r="2166" spans="2:21" x14ac:dyDescent="0.25">
      <c r="B2166" s="51" vm="5858">
        <f ca="1"/>
        <v>42577</v>
      </c>
      <c r="C2166" s="51" vm="5859">
        <f ca="1"/>
        <v>91.41</v>
      </c>
      <c r="D2166" s="51" vm="5860">
        <f ca="1"/>
        <v>64.33</v>
      </c>
      <c r="E2166" s="28">
        <f t="shared" ca="1" si="129"/>
        <v>4.1889186675064284E-2</v>
      </c>
      <c r="F2166" s="29">
        <f t="shared" ca="1" si="130"/>
        <v>3.1138122621374264E-3</v>
      </c>
      <c r="G2166" s="28"/>
      <c r="H2166" s="5"/>
      <c r="I2166" s="5"/>
      <c r="J2166" s="5"/>
      <c r="K2166" s="5"/>
      <c r="L2166" s="5"/>
      <c r="M2166" s="5"/>
      <c r="N2166" s="5"/>
      <c r="O2166" s="5"/>
      <c r="P2166" s="5"/>
      <c r="Q2166" s="5"/>
      <c r="R2166" s="5"/>
      <c r="S2166" s="5"/>
      <c r="T2166" s="5"/>
      <c r="U2166" s="5"/>
    </row>
    <row r="2167" spans="2:21" x14ac:dyDescent="0.25">
      <c r="B2167" s="51" vm="5861">
        <f ca="1"/>
        <v>42578</v>
      </c>
      <c r="C2167" s="51" vm="5862">
        <f ca="1"/>
        <v>92.04</v>
      </c>
      <c r="D2167" s="51" vm="5246">
        <f ca="1"/>
        <v>64.099999999999994</v>
      </c>
      <c r="E2167" s="28">
        <f t="shared" ca="1" si="129"/>
        <v>6.8683835014378787E-3</v>
      </c>
      <c r="F2167" s="29">
        <f t="shared" ca="1" si="130"/>
        <v>-3.5817214962846752E-3</v>
      </c>
      <c r="G2167" s="28"/>
      <c r="H2167" s="5"/>
      <c r="I2167" s="5"/>
      <c r="J2167" s="5"/>
      <c r="K2167" s="5"/>
      <c r="L2167" s="5"/>
      <c r="M2167" s="5"/>
      <c r="N2167" s="5"/>
      <c r="O2167" s="5"/>
      <c r="P2167" s="5"/>
      <c r="Q2167" s="5"/>
      <c r="R2167" s="5"/>
      <c r="S2167" s="5"/>
      <c r="T2167" s="5"/>
      <c r="U2167" s="5"/>
    </row>
    <row r="2168" spans="2:21" x14ac:dyDescent="0.25">
      <c r="B2168" s="51" vm="5863">
        <f ca="1"/>
        <v>42579</v>
      </c>
      <c r="C2168" s="51" vm="5864">
        <f ca="1"/>
        <v>91.65</v>
      </c>
      <c r="D2168" s="51" vm="5686">
        <f ca="1"/>
        <v>63.97</v>
      </c>
      <c r="E2168" s="28">
        <f t="shared" ca="1" si="129"/>
        <v>-4.2462908814510968E-3</v>
      </c>
      <c r="F2168" s="29">
        <f t="shared" ca="1" si="130"/>
        <v>-2.0301404645779873E-3</v>
      </c>
      <c r="G2168" s="28"/>
      <c r="H2168" s="5"/>
      <c r="I2168" s="5"/>
      <c r="J2168" s="5"/>
      <c r="K2168" s="5"/>
      <c r="L2168" s="5"/>
      <c r="M2168" s="5"/>
      <c r="N2168" s="5"/>
      <c r="O2168" s="5"/>
      <c r="P2168" s="5"/>
      <c r="Q2168" s="5"/>
      <c r="R2168" s="5"/>
      <c r="S2168" s="5"/>
      <c r="T2168" s="5"/>
      <c r="U2168" s="5"/>
    </row>
    <row r="2169" spans="2:21" x14ac:dyDescent="0.25">
      <c r="B2169" s="51" vm="5865">
        <f ca="1"/>
        <v>42580</v>
      </c>
      <c r="C2169" s="51" vm="5866">
        <f ca="1"/>
        <v>91.25</v>
      </c>
      <c r="D2169" s="51" vm="5867">
        <f ca="1"/>
        <v>63.8</v>
      </c>
      <c r="E2169" s="28">
        <f t="shared" ca="1" si="129"/>
        <v>-4.3739818231132363E-3</v>
      </c>
      <c r="F2169" s="29">
        <f t="shared" ca="1" si="130"/>
        <v>-2.6610331113021226E-3</v>
      </c>
      <c r="G2169" s="28"/>
      <c r="H2169" s="5"/>
      <c r="I2169" s="5"/>
      <c r="J2169" s="5"/>
      <c r="K2169" s="5"/>
      <c r="L2169" s="5"/>
      <c r="M2169" s="5"/>
      <c r="N2169" s="5"/>
      <c r="O2169" s="5"/>
      <c r="P2169" s="5"/>
      <c r="Q2169" s="5"/>
      <c r="R2169" s="5"/>
      <c r="S2169" s="5"/>
      <c r="T2169" s="5"/>
      <c r="U2169" s="5"/>
    </row>
    <row r="2170" spans="2:21" x14ac:dyDescent="0.25">
      <c r="B2170" s="51" vm="5868">
        <f ca="1"/>
        <v>42583</v>
      </c>
      <c r="C2170" s="51" vm="5869">
        <f ca="1"/>
        <v>94.37</v>
      </c>
      <c r="D2170" s="51" vm="5870">
        <f ca="1"/>
        <v>63.65</v>
      </c>
      <c r="E2170" s="28">
        <f t="shared" ca="1" si="129"/>
        <v>3.3620233570640833E-2</v>
      </c>
      <c r="F2170" s="29">
        <f t="shared" ca="1" si="130"/>
        <v>-2.3538653473285992E-3</v>
      </c>
      <c r="G2170" s="28"/>
      <c r="H2170" s="5"/>
      <c r="I2170" s="5"/>
      <c r="J2170" s="5"/>
      <c r="K2170" s="5"/>
      <c r="L2170" s="5"/>
      <c r="M2170" s="5"/>
      <c r="N2170" s="5"/>
      <c r="O2170" s="5"/>
      <c r="P2170" s="5"/>
      <c r="Q2170" s="5"/>
      <c r="R2170" s="5"/>
      <c r="S2170" s="5"/>
      <c r="T2170" s="5"/>
      <c r="U2170" s="5"/>
    </row>
    <row r="2171" spans="2:21" x14ac:dyDescent="0.25">
      <c r="B2171" s="51" vm="5871">
        <f ca="1"/>
        <v>42584</v>
      </c>
      <c r="C2171" s="51" vm="5690">
        <f ca="1"/>
        <v>93.56</v>
      </c>
      <c r="D2171" s="51" vm="5872">
        <f ca="1"/>
        <v>64.66</v>
      </c>
      <c r="E2171" s="28">
        <f t="shared" ca="1" si="129"/>
        <v>-8.6202843172634384E-3</v>
      </c>
      <c r="F2171" s="29">
        <f t="shared" ca="1" si="130"/>
        <v>1.5743447293871528E-2</v>
      </c>
      <c r="G2171" s="28"/>
      <c r="H2171" s="5"/>
      <c r="I2171" s="5"/>
      <c r="J2171" s="5"/>
      <c r="K2171" s="5"/>
      <c r="L2171" s="5"/>
      <c r="M2171" s="5"/>
      <c r="N2171" s="5"/>
      <c r="O2171" s="5"/>
      <c r="P2171" s="5"/>
      <c r="Q2171" s="5"/>
      <c r="R2171" s="5"/>
      <c r="S2171" s="5"/>
      <c r="T2171" s="5"/>
      <c r="U2171" s="5"/>
    </row>
    <row r="2172" spans="2:21" x14ac:dyDescent="0.25">
      <c r="B2172" s="51" vm="5873">
        <f ca="1"/>
        <v>42585</v>
      </c>
      <c r="C2172" s="51" vm="5874">
        <f ca="1"/>
        <v>93.1</v>
      </c>
      <c r="D2172" s="51" vm="5875">
        <f ca="1"/>
        <v>64.56</v>
      </c>
      <c r="E2172" s="28">
        <f t="shared" ca="1" si="129"/>
        <v>-4.9287574329569808E-3</v>
      </c>
      <c r="F2172" s="29">
        <f t="shared" ca="1" si="130"/>
        <v>-1.5477483355935968E-3</v>
      </c>
      <c r="G2172" s="28"/>
      <c r="H2172" s="5"/>
      <c r="I2172" s="5"/>
      <c r="J2172" s="5"/>
      <c r="K2172" s="5"/>
      <c r="L2172" s="5"/>
      <c r="M2172" s="5"/>
      <c r="N2172" s="5"/>
      <c r="O2172" s="5"/>
      <c r="P2172" s="5"/>
      <c r="Q2172" s="5"/>
      <c r="R2172" s="5"/>
      <c r="S2172" s="5"/>
      <c r="T2172" s="5"/>
      <c r="U2172" s="5"/>
    </row>
    <row r="2173" spans="2:21" x14ac:dyDescent="0.25">
      <c r="B2173" s="51" vm="5876">
        <f ca="1"/>
        <v>42586</v>
      </c>
      <c r="C2173" s="51" vm="5877">
        <f ca="1"/>
        <v>93.44</v>
      </c>
      <c r="D2173" s="51" vm="5878">
        <f ca="1"/>
        <v>66.3</v>
      </c>
      <c r="E2173" s="28">
        <f t="shared" ca="1" si="129"/>
        <v>3.6453347968955613E-3</v>
      </c>
      <c r="F2173" s="29">
        <f t="shared" ca="1" si="130"/>
        <v>2.6594873230123415E-2</v>
      </c>
      <c r="G2173" s="28"/>
      <c r="H2173" s="5"/>
      <c r="I2173" s="5"/>
      <c r="J2173" s="5"/>
      <c r="K2173" s="5"/>
      <c r="L2173" s="5"/>
      <c r="M2173" s="5"/>
      <c r="N2173" s="5"/>
      <c r="O2173" s="5"/>
      <c r="P2173" s="5"/>
      <c r="Q2173" s="5"/>
      <c r="R2173" s="5"/>
      <c r="S2173" s="5"/>
      <c r="T2173" s="5"/>
      <c r="U2173" s="5"/>
    </row>
    <row r="2174" spans="2:21" x14ac:dyDescent="0.25">
      <c r="B2174" s="51" vm="5879">
        <f ca="1"/>
        <v>42587</v>
      </c>
      <c r="C2174" s="51" vm="5880">
        <f ca="1"/>
        <v>97.03</v>
      </c>
      <c r="D2174" s="51" vm="5454">
        <f ca="1"/>
        <v>66.099999999999994</v>
      </c>
      <c r="E2174" s="28">
        <f t="shared" ca="1" si="129"/>
        <v>3.7700689957291186E-2</v>
      </c>
      <c r="F2174" s="29">
        <f t="shared" ca="1" si="130"/>
        <v>-3.0211503341762112E-3</v>
      </c>
      <c r="G2174" s="28"/>
      <c r="H2174" s="5"/>
      <c r="I2174" s="5"/>
      <c r="J2174" s="5"/>
      <c r="K2174" s="5"/>
      <c r="L2174" s="5"/>
      <c r="M2174" s="5"/>
      <c r="N2174" s="5"/>
      <c r="O2174" s="5"/>
      <c r="P2174" s="5"/>
      <c r="Q2174" s="5"/>
      <c r="R2174" s="5"/>
      <c r="S2174" s="5"/>
      <c r="T2174" s="5"/>
      <c r="U2174" s="5"/>
    </row>
    <row r="2175" spans="2:21" x14ac:dyDescent="0.25">
      <c r="B2175" s="51" vm="5881">
        <f ca="1"/>
        <v>42590</v>
      </c>
      <c r="C2175" s="51" vm="5882">
        <f ca="1"/>
        <v>95.11</v>
      </c>
      <c r="D2175" s="51" vm="5883">
        <f ca="1"/>
        <v>65.87</v>
      </c>
      <c r="E2175" s="28">
        <f t="shared" ca="1" si="129"/>
        <v>-1.9986092542913992E-2</v>
      </c>
      <c r="F2175" s="29">
        <f t="shared" ca="1" si="130"/>
        <v>-3.4856442050388414E-3</v>
      </c>
      <c r="G2175" s="28"/>
      <c r="H2175" s="5"/>
      <c r="I2175" s="5"/>
      <c r="J2175" s="5"/>
      <c r="K2175" s="5"/>
      <c r="L2175" s="5"/>
      <c r="M2175" s="5"/>
      <c r="N2175" s="5"/>
      <c r="O2175" s="5"/>
      <c r="P2175" s="5"/>
      <c r="Q2175" s="5"/>
      <c r="R2175" s="5"/>
      <c r="S2175" s="5"/>
      <c r="T2175" s="5"/>
      <c r="U2175" s="5"/>
    </row>
    <row r="2176" spans="2:21" x14ac:dyDescent="0.25">
      <c r="B2176" s="51" vm="5884">
        <f ca="1"/>
        <v>42591</v>
      </c>
      <c r="C2176" s="51" vm="5885">
        <f ca="1"/>
        <v>93.99</v>
      </c>
      <c r="D2176" s="51" vm="5766">
        <f ca="1"/>
        <v>65.28</v>
      </c>
      <c r="E2176" s="28">
        <f t="shared" ca="1" si="129"/>
        <v>-1.1845722862084126E-2</v>
      </c>
      <c r="F2176" s="29">
        <f t="shared" ca="1" si="130"/>
        <v>-8.9973919967500041E-3</v>
      </c>
      <c r="G2176" s="28"/>
      <c r="H2176" s="5"/>
      <c r="I2176" s="5"/>
      <c r="J2176" s="5"/>
      <c r="K2176" s="5"/>
      <c r="L2176" s="5"/>
      <c r="M2176" s="5"/>
      <c r="N2176" s="5"/>
      <c r="O2176" s="5"/>
      <c r="P2176" s="5"/>
      <c r="Q2176" s="5"/>
      <c r="R2176" s="5"/>
      <c r="S2176" s="5"/>
      <c r="T2176" s="5"/>
      <c r="U2176" s="5"/>
    </row>
    <row r="2177" spans="2:21" x14ac:dyDescent="0.25">
      <c r="B2177" s="51" vm="5886">
        <f ca="1"/>
        <v>42592</v>
      </c>
      <c r="C2177" s="51" vm="5887">
        <f ca="1"/>
        <v>93.93</v>
      </c>
      <c r="D2177" s="51" vm="5442">
        <f ca="1"/>
        <v>65.459999999999994</v>
      </c>
      <c r="E2177" s="28">
        <f t="shared" ref="E2177:E2240" ca="1" si="131">LN(C2177/C2176)</f>
        <v>-6.3856962578592131E-4</v>
      </c>
      <c r="F2177" s="29">
        <f t="shared" ref="F2177:F2240" ca="1" si="132">LN(D2177/D2176)</f>
        <v>2.7535584171828166E-3</v>
      </c>
      <c r="G2177" s="28"/>
      <c r="H2177" s="5"/>
      <c r="I2177" s="5"/>
      <c r="J2177" s="5"/>
      <c r="K2177" s="5"/>
      <c r="L2177" s="5"/>
      <c r="M2177" s="5"/>
      <c r="N2177" s="5"/>
      <c r="O2177" s="5"/>
      <c r="P2177" s="5"/>
      <c r="Q2177" s="5"/>
      <c r="R2177" s="5"/>
      <c r="S2177" s="5"/>
      <c r="T2177" s="5"/>
      <c r="U2177" s="5"/>
    </row>
    <row r="2178" spans="2:21" x14ac:dyDescent="0.25">
      <c r="B2178" s="51" vm="5888">
        <f ca="1"/>
        <v>42593</v>
      </c>
      <c r="C2178" s="51" vm="5889">
        <f ca="1"/>
        <v>95.89</v>
      </c>
      <c r="D2178" s="51" vm="5890">
        <f ca="1"/>
        <v>65.319999999999993</v>
      </c>
      <c r="E2178" s="28">
        <f t="shared" ca="1" si="131"/>
        <v>2.0651877159165787E-2</v>
      </c>
      <c r="F2178" s="29">
        <f t="shared" ca="1" si="132"/>
        <v>-2.1410009707700925E-3</v>
      </c>
      <c r="G2178" s="28"/>
      <c r="H2178" s="5"/>
      <c r="I2178" s="5"/>
      <c r="J2178" s="5"/>
      <c r="K2178" s="5"/>
      <c r="L2178" s="5"/>
      <c r="M2178" s="5"/>
      <c r="N2178" s="5"/>
      <c r="O2178" s="5"/>
      <c r="P2178" s="5"/>
      <c r="Q2178" s="5"/>
      <c r="R2178" s="5"/>
      <c r="S2178" s="5"/>
      <c r="T2178" s="5"/>
      <c r="U2178" s="5"/>
    </row>
    <row r="2179" spans="2:21" x14ac:dyDescent="0.25">
      <c r="B2179" s="51" vm="5891">
        <f ca="1"/>
        <v>42594</v>
      </c>
      <c r="C2179" s="51" vm="5892">
        <f ca="1"/>
        <v>96.59</v>
      </c>
      <c r="D2179" s="51" vm="5893">
        <f ca="1"/>
        <v>65.72</v>
      </c>
      <c r="E2179" s="28">
        <f t="shared" ca="1" si="131"/>
        <v>7.273515025614791E-3</v>
      </c>
      <c r="F2179" s="29">
        <f t="shared" ca="1" si="132"/>
        <v>6.1050250668031039E-3</v>
      </c>
      <c r="G2179" s="28"/>
      <c r="H2179" s="5"/>
      <c r="I2179" s="5"/>
      <c r="J2179" s="5"/>
      <c r="K2179" s="5"/>
      <c r="L2179" s="5"/>
      <c r="M2179" s="5"/>
      <c r="N2179" s="5"/>
      <c r="O2179" s="5"/>
      <c r="P2179" s="5"/>
      <c r="Q2179" s="5"/>
      <c r="R2179" s="5"/>
      <c r="S2179" s="5"/>
      <c r="T2179" s="5"/>
      <c r="U2179" s="5"/>
    </row>
    <row r="2180" spans="2:21" x14ac:dyDescent="0.25">
      <c r="B2180" s="51" vm="5894">
        <f ca="1"/>
        <v>42597</v>
      </c>
      <c r="C2180" s="51" vm="5895">
        <f ca="1"/>
        <v>95.31</v>
      </c>
      <c r="D2180" s="51" vm="5896">
        <f ca="1"/>
        <v>65.709999999999994</v>
      </c>
      <c r="E2180" s="28">
        <f t="shared" ca="1" si="131"/>
        <v>-1.3340479241670068E-2</v>
      </c>
      <c r="F2180" s="29">
        <f t="shared" ca="1" si="132"/>
        <v>-1.5217225929086916E-4</v>
      </c>
      <c r="G2180" s="28"/>
      <c r="H2180" s="5"/>
      <c r="I2180" s="5"/>
      <c r="J2180" s="5"/>
      <c r="K2180" s="5"/>
      <c r="L2180" s="5"/>
      <c r="M2180" s="5"/>
      <c r="N2180" s="5"/>
      <c r="O2180" s="5"/>
      <c r="P2180" s="5"/>
      <c r="Q2180" s="5"/>
      <c r="R2180" s="5"/>
      <c r="S2180" s="5"/>
      <c r="T2180" s="5"/>
      <c r="U2180" s="5"/>
    </row>
    <row r="2181" spans="2:21" x14ac:dyDescent="0.25">
      <c r="B2181" s="51" vm="5897">
        <f ca="1"/>
        <v>42598</v>
      </c>
      <c r="C2181" s="51" vm="5898">
        <f ca="1"/>
        <v>95.12</v>
      </c>
      <c r="D2181" s="51" vm="5899">
        <f ca="1"/>
        <v>65.89</v>
      </c>
      <c r="E2181" s="28">
        <f t="shared" ca="1" si="131"/>
        <v>-1.9954845670080764E-3</v>
      </c>
      <c r="F2181" s="29">
        <f t="shared" ca="1" si="132"/>
        <v>2.7355640159522328E-3</v>
      </c>
      <c r="G2181" s="28"/>
      <c r="H2181" s="5"/>
      <c r="I2181" s="5"/>
      <c r="J2181" s="5"/>
      <c r="K2181" s="5"/>
      <c r="L2181" s="5"/>
      <c r="M2181" s="5"/>
      <c r="N2181" s="5"/>
      <c r="O2181" s="5"/>
      <c r="P2181" s="5"/>
      <c r="Q2181" s="5"/>
      <c r="R2181" s="5"/>
      <c r="S2181" s="5"/>
      <c r="T2181" s="5"/>
      <c r="U2181" s="5"/>
    </row>
    <row r="2182" spans="2:21" x14ac:dyDescent="0.25">
      <c r="B2182" s="51" vm="5900">
        <f ca="1"/>
        <v>42599</v>
      </c>
      <c r="C2182" s="51" vm="5901">
        <f ca="1"/>
        <v>96.37</v>
      </c>
      <c r="D2182" s="51" vm="5902">
        <f ca="1"/>
        <v>65.95</v>
      </c>
      <c r="E2182" s="28">
        <f t="shared" ca="1" si="131"/>
        <v>1.3055697480669603E-2</v>
      </c>
      <c r="F2182" s="29">
        <f t="shared" ca="1" si="132"/>
        <v>9.1019423759501616E-4</v>
      </c>
      <c r="G2182" s="28"/>
      <c r="H2182" s="5"/>
      <c r="I2182" s="5"/>
      <c r="J2182" s="5"/>
      <c r="K2182" s="5"/>
      <c r="L2182" s="5"/>
      <c r="M2182" s="5"/>
      <c r="N2182" s="5"/>
      <c r="O2182" s="5"/>
      <c r="P2182" s="5"/>
      <c r="Q2182" s="5"/>
      <c r="R2182" s="5"/>
      <c r="S2182" s="5"/>
      <c r="T2182" s="5"/>
      <c r="U2182" s="5"/>
    </row>
    <row r="2183" spans="2:21" x14ac:dyDescent="0.25">
      <c r="B2183" s="51" vm="5903">
        <f ca="1"/>
        <v>42600</v>
      </c>
      <c r="C2183" s="51" vm="5904">
        <f ca="1"/>
        <v>96.16</v>
      </c>
      <c r="D2183" s="51" vm="5905">
        <f ca="1"/>
        <v>65.86</v>
      </c>
      <c r="E2183" s="28">
        <f t="shared" ca="1" si="131"/>
        <v>-2.1814790762986454E-3</v>
      </c>
      <c r="F2183" s="29">
        <f t="shared" ca="1" si="132"/>
        <v>-1.3656022151053969E-3</v>
      </c>
      <c r="G2183" s="28"/>
      <c r="H2183" s="5"/>
      <c r="I2183" s="5"/>
      <c r="J2183" s="5"/>
      <c r="K2183" s="5"/>
      <c r="L2183" s="5"/>
      <c r="M2183" s="5"/>
      <c r="N2183" s="5"/>
      <c r="O2183" s="5"/>
      <c r="P2183" s="5"/>
      <c r="Q2183" s="5"/>
      <c r="R2183" s="5"/>
      <c r="S2183" s="5"/>
      <c r="T2183" s="5"/>
      <c r="U2183" s="5"/>
    </row>
    <row r="2184" spans="2:21" x14ac:dyDescent="0.25">
      <c r="B2184" s="51" vm="5906">
        <f ca="1"/>
        <v>42601</v>
      </c>
      <c r="C2184" s="51" vm="5907">
        <f ca="1"/>
        <v>95.87</v>
      </c>
      <c r="D2184" s="51" vm="5432">
        <f ca="1"/>
        <v>65.8</v>
      </c>
      <c r="E2184" s="28">
        <f t="shared" ca="1" si="131"/>
        <v>-3.0203636979921735E-3</v>
      </c>
      <c r="F2184" s="29">
        <f t="shared" ca="1" si="132"/>
        <v>-9.1143861694679604E-4</v>
      </c>
      <c r="G2184" s="28"/>
      <c r="H2184" s="5"/>
      <c r="I2184" s="5"/>
      <c r="J2184" s="5"/>
      <c r="K2184" s="5"/>
      <c r="L2184" s="5"/>
      <c r="M2184" s="5"/>
      <c r="N2184" s="5"/>
      <c r="O2184" s="5"/>
      <c r="P2184" s="5"/>
      <c r="Q2184" s="5"/>
      <c r="R2184" s="5"/>
      <c r="S2184" s="5"/>
      <c r="T2184" s="5"/>
      <c r="U2184" s="5"/>
    </row>
    <row r="2185" spans="2:21" x14ac:dyDescent="0.25">
      <c r="B2185" s="51" vm="5908">
        <f ca="1"/>
        <v>42604</v>
      </c>
      <c r="C2185" s="51" vm="5909">
        <f ca="1"/>
        <v>95.26</v>
      </c>
      <c r="D2185" s="51" vm="5910">
        <f ca="1"/>
        <v>65.77</v>
      </c>
      <c r="E2185" s="28">
        <f t="shared" ca="1" si="131"/>
        <v>-6.3831117161908431E-3</v>
      </c>
      <c r="F2185" s="29">
        <f t="shared" ca="1" si="132"/>
        <v>-4.5603101801188032E-4</v>
      </c>
      <c r="G2185" s="28"/>
      <c r="H2185" s="5"/>
      <c r="I2185" s="5"/>
      <c r="J2185" s="5"/>
      <c r="K2185" s="5"/>
      <c r="L2185" s="5"/>
      <c r="M2185" s="5"/>
      <c r="N2185" s="5"/>
      <c r="O2185" s="5"/>
      <c r="P2185" s="5"/>
      <c r="Q2185" s="5"/>
      <c r="R2185" s="5"/>
      <c r="S2185" s="5"/>
      <c r="T2185" s="5"/>
      <c r="U2185" s="5"/>
    </row>
    <row r="2186" spans="2:21" x14ac:dyDescent="0.25">
      <c r="B2186" s="51" vm="5911">
        <f ca="1"/>
        <v>42605</v>
      </c>
      <c r="C2186" s="51" vm="5912">
        <f ca="1"/>
        <v>95.94</v>
      </c>
      <c r="D2186" s="51" vm="5902">
        <f ca="1"/>
        <v>65.95</v>
      </c>
      <c r="E2186" s="28">
        <f t="shared" ca="1" si="131"/>
        <v>7.1130007012033718E-3</v>
      </c>
      <c r="F2186" s="29">
        <f t="shared" ca="1" si="132"/>
        <v>2.7330718500641238E-3</v>
      </c>
      <c r="G2186" s="28"/>
      <c r="H2186" s="5"/>
      <c r="I2186" s="5"/>
      <c r="J2186" s="5"/>
      <c r="K2186" s="5"/>
      <c r="L2186" s="5"/>
      <c r="M2186" s="5"/>
      <c r="N2186" s="5"/>
      <c r="O2186" s="5"/>
      <c r="P2186" s="5"/>
      <c r="Q2186" s="5"/>
      <c r="R2186" s="5"/>
      <c r="S2186" s="5"/>
      <c r="T2186" s="5"/>
      <c r="U2186" s="5"/>
    </row>
    <row r="2187" spans="2:21" x14ac:dyDescent="0.25">
      <c r="B2187" s="51" vm="5913">
        <f ca="1"/>
        <v>42606</v>
      </c>
      <c r="C2187" s="51" vm="5914">
        <f ca="1"/>
        <v>95.18</v>
      </c>
      <c r="D2187" s="51" vm="5915">
        <f ca="1"/>
        <v>66.069999999999993</v>
      </c>
      <c r="E2187" s="22">
        <f t="shared" ca="1" si="131"/>
        <v>-7.953160380953379E-3</v>
      </c>
      <c r="F2187" s="50">
        <f t="shared" ca="1" si="132"/>
        <v>1.8179068784705216E-3</v>
      </c>
      <c r="G2187" s="22"/>
      <c r="H2187" s="5"/>
      <c r="I2187" s="5"/>
      <c r="J2187" s="5"/>
      <c r="K2187" s="5"/>
      <c r="L2187" s="5"/>
      <c r="M2187" s="5"/>
      <c r="N2187" s="5"/>
      <c r="O2187" s="5"/>
      <c r="P2187" s="5"/>
      <c r="Q2187" s="5"/>
      <c r="R2187" s="5"/>
      <c r="S2187" s="5"/>
      <c r="T2187" s="5"/>
      <c r="U2187" s="5"/>
    </row>
    <row r="2188" spans="2:21" x14ac:dyDescent="0.25">
      <c r="B2188" s="51" vm="5916">
        <f ca="1"/>
        <v>42607</v>
      </c>
      <c r="C2188" s="51" vm="5349">
        <f ca="1"/>
        <v>97.32</v>
      </c>
      <c r="D2188" s="51" vm="5917">
        <f ca="1"/>
        <v>66.22</v>
      </c>
      <c r="E2188" s="22">
        <f t="shared" ca="1" si="131"/>
        <v>2.2234682222357381E-2</v>
      </c>
      <c r="F2188" s="50">
        <f t="shared" ca="1" si="132"/>
        <v>2.2677460773059925E-3</v>
      </c>
      <c r="G2188" s="22"/>
      <c r="H2188" s="5"/>
      <c r="I2188" s="5"/>
      <c r="J2188" s="5"/>
      <c r="K2188" s="5"/>
      <c r="L2188" s="5"/>
      <c r="M2188" s="5"/>
      <c r="N2188" s="5"/>
      <c r="O2188" s="5"/>
      <c r="P2188" s="5"/>
      <c r="Q2188" s="5"/>
      <c r="R2188" s="5"/>
      <c r="S2188" s="5"/>
      <c r="T2188" s="5"/>
      <c r="U2188" s="5"/>
    </row>
    <row r="2189" spans="2:21" x14ac:dyDescent="0.25">
      <c r="B2189" s="51" vm="5918">
        <f ca="1"/>
        <v>42608</v>
      </c>
      <c r="C2189" s="51" vm="5919">
        <f ca="1"/>
        <v>97.58</v>
      </c>
      <c r="D2189" s="51" vm="5920">
        <f ca="1"/>
        <v>66.95</v>
      </c>
      <c r="E2189" s="22">
        <f t="shared" ca="1" si="131"/>
        <v>2.668036472369312E-3</v>
      </c>
      <c r="F2189" s="50">
        <f t="shared" ca="1" si="132"/>
        <v>1.0963540018081376E-2</v>
      </c>
      <c r="G2189" s="22"/>
      <c r="H2189" s="5"/>
      <c r="I2189" s="5"/>
      <c r="J2189" s="5"/>
      <c r="K2189" s="5"/>
      <c r="L2189" s="5"/>
      <c r="M2189" s="5"/>
      <c r="N2189" s="5"/>
      <c r="O2189" s="5"/>
      <c r="P2189" s="5"/>
      <c r="Q2189" s="5"/>
      <c r="R2189" s="5"/>
      <c r="S2189" s="5"/>
      <c r="T2189" s="5"/>
      <c r="U2189" s="5"/>
    </row>
    <row r="2190" spans="2:21" x14ac:dyDescent="0.25">
      <c r="B2190" s="51" vm="5921">
        <f ca="1"/>
        <v>42611</v>
      </c>
      <c r="C2190" s="51" vm="5922">
        <f ca="1"/>
        <v>97.3</v>
      </c>
      <c r="D2190" s="51" vm="5923">
        <f ca="1"/>
        <v>67.5</v>
      </c>
      <c r="E2190" s="22">
        <f t="shared" ca="1" si="131"/>
        <v>-2.8735651957318073E-3</v>
      </c>
      <c r="F2190" s="50">
        <f t="shared" ca="1" si="132"/>
        <v>8.181525741302589E-3</v>
      </c>
      <c r="G2190" s="22"/>
      <c r="H2190" s="5"/>
      <c r="I2190" s="5"/>
      <c r="J2190" s="5"/>
      <c r="K2190" s="5"/>
      <c r="L2190" s="5"/>
      <c r="M2190" s="5"/>
      <c r="N2190" s="5"/>
      <c r="O2190" s="5"/>
      <c r="P2190" s="5"/>
      <c r="Q2190" s="5"/>
      <c r="R2190" s="5"/>
      <c r="S2190" s="5"/>
      <c r="T2190" s="5"/>
      <c r="U2190" s="5"/>
    </row>
    <row r="2191" spans="2:21" x14ac:dyDescent="0.25">
      <c r="B2191" s="51" vm="5924">
        <f ca="1"/>
        <v>42612</v>
      </c>
      <c r="C2191" s="51" vm="5925">
        <f ca="1"/>
        <v>97.45</v>
      </c>
      <c r="D2191" s="51" vm="5923">
        <f ca="1"/>
        <v>67.5</v>
      </c>
      <c r="E2191" s="22">
        <f t="shared" ca="1" si="131"/>
        <v>1.5404367616105247E-3</v>
      </c>
      <c r="F2191" s="50">
        <f t="shared" ca="1" si="132"/>
        <v>0</v>
      </c>
      <c r="G2191" s="22"/>
      <c r="H2191" s="5"/>
      <c r="I2191" s="5"/>
      <c r="J2191" s="5"/>
      <c r="K2191" s="5"/>
      <c r="L2191" s="5"/>
      <c r="M2191" s="5"/>
      <c r="N2191" s="5"/>
      <c r="O2191" s="5"/>
      <c r="P2191" s="5"/>
      <c r="Q2191" s="5"/>
      <c r="R2191" s="5"/>
      <c r="S2191" s="5"/>
      <c r="T2191" s="5"/>
      <c r="U2191" s="5"/>
    </row>
    <row r="2192" spans="2:21" x14ac:dyDescent="0.25">
      <c r="B2192" s="51" vm="5926">
        <f ca="1"/>
        <v>42613</v>
      </c>
      <c r="C2192" s="51" vm="5925">
        <f ca="1"/>
        <v>97.45</v>
      </c>
      <c r="D2192" s="51" vm="5927">
        <f ca="1"/>
        <v>67.209999999999994</v>
      </c>
      <c r="E2192" s="22">
        <f t="shared" ca="1" si="131"/>
        <v>0</v>
      </c>
      <c r="F2192" s="50">
        <f t="shared" ca="1" si="132"/>
        <v>-4.3055518966096983E-3</v>
      </c>
      <c r="G2192" s="22"/>
      <c r="H2192" s="5"/>
      <c r="I2192" s="5"/>
      <c r="J2192" s="5"/>
      <c r="K2192" s="5"/>
      <c r="L2192" s="5"/>
      <c r="M2192" s="5"/>
      <c r="N2192" s="5"/>
      <c r="O2192" s="5"/>
      <c r="P2192" s="5"/>
      <c r="Q2192" s="5"/>
      <c r="R2192" s="5"/>
      <c r="S2192" s="5"/>
      <c r="T2192" s="5"/>
      <c r="U2192" s="5"/>
    </row>
    <row r="2193" spans="2:21" x14ac:dyDescent="0.25">
      <c r="B2193" s="51" vm="5928">
        <f ca="1"/>
        <v>42614</v>
      </c>
      <c r="C2193" s="51" vm="5929">
        <f ca="1"/>
        <v>97.38</v>
      </c>
      <c r="D2193" s="51" vm="5930">
        <f ca="1"/>
        <v>67.489999999999995</v>
      </c>
      <c r="E2193" s="22">
        <f t="shared" ca="1" si="131"/>
        <v>-7.1857519901504375E-4</v>
      </c>
      <c r="F2193" s="50">
        <f t="shared" ca="1" si="132"/>
        <v>4.1573927734405661E-3</v>
      </c>
      <c r="G2193" s="22"/>
      <c r="H2193" s="5"/>
      <c r="I2193" s="5"/>
      <c r="J2193" s="5"/>
      <c r="K2193" s="5"/>
      <c r="L2193" s="5"/>
      <c r="M2193" s="5"/>
      <c r="N2193" s="5"/>
      <c r="O2193" s="5"/>
      <c r="P2193" s="5"/>
      <c r="Q2193" s="5"/>
      <c r="R2193" s="5"/>
      <c r="S2193" s="5"/>
      <c r="T2193" s="5"/>
      <c r="U2193" s="5"/>
    </row>
    <row r="2194" spans="2:21" x14ac:dyDescent="0.25">
      <c r="B2194" s="51" vm="5931">
        <f ca="1"/>
        <v>42615</v>
      </c>
      <c r="C2194" s="51" vm="5929">
        <f ca="1"/>
        <v>97.38</v>
      </c>
      <c r="D2194" s="51" vm="5932">
        <f ca="1"/>
        <v>67.44</v>
      </c>
      <c r="E2194" s="22">
        <f t="shared" ca="1" si="131"/>
        <v>0</v>
      </c>
      <c r="F2194" s="50">
        <f t="shared" ca="1" si="132"/>
        <v>-7.411250617150141E-4</v>
      </c>
      <c r="G2194" s="22"/>
      <c r="H2194" s="5"/>
      <c r="I2194" s="5"/>
      <c r="J2194" s="5"/>
      <c r="K2194" s="5"/>
      <c r="L2194" s="5"/>
      <c r="M2194" s="5"/>
      <c r="N2194" s="5"/>
      <c r="O2194" s="5"/>
      <c r="P2194" s="5"/>
      <c r="Q2194" s="5"/>
      <c r="R2194" s="5"/>
      <c r="S2194" s="5"/>
      <c r="T2194" s="5"/>
      <c r="U2194" s="5"/>
    </row>
    <row r="2195" spans="2:21" x14ac:dyDescent="0.25">
      <c r="B2195" s="51" vm="5933">
        <f ca="1"/>
        <v>42619</v>
      </c>
      <c r="C2195" s="51" vm="5934">
        <f ca="1"/>
        <v>100.09</v>
      </c>
      <c r="D2195" s="51" vm="5935">
        <f ca="1"/>
        <v>67.16</v>
      </c>
      <c r="E2195" s="22">
        <f t="shared" ca="1" si="131"/>
        <v>2.7448930476372729E-2</v>
      </c>
      <c r="F2195" s="50">
        <f t="shared" ca="1" si="132"/>
        <v>-4.1604814842599886E-3</v>
      </c>
      <c r="G2195" s="22"/>
      <c r="H2195" s="5"/>
      <c r="I2195" s="5"/>
      <c r="J2195" s="5"/>
      <c r="K2195" s="5"/>
      <c r="L2195" s="5"/>
      <c r="M2195" s="5"/>
      <c r="N2195" s="5"/>
      <c r="O2195" s="5"/>
      <c r="P2195" s="5"/>
      <c r="Q2195" s="5"/>
      <c r="R2195" s="5"/>
      <c r="S2195" s="5"/>
      <c r="T2195" s="5"/>
      <c r="U2195" s="5"/>
    </row>
    <row r="2196" spans="2:21" x14ac:dyDescent="0.25">
      <c r="B2196" s="51" vm="5936">
        <f ca="1"/>
        <v>42620</v>
      </c>
      <c r="C2196" s="51" vm="5937">
        <f ca="1"/>
        <v>99.15</v>
      </c>
      <c r="D2196" s="51" vm="5938">
        <f ca="1"/>
        <v>67.25</v>
      </c>
      <c r="E2196" s="22">
        <f t="shared" ca="1" si="131"/>
        <v>-9.4359262651224646E-3</v>
      </c>
      <c r="F2196" s="50">
        <f t="shared" ca="1" si="132"/>
        <v>1.3391862726085714E-3</v>
      </c>
      <c r="G2196" s="22"/>
      <c r="H2196" s="5"/>
      <c r="I2196" s="5"/>
      <c r="J2196" s="5"/>
      <c r="K2196" s="5"/>
      <c r="L2196" s="5"/>
      <c r="M2196" s="5"/>
      <c r="N2196" s="5"/>
      <c r="O2196" s="5"/>
      <c r="P2196" s="5"/>
      <c r="Q2196" s="5"/>
      <c r="R2196" s="5"/>
      <c r="S2196" s="5"/>
      <c r="T2196" s="5"/>
      <c r="U2196" s="5"/>
    </row>
    <row r="2197" spans="2:21" x14ac:dyDescent="0.25">
      <c r="B2197" s="51" vm="5939">
        <f ca="1"/>
        <v>42621</v>
      </c>
      <c r="C2197" s="51" vm="5940">
        <f ca="1"/>
        <v>99.66</v>
      </c>
      <c r="D2197" s="51" vm="5046">
        <f ca="1"/>
        <v>66.650000000000006</v>
      </c>
      <c r="E2197" s="22">
        <f t="shared" ca="1" si="131"/>
        <v>5.1305378874533505E-3</v>
      </c>
      <c r="F2197" s="50">
        <f t="shared" ca="1" si="132"/>
        <v>-8.9619718572307733E-3</v>
      </c>
      <c r="G2197" s="22"/>
      <c r="H2197" s="5"/>
      <c r="I2197" s="5"/>
      <c r="J2197" s="5"/>
      <c r="K2197" s="5"/>
      <c r="L2197" s="5"/>
      <c r="M2197" s="5"/>
      <c r="N2197" s="5"/>
      <c r="O2197" s="5"/>
      <c r="P2197" s="5"/>
      <c r="Q2197" s="5"/>
      <c r="R2197" s="5"/>
      <c r="S2197" s="5"/>
      <c r="T2197" s="5"/>
      <c r="U2197" s="5"/>
    </row>
    <row r="2198" spans="2:21" x14ac:dyDescent="0.25">
      <c r="B2198" s="51" vm="5941">
        <f ca="1"/>
        <v>42622</v>
      </c>
      <c r="C2198" s="51" vm="5942">
        <f ca="1"/>
        <v>96.5</v>
      </c>
      <c r="D2198" s="51" vm="5943">
        <f ca="1"/>
        <v>67.06</v>
      </c>
      <c r="E2198" s="22">
        <f t="shared" ca="1" si="131"/>
        <v>-3.222138450831822E-2</v>
      </c>
      <c r="F2198" s="50">
        <f t="shared" ca="1" si="132"/>
        <v>6.1326944133646699E-3</v>
      </c>
      <c r="G2198" s="22"/>
      <c r="H2198" s="5"/>
      <c r="I2198" s="5"/>
      <c r="J2198" s="5"/>
      <c r="K2198" s="5"/>
      <c r="L2198" s="5"/>
      <c r="M2198" s="5"/>
      <c r="N2198" s="5"/>
      <c r="O2198" s="5"/>
      <c r="P2198" s="5"/>
      <c r="Q2198" s="5"/>
      <c r="R2198" s="5"/>
      <c r="S2198" s="5"/>
      <c r="T2198" s="5"/>
      <c r="U2198" s="5"/>
    </row>
    <row r="2199" spans="2:21" x14ac:dyDescent="0.25">
      <c r="B2199" s="51" vm="5944">
        <f ca="1"/>
        <v>42625</v>
      </c>
      <c r="C2199" s="51" vm="5945">
        <f ca="1"/>
        <v>99.05</v>
      </c>
      <c r="D2199" s="51" vm="5946">
        <f ca="1"/>
        <v>66.53</v>
      </c>
      <c r="E2199" s="22">
        <f t="shared" ca="1" si="131"/>
        <v>2.6081764799619697E-2</v>
      </c>
      <c r="F2199" s="50">
        <f t="shared" ca="1" si="132"/>
        <v>-7.9347672842863988E-3</v>
      </c>
      <c r="G2199" s="22"/>
      <c r="H2199" s="5"/>
      <c r="I2199" s="5"/>
      <c r="J2199" s="5"/>
      <c r="K2199" s="5"/>
      <c r="L2199" s="5"/>
      <c r="M2199" s="5"/>
      <c r="N2199" s="5"/>
      <c r="O2199" s="5"/>
      <c r="P2199" s="5"/>
      <c r="Q2199" s="5"/>
      <c r="R2199" s="5"/>
      <c r="S2199" s="5"/>
      <c r="T2199" s="5"/>
      <c r="U2199" s="5"/>
    </row>
    <row r="2200" spans="2:21" x14ac:dyDescent="0.25">
      <c r="B2200" s="51" vm="5947">
        <f ca="1"/>
        <v>42626</v>
      </c>
      <c r="C2200" s="51" vm="5948">
        <f ca="1"/>
        <v>96.09</v>
      </c>
      <c r="D2200" s="51" vm="5949">
        <f ca="1"/>
        <v>66.400000000000006</v>
      </c>
      <c r="E2200" s="22">
        <f t="shared" ca="1" si="131"/>
        <v>-3.0339520855383387E-2</v>
      </c>
      <c r="F2200" s="50">
        <f t="shared" ca="1" si="132"/>
        <v>-1.9559172714078712E-3</v>
      </c>
      <c r="G2200" s="22"/>
      <c r="H2200" s="5"/>
      <c r="I2200" s="5"/>
      <c r="J2200" s="5"/>
      <c r="K2200" s="5"/>
      <c r="L2200" s="5"/>
      <c r="M2200" s="5"/>
      <c r="N2200" s="5"/>
      <c r="O2200" s="5"/>
      <c r="P2200" s="5"/>
      <c r="Q2200" s="5"/>
      <c r="R2200" s="5"/>
      <c r="S2200" s="5"/>
      <c r="T2200" s="5"/>
      <c r="U2200" s="5"/>
    </row>
    <row r="2201" spans="2:21" x14ac:dyDescent="0.25">
      <c r="B2201" s="51" vm="5950">
        <f ca="1"/>
        <v>42627</v>
      </c>
      <c r="C2201" s="51" vm="5951">
        <f ca="1"/>
        <v>97.01</v>
      </c>
      <c r="D2201" s="51" vm="5952">
        <f ca="1"/>
        <v>66.64</v>
      </c>
      <c r="E2201" s="22">
        <f t="shared" ca="1" si="131"/>
        <v>9.528813684015652E-3</v>
      </c>
      <c r="F2201" s="50">
        <f t="shared" ca="1" si="132"/>
        <v>3.6079413761990835E-3</v>
      </c>
      <c r="G2201" s="22"/>
      <c r="H2201" s="5"/>
      <c r="I2201" s="5"/>
      <c r="J2201" s="5"/>
      <c r="K2201" s="5"/>
      <c r="L2201" s="5"/>
      <c r="M2201" s="5"/>
      <c r="N2201" s="5"/>
      <c r="O2201" s="5"/>
      <c r="P2201" s="5"/>
      <c r="Q2201" s="5"/>
      <c r="R2201" s="5"/>
      <c r="S2201" s="5"/>
      <c r="T2201" s="5"/>
      <c r="U2201" s="5"/>
    </row>
    <row r="2202" spans="2:21" x14ac:dyDescent="0.25">
      <c r="B2202" s="51" vm="5953">
        <f ca="1"/>
        <v>42628</v>
      </c>
      <c r="C2202" s="51" vm="5954">
        <f ca="1"/>
        <v>97.34</v>
      </c>
      <c r="D2202" s="51" vm="5955">
        <f ca="1"/>
        <v>65.819999999999993</v>
      </c>
      <c r="E2202" s="22">
        <f t="shared" ca="1" si="131"/>
        <v>3.3959384321161435E-3</v>
      </c>
      <c r="F2202" s="50">
        <f t="shared" ca="1" si="132"/>
        <v>-1.2381254343393489E-2</v>
      </c>
      <c r="G2202" s="22"/>
      <c r="H2202" s="5"/>
      <c r="I2202" s="5"/>
      <c r="J2202" s="5"/>
      <c r="K2202" s="5"/>
      <c r="L2202" s="5"/>
      <c r="M2202" s="5"/>
      <c r="N2202" s="5"/>
      <c r="O2202" s="5"/>
      <c r="P2202" s="5"/>
      <c r="Q2202" s="5"/>
      <c r="R2202" s="5"/>
      <c r="S2202" s="5"/>
      <c r="T2202" s="5"/>
      <c r="U2202" s="5"/>
    </row>
    <row r="2203" spans="2:21" x14ac:dyDescent="0.25">
      <c r="B2203" s="51" vm="5956">
        <f ca="1"/>
        <v>42629</v>
      </c>
      <c r="C2203" s="51" vm="5268">
        <f ca="1"/>
        <v>99.48</v>
      </c>
      <c r="D2203" s="51" vm="5957">
        <f ca="1"/>
        <v>66.19</v>
      </c>
      <c r="E2203" s="22">
        <f t="shared" ca="1" si="131"/>
        <v>2.1746614529895736E-2</v>
      </c>
      <c r="F2203" s="50">
        <f t="shared" ca="1" si="132"/>
        <v>5.6056506156375264E-3</v>
      </c>
      <c r="G2203" s="22"/>
      <c r="H2203" s="5"/>
      <c r="I2203" s="5"/>
      <c r="J2203" s="5"/>
      <c r="K2203" s="5"/>
      <c r="L2203" s="5"/>
      <c r="M2203" s="5"/>
      <c r="N2203" s="5"/>
      <c r="O2203" s="5"/>
      <c r="P2203" s="5"/>
      <c r="Q2203" s="5"/>
      <c r="R2203" s="5"/>
      <c r="S2203" s="5"/>
      <c r="T2203" s="5"/>
      <c r="U2203" s="5"/>
    </row>
    <row r="2204" spans="2:21" x14ac:dyDescent="0.25">
      <c r="B2204" s="51" vm="5958">
        <f ca="1"/>
        <v>42632</v>
      </c>
      <c r="C2204" s="51" vm="5959">
        <f ca="1"/>
        <v>98.06</v>
      </c>
      <c r="D2204" s="51" vm="5960">
        <f ca="1"/>
        <v>66.459999999999994</v>
      </c>
      <c r="E2204" s="22">
        <f t="shared" ca="1" si="131"/>
        <v>-1.437708271211669E-2</v>
      </c>
      <c r="F2204" s="50">
        <f t="shared" ca="1" si="132"/>
        <v>4.0708687956167973E-3</v>
      </c>
      <c r="G2204" s="22"/>
      <c r="H2204" s="5"/>
      <c r="I2204" s="5"/>
      <c r="J2204" s="5"/>
      <c r="K2204" s="5"/>
      <c r="L2204" s="5"/>
      <c r="M2204" s="5"/>
      <c r="N2204" s="5"/>
      <c r="O2204" s="5"/>
      <c r="P2204" s="5"/>
      <c r="Q2204" s="5"/>
      <c r="R2204" s="5"/>
      <c r="S2204" s="5"/>
      <c r="T2204" s="5"/>
      <c r="U2204" s="5"/>
    </row>
    <row r="2205" spans="2:21" x14ac:dyDescent="0.25">
      <c r="B2205" s="51" vm="5961">
        <f ca="1"/>
        <v>42633</v>
      </c>
      <c r="C2205" s="51" vm="5962">
        <f ca="1"/>
        <v>98.25</v>
      </c>
      <c r="D2205" s="51" vm="5963">
        <f ca="1"/>
        <v>66.84</v>
      </c>
      <c r="E2205" s="22">
        <f t="shared" ca="1" si="131"/>
        <v>1.9357145262833061E-3</v>
      </c>
      <c r="F2205" s="50">
        <f t="shared" ca="1" si="132"/>
        <v>5.7014408007447981E-3</v>
      </c>
      <c r="G2205" s="22"/>
      <c r="H2205" s="5"/>
      <c r="I2205" s="5"/>
      <c r="J2205" s="5"/>
      <c r="K2205" s="5"/>
      <c r="L2205" s="5"/>
      <c r="M2205" s="5"/>
      <c r="N2205" s="5"/>
      <c r="O2205" s="5"/>
      <c r="P2205" s="5"/>
      <c r="Q2205" s="5"/>
      <c r="R2205" s="5"/>
      <c r="S2205" s="5"/>
      <c r="T2205" s="5"/>
      <c r="U2205" s="5"/>
    </row>
    <row r="2206" spans="2:21" x14ac:dyDescent="0.25">
      <c r="B2206" s="51" vm="5964">
        <f ca="1"/>
        <v>42634</v>
      </c>
      <c r="C2206" s="51" vm="5965">
        <f ca="1"/>
        <v>94.88</v>
      </c>
      <c r="D2206" s="51" vm="5381">
        <f ca="1"/>
        <v>67.39</v>
      </c>
      <c r="E2206" s="22">
        <f t="shared" ca="1" si="131"/>
        <v>-3.4902315499955372E-2</v>
      </c>
      <c r="F2206" s="50">
        <f t="shared" ca="1" si="132"/>
        <v>8.194935230932612E-3</v>
      </c>
      <c r="G2206" s="22"/>
      <c r="H2206" s="5"/>
      <c r="I2206" s="5"/>
      <c r="J2206" s="5"/>
      <c r="K2206" s="5"/>
      <c r="L2206" s="5"/>
      <c r="M2206" s="5"/>
      <c r="N2206" s="5"/>
      <c r="O2206" s="5"/>
      <c r="P2206" s="5"/>
      <c r="Q2206" s="5"/>
      <c r="R2206" s="5"/>
      <c r="S2206" s="5"/>
      <c r="T2206" s="5"/>
      <c r="U2206" s="5"/>
    </row>
    <row r="2207" spans="2:21" x14ac:dyDescent="0.25">
      <c r="B2207" s="51" vm="5966">
        <f ca="1"/>
        <v>42635</v>
      </c>
      <c r="C2207" s="51" vm="5967">
        <f ca="1"/>
        <v>95.83</v>
      </c>
      <c r="D2207" s="51" vm="5938">
        <f ca="1"/>
        <v>67.25</v>
      </c>
      <c r="E2207" s="22">
        <f t="shared" ca="1" si="131"/>
        <v>9.9628531062555641E-3</v>
      </c>
      <c r="F2207" s="50">
        <f t="shared" ca="1" si="132"/>
        <v>-2.0796204761771579E-3</v>
      </c>
      <c r="G2207" s="22"/>
      <c r="H2207" s="5"/>
      <c r="I2207" s="5"/>
      <c r="J2207" s="5"/>
      <c r="K2207" s="5"/>
      <c r="L2207" s="5"/>
      <c r="M2207" s="5"/>
      <c r="N2207" s="5"/>
      <c r="O2207" s="5"/>
      <c r="P2207" s="5"/>
      <c r="Q2207" s="5"/>
      <c r="R2207" s="5"/>
      <c r="S2207" s="5"/>
      <c r="T2207" s="5"/>
      <c r="U2207" s="5"/>
    </row>
    <row r="2208" spans="2:21" x14ac:dyDescent="0.25">
      <c r="B2208" s="51" vm="5968">
        <f ca="1"/>
        <v>42636</v>
      </c>
      <c r="C2208" s="51" vm="5912">
        <f ca="1"/>
        <v>95.94</v>
      </c>
      <c r="D2208" s="51" vm="5060">
        <f ca="1"/>
        <v>65.78</v>
      </c>
      <c r="E2208" s="22">
        <f t="shared" ca="1" si="131"/>
        <v>1.1472077182470299E-3</v>
      </c>
      <c r="F2208" s="50">
        <f t="shared" ca="1" si="132"/>
        <v>-2.2101177721037542E-2</v>
      </c>
      <c r="G2208" s="22"/>
      <c r="H2208" s="5"/>
      <c r="I2208" s="5"/>
      <c r="J2208" s="5"/>
      <c r="K2208" s="5"/>
      <c r="L2208" s="5"/>
      <c r="M2208" s="5"/>
      <c r="N2208" s="5"/>
      <c r="O2208" s="5"/>
      <c r="P2208" s="5"/>
      <c r="Q2208" s="5"/>
      <c r="R2208" s="5"/>
      <c r="S2208" s="5"/>
      <c r="T2208" s="5"/>
      <c r="U2208" s="5"/>
    </row>
    <row r="2209" spans="2:21" x14ac:dyDescent="0.25">
      <c r="B2209" s="51" vm="5969">
        <f ca="1"/>
        <v>42639</v>
      </c>
      <c r="C2209" s="51" vm="5970">
        <f ca="1"/>
        <v>94.56</v>
      </c>
      <c r="D2209" s="51" vm="5971">
        <f ca="1"/>
        <v>66.36</v>
      </c>
      <c r="E2209" s="22">
        <f t="shared" ca="1" si="131"/>
        <v>-1.448844241612972E-2</v>
      </c>
      <c r="F2209" s="50">
        <f t="shared" ca="1" si="132"/>
        <v>8.7786245613328626E-3</v>
      </c>
      <c r="G2209" s="22"/>
      <c r="H2209" s="5"/>
      <c r="I2209" s="5"/>
      <c r="J2209" s="5"/>
      <c r="K2209" s="5"/>
      <c r="L2209" s="5"/>
      <c r="M2209" s="5"/>
      <c r="N2209" s="5"/>
      <c r="O2209" s="5"/>
      <c r="P2209" s="5"/>
      <c r="Q2209" s="5"/>
      <c r="R2209" s="5"/>
      <c r="S2209" s="5"/>
      <c r="T2209" s="5"/>
      <c r="U2209" s="5"/>
    </row>
    <row r="2210" spans="2:21" x14ac:dyDescent="0.25">
      <c r="B2210" s="51" vm="5972">
        <f ca="1"/>
        <v>42640</v>
      </c>
      <c r="C2210" s="51" vm="5973">
        <f ca="1"/>
        <v>97.07</v>
      </c>
      <c r="D2210" s="51" vm="5974">
        <f ca="1"/>
        <v>66.709999999999994</v>
      </c>
      <c r="E2210" s="22">
        <f t="shared" ca="1" si="131"/>
        <v>2.6197814066346713E-2</v>
      </c>
      <c r="F2210" s="50">
        <f t="shared" ca="1" si="132"/>
        <v>5.2604013991801885E-3</v>
      </c>
      <c r="G2210" s="22"/>
      <c r="H2210" s="5"/>
      <c r="I2210" s="5"/>
      <c r="J2210" s="5"/>
      <c r="K2210" s="5"/>
      <c r="L2210" s="5"/>
      <c r="M2210" s="5"/>
      <c r="N2210" s="5"/>
      <c r="O2210" s="5"/>
      <c r="P2210" s="5"/>
      <c r="Q2210" s="5"/>
      <c r="R2210" s="5"/>
      <c r="S2210" s="5"/>
      <c r="T2210" s="5"/>
      <c r="U2210" s="5"/>
    </row>
    <row r="2211" spans="2:21" x14ac:dyDescent="0.25">
      <c r="B2211" s="51" vm="5975">
        <f ca="1"/>
        <v>42641</v>
      </c>
      <c r="C2211" s="51" vm="5976">
        <f ca="1"/>
        <v>97.48</v>
      </c>
      <c r="D2211" s="51" vm="5977">
        <f ca="1"/>
        <v>65.650000000000006</v>
      </c>
      <c r="E2211" s="22">
        <f t="shared" ca="1" si="131"/>
        <v>4.2148610328706726E-3</v>
      </c>
      <c r="F2211" s="50">
        <f t="shared" ca="1" si="132"/>
        <v>-1.601726597261862E-2</v>
      </c>
      <c r="G2211" s="22"/>
      <c r="H2211" s="5"/>
      <c r="I2211" s="5"/>
      <c r="J2211" s="5"/>
      <c r="K2211" s="5"/>
      <c r="L2211" s="5"/>
      <c r="M2211" s="5"/>
      <c r="N2211" s="5"/>
      <c r="O2211" s="5"/>
      <c r="P2211" s="5"/>
      <c r="Q2211" s="5"/>
      <c r="R2211" s="5"/>
      <c r="S2211" s="5"/>
      <c r="T2211" s="5"/>
      <c r="U2211" s="5"/>
    </row>
    <row r="2212" spans="2:21" x14ac:dyDescent="0.25">
      <c r="B2212" s="51" vm="5978">
        <f ca="1"/>
        <v>42642</v>
      </c>
      <c r="C2212" s="51" vm="5820">
        <f ca="1"/>
        <v>96.67</v>
      </c>
      <c r="D2212" s="51" vm="5482">
        <f ca="1"/>
        <v>66.59</v>
      </c>
      <c r="E2212" s="22">
        <f t="shared" ca="1" si="131"/>
        <v>-8.3441122804914711E-3</v>
      </c>
      <c r="F2212" s="50">
        <f t="shared" ca="1" si="132"/>
        <v>1.4216815373725666E-2</v>
      </c>
      <c r="G2212" s="22"/>
      <c r="H2212" s="5"/>
      <c r="I2212" s="5"/>
      <c r="J2212" s="5"/>
      <c r="K2212" s="5"/>
      <c r="L2212" s="5"/>
      <c r="M2212" s="5"/>
      <c r="N2212" s="5"/>
      <c r="O2212" s="5"/>
      <c r="P2212" s="5"/>
      <c r="Q2212" s="5"/>
      <c r="R2212" s="5"/>
      <c r="S2212" s="5"/>
      <c r="T2212" s="5"/>
      <c r="U2212" s="5"/>
    </row>
    <row r="2213" spans="2:21" x14ac:dyDescent="0.25">
      <c r="B2213" s="51" vm="5979">
        <f ca="1"/>
        <v>42643</v>
      </c>
      <c r="C2213" s="51" vm="5980">
        <f ca="1"/>
        <v>98.55</v>
      </c>
      <c r="D2213" s="51" vm="5396">
        <f ca="1"/>
        <v>66.510000000000005</v>
      </c>
      <c r="E2213" s="22">
        <f t="shared" ca="1" si="131"/>
        <v>1.9260917122215174E-2</v>
      </c>
      <c r="F2213" s="50">
        <f t="shared" ca="1" si="132"/>
        <v>-1.2021038262011578E-3</v>
      </c>
      <c r="G2213" s="22"/>
      <c r="H2213" s="5"/>
      <c r="I2213" s="5"/>
      <c r="J2213" s="5"/>
      <c r="K2213" s="5"/>
      <c r="L2213" s="5"/>
      <c r="M2213" s="5"/>
      <c r="N2213" s="5"/>
      <c r="O2213" s="5"/>
      <c r="P2213" s="5"/>
      <c r="Q2213" s="5"/>
      <c r="R2213" s="5"/>
      <c r="S2213" s="5"/>
      <c r="T2213" s="5"/>
      <c r="U2213" s="5"/>
    </row>
    <row r="2214" spans="2:21" x14ac:dyDescent="0.25">
      <c r="B2214" s="51" vm="5981">
        <f ca="1"/>
        <v>42646</v>
      </c>
      <c r="C2214" s="51" vm="5982">
        <f ca="1"/>
        <v>102.63</v>
      </c>
      <c r="D2214" s="51" vm="5473">
        <f ca="1"/>
        <v>66.599999999999994</v>
      </c>
      <c r="E2214" s="22">
        <f t="shared" ca="1" si="131"/>
        <v>4.0566254058893747E-2</v>
      </c>
      <c r="F2214" s="50">
        <f t="shared" ca="1" si="132"/>
        <v>1.3522652500135325E-3</v>
      </c>
      <c r="G2214" s="22"/>
      <c r="H2214" s="5"/>
      <c r="I2214" s="5"/>
      <c r="J2214" s="5"/>
      <c r="K2214" s="5"/>
      <c r="L2214" s="5"/>
      <c r="M2214" s="5"/>
      <c r="N2214" s="5"/>
      <c r="O2214" s="5"/>
      <c r="P2214" s="5"/>
      <c r="Q2214" s="5"/>
      <c r="R2214" s="5"/>
      <c r="S2214" s="5"/>
      <c r="T2214" s="5"/>
      <c r="U2214" s="5"/>
    </row>
    <row r="2215" spans="2:21" x14ac:dyDescent="0.25">
      <c r="B2215" s="51" vm="5983">
        <f ca="1"/>
        <v>42647</v>
      </c>
      <c r="C2215" s="51" vm="5984">
        <f ca="1"/>
        <v>102.34</v>
      </c>
      <c r="D2215" s="51" vm="5985">
        <f ca="1"/>
        <v>67.69</v>
      </c>
      <c r="E2215" s="22">
        <f t="shared" ca="1" si="131"/>
        <v>-2.8296842806771758E-3</v>
      </c>
      <c r="F2215" s="50">
        <f t="shared" ca="1" si="132"/>
        <v>1.6233880974172901E-2</v>
      </c>
      <c r="G2215" s="22"/>
      <c r="H2215" s="5"/>
      <c r="I2215" s="5"/>
      <c r="J2215" s="5"/>
      <c r="K2215" s="5"/>
      <c r="L2215" s="5"/>
      <c r="M2215" s="5"/>
      <c r="N2215" s="5"/>
      <c r="O2215" s="5"/>
      <c r="P2215" s="5"/>
      <c r="Q2215" s="5"/>
      <c r="R2215" s="5"/>
      <c r="S2215" s="5"/>
      <c r="T2215" s="5"/>
      <c r="U2215" s="5"/>
    </row>
    <row r="2216" spans="2:21" x14ac:dyDescent="0.25">
      <c r="B2216" s="51" vm="5986">
        <f ca="1"/>
        <v>42648</v>
      </c>
      <c r="C2216" s="51" vm="5987">
        <f ca="1"/>
        <v>106.28</v>
      </c>
      <c r="D2216" s="51" vm="5988">
        <f ca="1"/>
        <v>67.87</v>
      </c>
      <c r="E2216" s="22">
        <f t="shared" ca="1" si="131"/>
        <v>3.7776517514667006E-2</v>
      </c>
      <c r="F2216" s="50">
        <f t="shared" ca="1" si="132"/>
        <v>2.6556521951508257E-3</v>
      </c>
      <c r="G2216" s="22"/>
      <c r="H2216" s="5"/>
      <c r="I2216" s="5"/>
      <c r="J2216" s="5"/>
      <c r="K2216" s="5"/>
      <c r="L2216" s="5"/>
      <c r="M2216" s="5"/>
      <c r="N2216" s="5"/>
      <c r="O2216" s="5"/>
      <c r="P2216" s="5"/>
      <c r="Q2216" s="5"/>
      <c r="R2216" s="5"/>
      <c r="S2216" s="5"/>
      <c r="T2216" s="5"/>
      <c r="U2216" s="5"/>
    </row>
    <row r="2217" spans="2:21" x14ac:dyDescent="0.25">
      <c r="B2217" s="51" vm="5989">
        <f ca="1"/>
        <v>42649</v>
      </c>
      <c r="C2217" s="51" vm="5990">
        <f ca="1"/>
        <v>105.07</v>
      </c>
      <c r="D2217" s="51" vm="5991">
        <f ca="1"/>
        <v>68.11</v>
      </c>
      <c r="E2217" s="22">
        <f t="shared" ca="1" si="131"/>
        <v>-1.1450326190928891E-2</v>
      </c>
      <c r="F2217" s="50">
        <f t="shared" ca="1" si="132"/>
        <v>3.529934537559828E-3</v>
      </c>
      <c r="G2217" s="22"/>
      <c r="H2217" s="5"/>
      <c r="I2217" s="5"/>
      <c r="J2217" s="5"/>
      <c r="K2217" s="5"/>
      <c r="L2217" s="5"/>
      <c r="M2217" s="5"/>
      <c r="N2217" s="5"/>
      <c r="O2217" s="5"/>
      <c r="P2217" s="5"/>
      <c r="Q2217" s="5"/>
      <c r="R2217" s="5"/>
      <c r="S2217" s="5"/>
      <c r="T2217" s="5"/>
      <c r="U2217" s="5"/>
    </row>
    <row r="2218" spans="2:21" x14ac:dyDescent="0.25">
      <c r="B2218" s="51" vm="5992">
        <f ca="1"/>
        <v>42650</v>
      </c>
      <c r="C2218" s="51" vm="5993">
        <f ca="1"/>
        <v>104.82</v>
      </c>
      <c r="D2218" s="51" vm="5994">
        <f ca="1"/>
        <v>68.64</v>
      </c>
      <c r="E2218" s="22">
        <f t="shared" ca="1" si="131"/>
        <v>-2.3822013266637364E-3</v>
      </c>
      <c r="F2218" s="50">
        <f t="shared" ca="1" si="132"/>
        <v>7.7514099264798294E-3</v>
      </c>
      <c r="G2218" s="22"/>
      <c r="H2218" s="5"/>
      <c r="I2218" s="5"/>
      <c r="J2218" s="5"/>
      <c r="K2218" s="5"/>
      <c r="L2218" s="5"/>
      <c r="M2218" s="5"/>
      <c r="N2218" s="5"/>
      <c r="O2218" s="5"/>
      <c r="P2218" s="5"/>
      <c r="Q2218" s="5"/>
      <c r="R2218" s="5"/>
      <c r="S2218" s="5"/>
      <c r="T2218" s="5"/>
      <c r="U2218" s="5"/>
    </row>
    <row r="2219" spans="2:21" x14ac:dyDescent="0.25">
      <c r="B2219" s="51" vm="5995">
        <f ca="1"/>
        <v>42653</v>
      </c>
      <c r="C2219" s="51" vm="5996">
        <f ca="1"/>
        <v>103.33</v>
      </c>
      <c r="D2219" s="51" vm="5997">
        <f ca="1"/>
        <v>68.31</v>
      </c>
      <c r="E2219" s="22">
        <f t="shared" ca="1" si="131"/>
        <v>-1.4316843147756605E-2</v>
      </c>
      <c r="F2219" s="50">
        <f t="shared" ca="1" si="132"/>
        <v>-4.8192864359488828E-3</v>
      </c>
      <c r="G2219" s="22"/>
      <c r="H2219" s="5"/>
      <c r="I2219" s="5"/>
      <c r="J2219" s="5"/>
      <c r="K2219" s="5"/>
      <c r="L2219" s="5"/>
      <c r="M2219" s="5"/>
      <c r="N2219" s="5"/>
      <c r="O2219" s="5"/>
      <c r="P2219" s="5"/>
      <c r="Q2219" s="5"/>
      <c r="R2219" s="5"/>
      <c r="S2219" s="5"/>
      <c r="T2219" s="5"/>
      <c r="U2219" s="5"/>
    </row>
    <row r="2220" spans="2:21" x14ac:dyDescent="0.25">
      <c r="B2220" s="51" vm="5998">
        <f ca="1"/>
        <v>42654</v>
      </c>
      <c r="C2220" s="51" vm="5999">
        <f ca="1"/>
        <v>100.59</v>
      </c>
      <c r="D2220" s="51" vm="6000">
        <f ca="1"/>
        <v>68.13</v>
      </c>
      <c r="E2220" s="22">
        <f t="shared" ca="1" si="131"/>
        <v>-2.6874901080016667E-2</v>
      </c>
      <c r="F2220" s="50">
        <f t="shared" ca="1" si="132"/>
        <v>-2.6385239581812833E-3</v>
      </c>
      <c r="G2220" s="22"/>
      <c r="H2220" s="5"/>
      <c r="I2220" s="5"/>
      <c r="J2220" s="5"/>
      <c r="K2220" s="5"/>
      <c r="L2220" s="5"/>
      <c r="M2220" s="5"/>
      <c r="N2220" s="5"/>
      <c r="O2220" s="5"/>
      <c r="P2220" s="5"/>
      <c r="Q2220" s="5"/>
      <c r="R2220" s="5"/>
      <c r="S2220" s="5"/>
      <c r="T2220" s="5"/>
      <c r="U2220" s="5"/>
    </row>
    <row r="2221" spans="2:21" x14ac:dyDescent="0.25">
      <c r="B2221" s="51" vm="6001">
        <f ca="1"/>
        <v>42655</v>
      </c>
      <c r="C2221" s="51" vm="6002">
        <f ca="1"/>
        <v>99.5</v>
      </c>
      <c r="D2221" s="51" vm="6003">
        <f ca="1"/>
        <v>67.739999999999995</v>
      </c>
      <c r="E2221" s="22">
        <f t="shared" ca="1" si="131"/>
        <v>-1.0895204981699814E-2</v>
      </c>
      <c r="F2221" s="50">
        <f t="shared" ca="1" si="132"/>
        <v>-5.7407973959511562E-3</v>
      </c>
      <c r="G2221" s="22"/>
      <c r="H2221" s="5"/>
      <c r="I2221" s="5"/>
      <c r="J2221" s="5"/>
      <c r="K2221" s="5"/>
      <c r="L2221" s="5"/>
      <c r="M2221" s="5"/>
      <c r="N2221" s="5"/>
      <c r="O2221" s="5"/>
      <c r="P2221" s="5"/>
      <c r="Q2221" s="5"/>
      <c r="R2221" s="5"/>
      <c r="S2221" s="5"/>
      <c r="T2221" s="5"/>
      <c r="U2221" s="5"/>
    </row>
    <row r="2222" spans="2:21" x14ac:dyDescent="0.25">
      <c r="B2222" s="51" vm="6004">
        <f ca="1"/>
        <v>42656</v>
      </c>
      <c r="C2222" s="51" vm="6005">
        <f ca="1"/>
        <v>100.23</v>
      </c>
      <c r="D2222" s="51" vm="5131">
        <f ca="1"/>
        <v>67.52</v>
      </c>
      <c r="E2222" s="22">
        <f t="shared" ca="1" si="131"/>
        <v>7.3099008722277217E-3</v>
      </c>
      <c r="F2222" s="50">
        <f t="shared" ca="1" si="132"/>
        <v>-3.2529971019239685E-3</v>
      </c>
      <c r="G2222" s="22"/>
      <c r="H2222" s="5"/>
      <c r="I2222" s="5"/>
      <c r="J2222" s="5"/>
      <c r="K2222" s="5"/>
      <c r="L2222" s="5"/>
      <c r="M2222" s="5"/>
      <c r="N2222" s="5"/>
      <c r="O2222" s="5"/>
      <c r="P2222" s="5"/>
      <c r="Q2222" s="5"/>
      <c r="R2222" s="5"/>
      <c r="S2222" s="5"/>
      <c r="T2222" s="5"/>
      <c r="U2222" s="5"/>
    </row>
    <row r="2223" spans="2:21" x14ac:dyDescent="0.25">
      <c r="B2223" s="51" vm="6006">
        <f ca="1"/>
        <v>42657</v>
      </c>
      <c r="C2223" s="51" vm="6007">
        <f ca="1"/>
        <v>101.47</v>
      </c>
      <c r="D2223" s="51" vm="5420">
        <f ca="1"/>
        <v>67.17</v>
      </c>
      <c r="E2223" s="22">
        <f t="shared" ca="1" si="131"/>
        <v>1.2295643254216617E-2</v>
      </c>
      <c r="F2223" s="50">
        <f t="shared" ca="1" si="132"/>
        <v>-5.1971310089284212E-3</v>
      </c>
      <c r="G2223" s="22"/>
      <c r="H2223" s="5"/>
      <c r="I2223" s="5"/>
      <c r="J2223" s="5"/>
      <c r="K2223" s="5"/>
      <c r="L2223" s="5"/>
      <c r="M2223" s="5"/>
      <c r="N2223" s="5"/>
      <c r="O2223" s="5"/>
      <c r="P2223" s="5"/>
      <c r="Q2223" s="5"/>
      <c r="R2223" s="5"/>
      <c r="S2223" s="5"/>
      <c r="T2223" s="5"/>
      <c r="U2223" s="5"/>
    </row>
    <row r="2224" spans="2:21" x14ac:dyDescent="0.25">
      <c r="B2224" s="51" vm="6008">
        <f ca="1"/>
        <v>42660</v>
      </c>
      <c r="C2224" s="51" vm="6009">
        <f ca="1"/>
        <v>99.8</v>
      </c>
      <c r="D2224" s="51" vm="6010">
        <f ca="1"/>
        <v>67.7</v>
      </c>
      <c r="E2224" s="22">
        <f t="shared" ca="1" si="131"/>
        <v>-1.659500497357326E-2</v>
      </c>
      <c r="F2224" s="50">
        <f t="shared" ca="1" si="132"/>
        <v>7.8594606394562037E-3</v>
      </c>
      <c r="G2224" s="22"/>
      <c r="H2224" s="5"/>
      <c r="I2224" s="5"/>
      <c r="J2224" s="5"/>
      <c r="K2224" s="5"/>
      <c r="L2224" s="5"/>
      <c r="M2224" s="5"/>
      <c r="N2224" s="5"/>
      <c r="O2224" s="5"/>
      <c r="P2224" s="5"/>
      <c r="Q2224" s="5"/>
      <c r="R2224" s="5"/>
      <c r="S2224" s="5"/>
      <c r="T2224" s="5"/>
      <c r="U2224" s="5"/>
    </row>
    <row r="2225" spans="2:21" x14ac:dyDescent="0.25">
      <c r="B2225" s="51" vm="6011">
        <f ca="1"/>
        <v>42661</v>
      </c>
      <c r="C2225" s="51" vm="6012">
        <f ca="1"/>
        <v>118.79</v>
      </c>
      <c r="D2225" s="51" vm="6013">
        <f ca="1"/>
        <v>68.349999999999994</v>
      </c>
      <c r="E2225" s="22">
        <f t="shared" ca="1" si="131"/>
        <v>0.17418904498403012</v>
      </c>
      <c r="F2225" s="50">
        <f t="shared" ca="1" si="132"/>
        <v>9.5553832517291538E-3</v>
      </c>
      <c r="G2225" s="22"/>
      <c r="H2225" s="5"/>
      <c r="I2225" s="5"/>
      <c r="J2225" s="5"/>
      <c r="K2225" s="5"/>
      <c r="L2225" s="5"/>
      <c r="M2225" s="5"/>
      <c r="N2225" s="5"/>
      <c r="O2225" s="5"/>
      <c r="P2225" s="5"/>
      <c r="Q2225" s="5"/>
      <c r="R2225" s="5"/>
      <c r="S2225" s="5"/>
      <c r="T2225" s="5"/>
      <c r="U2225" s="5"/>
    </row>
    <row r="2226" spans="2:21" x14ac:dyDescent="0.25">
      <c r="B2226" s="51" vm="6014">
        <f ca="1"/>
        <v>42662</v>
      </c>
      <c r="C2226" s="51" vm="6015">
        <f ca="1"/>
        <v>121.87</v>
      </c>
      <c r="D2226" s="51" vm="5083">
        <f ca="1"/>
        <v>68.260000000000005</v>
      </c>
      <c r="E2226" s="22">
        <f t="shared" ca="1" si="131"/>
        <v>2.5597674533962667E-2</v>
      </c>
      <c r="F2226" s="50">
        <f t="shared" ca="1" si="132"/>
        <v>-1.3176196913974583E-3</v>
      </c>
      <c r="G2226" s="22"/>
      <c r="H2226" s="5"/>
      <c r="I2226" s="5"/>
      <c r="J2226" s="5"/>
      <c r="K2226" s="5"/>
      <c r="L2226" s="5"/>
      <c r="M2226" s="5"/>
      <c r="N2226" s="5"/>
      <c r="O2226" s="5"/>
      <c r="P2226" s="5"/>
      <c r="Q2226" s="5"/>
      <c r="R2226" s="5"/>
      <c r="S2226" s="5"/>
      <c r="T2226" s="5"/>
      <c r="U2226" s="5"/>
    </row>
    <row r="2227" spans="2:21" x14ac:dyDescent="0.25">
      <c r="B2227" s="51" vm="6016">
        <f ca="1"/>
        <v>42663</v>
      </c>
      <c r="C2227" s="51" vm="6017">
        <f ca="1"/>
        <v>123.35</v>
      </c>
      <c r="D2227" s="51" vm="6018">
        <f ca="1"/>
        <v>68.489999999999995</v>
      </c>
      <c r="E2227" s="22">
        <f t="shared" ca="1" si="131"/>
        <v>1.2070940139954576E-2</v>
      </c>
      <c r="F2227" s="50">
        <f t="shared" ca="1" si="132"/>
        <v>3.363805731252749E-3</v>
      </c>
      <c r="G2227" s="22"/>
      <c r="H2227" s="5"/>
      <c r="I2227" s="5"/>
      <c r="J2227" s="5"/>
      <c r="K2227" s="5"/>
      <c r="L2227" s="5"/>
      <c r="M2227" s="5"/>
      <c r="N2227" s="5"/>
      <c r="O2227" s="5"/>
      <c r="P2227" s="5"/>
      <c r="Q2227" s="5"/>
      <c r="R2227" s="5"/>
      <c r="S2227" s="5"/>
      <c r="T2227" s="5"/>
      <c r="U2227" s="5"/>
    </row>
    <row r="2228" spans="2:21" x14ac:dyDescent="0.25">
      <c r="B2228" s="51" vm="6019">
        <f ca="1"/>
        <v>42664</v>
      </c>
      <c r="C2228" s="51" vm="6020">
        <f ca="1"/>
        <v>127.5</v>
      </c>
      <c r="D2228" s="51" vm="6021">
        <f ca="1"/>
        <v>68.87</v>
      </c>
      <c r="E2228" s="22">
        <f t="shared" ca="1" si="131"/>
        <v>3.3090521623115245E-2</v>
      </c>
      <c r="F2228" s="50">
        <f t="shared" ca="1" si="132"/>
        <v>5.532920346793254E-3</v>
      </c>
      <c r="G2228" s="22"/>
      <c r="H2228" s="5"/>
      <c r="I2228" s="5"/>
      <c r="J2228" s="5"/>
      <c r="K2228" s="5"/>
      <c r="L2228" s="5"/>
      <c r="M2228" s="5"/>
      <c r="N2228" s="5"/>
      <c r="O2228" s="5"/>
      <c r="P2228" s="5"/>
      <c r="Q2228" s="5"/>
      <c r="R2228" s="5"/>
      <c r="S2228" s="5"/>
      <c r="T2228" s="5"/>
      <c r="U2228" s="5"/>
    </row>
    <row r="2229" spans="2:21" x14ac:dyDescent="0.25">
      <c r="B2229" s="51" vm="6022">
        <f ca="1"/>
        <v>42667</v>
      </c>
      <c r="C2229" s="51" vm="6023">
        <f ca="1"/>
        <v>127.33</v>
      </c>
      <c r="D2229" s="51" vm="6024">
        <f ca="1"/>
        <v>68.8</v>
      </c>
      <c r="E2229" s="22">
        <f t="shared" ca="1" si="131"/>
        <v>-1.3342230131366103E-3</v>
      </c>
      <c r="F2229" s="50">
        <f t="shared" ca="1" si="132"/>
        <v>-1.0169246173089886E-3</v>
      </c>
      <c r="G2229" s="22"/>
      <c r="H2229" s="5"/>
      <c r="I2229" s="5"/>
      <c r="J2229" s="5"/>
      <c r="K2229" s="5"/>
      <c r="L2229" s="5"/>
      <c r="M2229" s="5"/>
      <c r="N2229" s="5"/>
      <c r="O2229" s="5"/>
      <c r="P2229" s="5"/>
      <c r="Q2229" s="5"/>
      <c r="R2229" s="5"/>
      <c r="S2229" s="5"/>
      <c r="T2229" s="5"/>
      <c r="U2229" s="5"/>
    </row>
    <row r="2230" spans="2:21" x14ac:dyDescent="0.25">
      <c r="B2230" s="51" vm="6025">
        <f ca="1"/>
        <v>42668</v>
      </c>
      <c r="C2230" s="51" vm="6026">
        <f ca="1"/>
        <v>126.51</v>
      </c>
      <c r="D2230" s="51" vm="6027">
        <f ca="1"/>
        <v>69.13</v>
      </c>
      <c r="E2230" s="22">
        <f t="shared" ca="1" si="131"/>
        <v>-6.4607851587659398E-3</v>
      </c>
      <c r="F2230" s="50">
        <f t="shared" ca="1" si="132"/>
        <v>4.7850450178756349E-3</v>
      </c>
      <c r="G2230" s="22"/>
      <c r="H2230" s="5"/>
      <c r="I2230" s="5"/>
      <c r="J2230" s="5"/>
      <c r="K2230" s="5"/>
      <c r="L2230" s="5"/>
      <c r="M2230" s="5"/>
      <c r="N2230" s="5"/>
      <c r="O2230" s="5"/>
      <c r="P2230" s="5"/>
      <c r="Q2230" s="5"/>
      <c r="R2230" s="5"/>
      <c r="S2230" s="5"/>
      <c r="T2230" s="5"/>
      <c r="U2230" s="5"/>
    </row>
    <row r="2231" spans="2:21" x14ac:dyDescent="0.25">
      <c r="B2231" s="51" vm="6028">
        <f ca="1"/>
        <v>42669</v>
      </c>
      <c r="C2231" s="51" vm="6029">
        <f ca="1"/>
        <v>126.97</v>
      </c>
      <c r="D2231" s="51" vm="6030">
        <f ca="1"/>
        <v>69.23</v>
      </c>
      <c r="E2231" s="22">
        <f t="shared" ca="1" si="131"/>
        <v>3.629481655121722E-3</v>
      </c>
      <c r="F2231" s="50">
        <f t="shared" ca="1" si="132"/>
        <v>1.445504732760512E-3</v>
      </c>
      <c r="G2231" s="22"/>
      <c r="H2231" s="5"/>
      <c r="I2231" s="5"/>
      <c r="J2231" s="5"/>
      <c r="K2231" s="5"/>
      <c r="L2231" s="5"/>
      <c r="M2231" s="5"/>
      <c r="N2231" s="5"/>
      <c r="O2231" s="5"/>
      <c r="P2231" s="5"/>
      <c r="Q2231" s="5"/>
      <c r="R2231" s="5"/>
      <c r="S2231" s="5"/>
      <c r="T2231" s="5"/>
      <c r="U2231" s="5"/>
    </row>
    <row r="2232" spans="2:21" x14ac:dyDescent="0.25">
      <c r="B2232" s="51" vm="6031">
        <f ca="1"/>
        <v>42670</v>
      </c>
      <c r="C2232" s="51" vm="6032">
        <f ca="1"/>
        <v>126.47</v>
      </c>
      <c r="D2232" s="51" vm="6033">
        <f ca="1"/>
        <v>69.11</v>
      </c>
      <c r="E2232" s="22">
        <f t="shared" ca="1" si="131"/>
        <v>-3.9457121898150479E-3</v>
      </c>
      <c r="F2232" s="50">
        <f t="shared" ca="1" si="132"/>
        <v>-1.7348565866311028E-3</v>
      </c>
      <c r="G2232" s="22"/>
      <c r="H2232" s="5"/>
      <c r="I2232" s="5"/>
      <c r="J2232" s="5"/>
      <c r="K2232" s="5"/>
      <c r="L2232" s="5"/>
      <c r="M2232" s="5"/>
      <c r="N2232" s="5"/>
      <c r="O2232" s="5"/>
      <c r="P2232" s="5"/>
      <c r="Q2232" s="5"/>
      <c r="R2232" s="5"/>
      <c r="S2232" s="5"/>
      <c r="T2232" s="5"/>
      <c r="U2232" s="5"/>
    </row>
    <row r="2233" spans="2:21" x14ac:dyDescent="0.25">
      <c r="B2233" s="51" vm="6034">
        <f ca="1"/>
        <v>42671</v>
      </c>
      <c r="C2233" s="51" vm="6035">
        <f ca="1"/>
        <v>126.57</v>
      </c>
      <c r="D2233" s="51" vm="5164">
        <f ca="1"/>
        <v>69.260000000000005</v>
      </c>
      <c r="E2233" s="22">
        <f t="shared" ca="1" si="131"/>
        <v>7.9038891247202475E-4</v>
      </c>
      <c r="F2233" s="50">
        <f t="shared" ca="1" si="132"/>
        <v>2.1681008709730199E-3</v>
      </c>
      <c r="G2233" s="22"/>
      <c r="H2233" s="5"/>
      <c r="I2233" s="5"/>
      <c r="J2233" s="5"/>
      <c r="K2233" s="5"/>
      <c r="L2233" s="5"/>
      <c r="M2233" s="5"/>
      <c r="N2233" s="5"/>
      <c r="O2233" s="5"/>
      <c r="P2233" s="5"/>
      <c r="Q2233" s="5"/>
      <c r="R2233" s="5"/>
      <c r="S2233" s="5"/>
      <c r="T2233" s="5"/>
      <c r="U2233" s="5"/>
    </row>
    <row r="2234" spans="2:21" x14ac:dyDescent="0.25">
      <c r="B2234" s="51" vm="6036">
        <f ca="1"/>
        <v>42674</v>
      </c>
      <c r="C2234" s="51" vm="6037">
        <f ca="1"/>
        <v>124.87</v>
      </c>
      <c r="D2234" s="51" vm="6038">
        <f ca="1"/>
        <v>68.97</v>
      </c>
      <c r="E2234" s="22">
        <f t="shared" ca="1" si="131"/>
        <v>-1.3522318677303176E-2</v>
      </c>
      <c r="F2234" s="50">
        <f t="shared" ca="1" si="132"/>
        <v>-4.1959115310761675E-3</v>
      </c>
      <c r="G2234" s="22"/>
      <c r="H2234" s="5"/>
      <c r="I2234" s="5"/>
      <c r="J2234" s="5"/>
      <c r="K2234" s="5"/>
      <c r="L2234" s="5"/>
      <c r="M2234" s="5"/>
      <c r="N2234" s="5"/>
      <c r="O2234" s="5"/>
      <c r="P2234" s="5"/>
      <c r="Q2234" s="5"/>
      <c r="R2234" s="5"/>
      <c r="S2234" s="5"/>
      <c r="T2234" s="5"/>
      <c r="U2234" s="5"/>
    </row>
    <row r="2235" spans="2:21" x14ac:dyDescent="0.25">
      <c r="B2235" s="51" vm="6039">
        <f ca="1"/>
        <v>42675</v>
      </c>
      <c r="C2235" s="51" vm="6040">
        <f ca="1"/>
        <v>123.3</v>
      </c>
      <c r="D2235" s="51" vm="6041">
        <f ca="1"/>
        <v>68.680000000000007</v>
      </c>
      <c r="E2235" s="22">
        <f t="shared" ca="1" si="131"/>
        <v>-1.2652785956755142E-2</v>
      </c>
      <c r="F2235" s="50">
        <f t="shared" ca="1" si="132"/>
        <v>-4.213591413924956E-3</v>
      </c>
      <c r="G2235" s="22"/>
      <c r="H2235" s="5"/>
      <c r="I2235" s="5"/>
      <c r="J2235" s="5"/>
      <c r="K2235" s="5"/>
      <c r="L2235" s="5"/>
      <c r="M2235" s="5"/>
      <c r="N2235" s="5"/>
      <c r="O2235" s="5"/>
      <c r="P2235" s="5"/>
      <c r="Q2235" s="5"/>
      <c r="R2235" s="5"/>
      <c r="S2235" s="5"/>
      <c r="T2235" s="5"/>
      <c r="U2235" s="5"/>
    </row>
    <row r="2236" spans="2:21" x14ac:dyDescent="0.25">
      <c r="B2236" s="51" vm="6042">
        <f ca="1"/>
        <v>42676</v>
      </c>
      <c r="C2236" s="51" vm="6043">
        <f ca="1"/>
        <v>122.34</v>
      </c>
      <c r="D2236" s="51" vm="6044">
        <f ca="1"/>
        <v>68.38</v>
      </c>
      <c r="E2236" s="22">
        <f t="shared" ca="1" si="131"/>
        <v>-7.8163563558797736E-3</v>
      </c>
      <c r="F2236" s="50">
        <f t="shared" ca="1" si="132"/>
        <v>-4.377651818119741E-3</v>
      </c>
      <c r="G2236" s="22"/>
      <c r="H2236" s="5"/>
      <c r="I2236" s="5"/>
      <c r="J2236" s="5"/>
      <c r="K2236" s="5"/>
      <c r="L2236" s="5"/>
      <c r="M2236" s="5"/>
      <c r="N2236" s="5"/>
      <c r="O2236" s="5"/>
      <c r="P2236" s="5"/>
      <c r="Q2236" s="5"/>
      <c r="R2236" s="5"/>
      <c r="S2236" s="5"/>
      <c r="T2236" s="5"/>
      <c r="U2236" s="5"/>
    </row>
    <row r="2237" spans="2:21" x14ac:dyDescent="0.25">
      <c r="B2237" s="51" vm="6045">
        <f ca="1"/>
        <v>42677</v>
      </c>
      <c r="C2237" s="51" vm="6046">
        <f ca="1"/>
        <v>122.14</v>
      </c>
      <c r="D2237" s="51" vm="5125">
        <f ca="1"/>
        <v>67.760000000000005</v>
      </c>
      <c r="E2237" s="22">
        <f t="shared" ca="1" si="131"/>
        <v>-1.6361260194301182E-3</v>
      </c>
      <c r="F2237" s="50">
        <f t="shared" ca="1" si="132"/>
        <v>-9.1083338673560946E-3</v>
      </c>
      <c r="G2237" s="22"/>
      <c r="H2237" s="5"/>
      <c r="I2237" s="5"/>
      <c r="J2237" s="5"/>
      <c r="K2237" s="5"/>
      <c r="L2237" s="5"/>
      <c r="M2237" s="5"/>
      <c r="N2237" s="5"/>
      <c r="O2237" s="5"/>
      <c r="P2237" s="5"/>
      <c r="Q2237" s="5"/>
      <c r="R2237" s="5"/>
      <c r="S2237" s="5"/>
      <c r="T2237" s="5"/>
      <c r="U2237" s="5"/>
    </row>
    <row r="2238" spans="2:21" x14ac:dyDescent="0.25">
      <c r="B2238" s="51" vm="6047">
        <f ca="1"/>
        <v>42678</v>
      </c>
      <c r="C2238" s="51" vm="6048">
        <f ca="1"/>
        <v>122.03</v>
      </c>
      <c r="D2238" s="51" vm="6049">
        <f ca="1"/>
        <v>69.88</v>
      </c>
      <c r="E2238" s="22">
        <f t="shared" ca="1" si="131"/>
        <v>-9.0101165124048164E-4</v>
      </c>
      <c r="F2238" s="50">
        <f t="shared" ca="1" si="132"/>
        <v>3.0807434922056624E-2</v>
      </c>
      <c r="G2238" s="22"/>
      <c r="H2238" s="5"/>
      <c r="I2238" s="5"/>
      <c r="J2238" s="5"/>
      <c r="K2238" s="5"/>
      <c r="L2238" s="5"/>
      <c r="M2238" s="5"/>
      <c r="N2238" s="5"/>
      <c r="O2238" s="5"/>
      <c r="P2238" s="5"/>
      <c r="Q2238" s="5"/>
      <c r="R2238" s="5"/>
      <c r="S2238" s="5"/>
      <c r="T2238" s="5"/>
      <c r="U2238" s="5"/>
    </row>
    <row r="2239" spans="2:21" x14ac:dyDescent="0.25">
      <c r="B2239" s="51" vm="6050">
        <f ca="1"/>
        <v>42681</v>
      </c>
      <c r="C2239" s="51" vm="6051">
        <f ca="1"/>
        <v>124.58</v>
      </c>
      <c r="D2239" s="51" vm="6052">
        <f ca="1"/>
        <v>70.03</v>
      </c>
      <c r="E2239" s="22">
        <f t="shared" ca="1" si="131"/>
        <v>2.0681163682251199E-2</v>
      </c>
      <c r="F2239" s="50">
        <f t="shared" ca="1" si="132"/>
        <v>2.1442364015707171E-3</v>
      </c>
      <c r="G2239" s="22"/>
      <c r="H2239" s="5"/>
      <c r="I2239" s="5"/>
      <c r="J2239" s="5"/>
      <c r="K2239" s="5"/>
      <c r="L2239" s="5"/>
      <c r="M2239" s="5"/>
      <c r="N2239" s="5"/>
      <c r="O2239" s="5"/>
      <c r="P2239" s="5"/>
      <c r="Q2239" s="5"/>
      <c r="R2239" s="5"/>
      <c r="S2239" s="5"/>
      <c r="T2239" s="5"/>
      <c r="U2239" s="5"/>
    </row>
    <row r="2240" spans="2:21" x14ac:dyDescent="0.25">
      <c r="B2240" s="51" vm="6053">
        <f ca="1"/>
        <v>42682</v>
      </c>
      <c r="C2240" s="51" vm="6054">
        <f ca="1"/>
        <v>124.34</v>
      </c>
      <c r="D2240" s="51" vm="6055">
        <f ca="1"/>
        <v>73.25</v>
      </c>
      <c r="E2240" s="22">
        <f t="shared" ca="1" si="131"/>
        <v>-1.9283309848079598E-3</v>
      </c>
      <c r="F2240" s="50">
        <f t="shared" ca="1" si="132"/>
        <v>4.4954526229750345E-2</v>
      </c>
      <c r="G2240" s="22"/>
      <c r="H2240" s="5"/>
      <c r="I2240" s="5"/>
      <c r="J2240" s="5"/>
      <c r="K2240" s="5"/>
      <c r="L2240" s="5"/>
      <c r="M2240" s="5"/>
      <c r="N2240" s="5"/>
      <c r="O2240" s="5"/>
      <c r="P2240" s="5"/>
      <c r="Q2240" s="5"/>
      <c r="R2240" s="5"/>
      <c r="S2240" s="5"/>
      <c r="T2240" s="5"/>
      <c r="U2240" s="5"/>
    </row>
    <row r="2241" spans="2:21" x14ac:dyDescent="0.25">
      <c r="B2241" s="51" vm="6056">
        <f ca="1"/>
        <v>42683</v>
      </c>
      <c r="C2241" s="51" vm="6057">
        <f ca="1"/>
        <v>122.19</v>
      </c>
      <c r="D2241" s="51" vm="6058">
        <f ca="1"/>
        <v>76.650000000000006</v>
      </c>
      <c r="E2241" s="22">
        <f t="shared" ref="E2241:E2304" ca="1" si="133">LN(C2241/C2240)</f>
        <v>-1.7442538512760668E-2</v>
      </c>
      <c r="F2241" s="50">
        <f t="shared" ref="F2241:F2304" ca="1" si="134">LN(D2241/D2240)</f>
        <v>4.5371357420646553E-2</v>
      </c>
      <c r="G2241" s="22"/>
      <c r="H2241" s="5"/>
      <c r="I2241" s="5"/>
      <c r="J2241" s="5"/>
      <c r="K2241" s="5"/>
      <c r="L2241" s="5"/>
      <c r="M2241" s="5"/>
      <c r="N2241" s="5"/>
      <c r="O2241" s="5"/>
      <c r="P2241" s="5"/>
      <c r="Q2241" s="5"/>
      <c r="R2241" s="5"/>
      <c r="S2241" s="5"/>
      <c r="T2241" s="5"/>
      <c r="U2241" s="5"/>
    </row>
    <row r="2242" spans="2:21" x14ac:dyDescent="0.25">
      <c r="B2242" s="51" vm="6059">
        <f ca="1"/>
        <v>42684</v>
      </c>
      <c r="C2242" s="51" vm="6060">
        <f ca="1"/>
        <v>115.42</v>
      </c>
      <c r="D2242" s="51" vm="6061">
        <f ca="1"/>
        <v>76.69</v>
      </c>
      <c r="E2242" s="22">
        <f t="shared" ca="1" si="133"/>
        <v>-5.6999561045610478E-2</v>
      </c>
      <c r="F2242" s="50">
        <f t="shared" ca="1" si="134"/>
        <v>5.2171645894469982E-4</v>
      </c>
      <c r="G2242" s="22"/>
      <c r="H2242" s="5"/>
      <c r="I2242" s="5"/>
      <c r="J2242" s="5"/>
      <c r="K2242" s="5"/>
      <c r="L2242" s="5"/>
      <c r="M2242" s="5"/>
      <c r="N2242" s="5"/>
      <c r="O2242" s="5"/>
      <c r="P2242" s="5"/>
      <c r="Q2242" s="5"/>
      <c r="R2242" s="5"/>
      <c r="S2242" s="5"/>
      <c r="T2242" s="5"/>
      <c r="U2242" s="5"/>
    </row>
    <row r="2243" spans="2:21" x14ac:dyDescent="0.25">
      <c r="B2243" s="51" vm="6062">
        <f ca="1"/>
        <v>42685</v>
      </c>
      <c r="C2243" s="51" vm="6063">
        <f ca="1"/>
        <v>114.78</v>
      </c>
      <c r="D2243" s="51" vm="6064">
        <f ca="1"/>
        <v>79.510000000000005</v>
      </c>
      <c r="E2243" s="22">
        <f t="shared" ca="1" si="133"/>
        <v>-5.560396602603857E-3</v>
      </c>
      <c r="F2243" s="50">
        <f t="shared" ca="1" si="134"/>
        <v>3.6111478136624284E-2</v>
      </c>
      <c r="G2243" s="22"/>
      <c r="H2243" s="5"/>
      <c r="I2243" s="5"/>
      <c r="J2243" s="5"/>
      <c r="K2243" s="5"/>
      <c r="L2243" s="5"/>
      <c r="M2243" s="5"/>
      <c r="N2243" s="5"/>
      <c r="O2243" s="5"/>
      <c r="P2243" s="5"/>
      <c r="Q2243" s="5"/>
      <c r="R2243" s="5"/>
      <c r="S2243" s="5"/>
      <c r="T2243" s="5"/>
      <c r="U2243" s="5"/>
    </row>
    <row r="2244" spans="2:21" x14ac:dyDescent="0.25">
      <c r="B2244" s="51" vm="6065">
        <f ca="1"/>
        <v>42688</v>
      </c>
      <c r="C2244" s="51" vm="6066">
        <f ca="1"/>
        <v>113.38</v>
      </c>
      <c r="D2244" s="51" vm="6067">
        <f ca="1"/>
        <v>79.36</v>
      </c>
      <c r="E2244" s="22">
        <f t="shared" ca="1" si="133"/>
        <v>-1.2272243784058952E-2</v>
      </c>
      <c r="F2244" s="50">
        <f t="shared" ca="1" si="134"/>
        <v>-1.8883369367748656E-3</v>
      </c>
      <c r="G2244" s="22"/>
      <c r="H2244" s="5"/>
      <c r="I2244" s="5"/>
      <c r="J2244" s="5"/>
      <c r="K2244" s="5"/>
      <c r="L2244" s="5"/>
      <c r="M2244" s="5"/>
      <c r="N2244" s="5"/>
      <c r="O2244" s="5"/>
      <c r="P2244" s="5"/>
      <c r="Q2244" s="5"/>
      <c r="R2244" s="5"/>
      <c r="S2244" s="5"/>
      <c r="T2244" s="5"/>
      <c r="U2244" s="5"/>
    </row>
    <row r="2245" spans="2:21" x14ac:dyDescent="0.25">
      <c r="B2245" s="51" vm="6068">
        <f ca="1"/>
        <v>42689</v>
      </c>
      <c r="C2245" s="51" vm="6069">
        <f ca="1"/>
        <v>113.59</v>
      </c>
      <c r="D2245" s="51" vm="6070">
        <f ca="1"/>
        <v>77.400000000000006</v>
      </c>
      <c r="E2245" s="22">
        <f t="shared" ca="1" si="133"/>
        <v>1.8504653471727703E-3</v>
      </c>
      <c r="F2245" s="50">
        <f t="shared" ca="1" si="134"/>
        <v>-2.5007682380935883E-2</v>
      </c>
      <c r="G2245" s="22"/>
      <c r="H2245" s="5"/>
      <c r="I2245" s="5"/>
      <c r="J2245" s="5"/>
      <c r="K2245" s="5"/>
      <c r="L2245" s="5"/>
      <c r="M2245" s="5"/>
      <c r="N2245" s="5"/>
      <c r="O2245" s="5"/>
      <c r="P2245" s="5"/>
      <c r="Q2245" s="5"/>
      <c r="R2245" s="5"/>
      <c r="S2245" s="5"/>
      <c r="T2245" s="5"/>
      <c r="U2245" s="5"/>
    </row>
    <row r="2246" spans="2:21" x14ac:dyDescent="0.25">
      <c r="B2246" s="51" vm="6071">
        <f ca="1"/>
        <v>42690</v>
      </c>
      <c r="C2246" s="51" vm="6072">
        <f ca="1"/>
        <v>115.19</v>
      </c>
      <c r="D2246" s="51" vm="6073">
        <f ca="1"/>
        <v>78.02</v>
      </c>
      <c r="E2246" s="22">
        <f t="shared" ca="1" si="133"/>
        <v>1.3987464695084729E-2</v>
      </c>
      <c r="F2246" s="50">
        <f t="shared" ca="1" si="134"/>
        <v>7.978423482828843E-3</v>
      </c>
      <c r="G2246" s="22"/>
      <c r="H2246" s="5"/>
      <c r="I2246" s="5"/>
      <c r="J2246" s="5"/>
      <c r="K2246" s="5"/>
      <c r="L2246" s="5"/>
      <c r="M2246" s="5"/>
      <c r="N2246" s="5"/>
      <c r="O2246" s="5"/>
      <c r="P2246" s="5"/>
      <c r="Q2246" s="5"/>
      <c r="R2246" s="5"/>
      <c r="S2246" s="5"/>
      <c r="T2246" s="5"/>
      <c r="U2246" s="5"/>
    </row>
    <row r="2247" spans="2:21" x14ac:dyDescent="0.25">
      <c r="B2247" s="51" vm="6074">
        <f ca="1"/>
        <v>42691</v>
      </c>
      <c r="C2247" s="51" vm="5248">
        <f ca="1"/>
        <v>115.03</v>
      </c>
      <c r="D2247" s="51" vm="6075">
        <f ca="1"/>
        <v>77.709999999999994</v>
      </c>
      <c r="E2247" s="22">
        <f t="shared" ca="1" si="133"/>
        <v>-1.3899750304961326E-3</v>
      </c>
      <c r="F2247" s="50">
        <f t="shared" ca="1" si="134"/>
        <v>-3.9812548573596044E-3</v>
      </c>
      <c r="G2247" s="22"/>
      <c r="H2247" s="5"/>
      <c r="I2247" s="5"/>
      <c r="J2247" s="5"/>
      <c r="K2247" s="5"/>
      <c r="L2247" s="5"/>
      <c r="M2247" s="5"/>
      <c r="N2247" s="5"/>
      <c r="O2247" s="5"/>
      <c r="P2247" s="5"/>
      <c r="Q2247" s="5"/>
      <c r="R2247" s="5"/>
      <c r="S2247" s="5"/>
      <c r="T2247" s="5"/>
      <c r="U2247" s="5"/>
    </row>
    <row r="2248" spans="2:21" x14ac:dyDescent="0.25">
      <c r="B2248" s="51" vm="6076">
        <f ca="1"/>
        <v>42692</v>
      </c>
      <c r="C2248" s="51" vm="6077">
        <f ca="1"/>
        <v>115.21</v>
      </c>
      <c r="D2248" s="51" vm="6078">
        <f ca="1"/>
        <v>78.05</v>
      </c>
      <c r="E2248" s="22">
        <f t="shared" ca="1" si="133"/>
        <v>1.5635861420432711E-3</v>
      </c>
      <c r="F2248" s="50">
        <f t="shared" ca="1" si="134"/>
        <v>4.3656977402903282E-3</v>
      </c>
      <c r="G2248" s="22"/>
      <c r="H2248" s="5"/>
      <c r="I2248" s="5"/>
      <c r="J2248" s="5"/>
      <c r="K2248" s="5"/>
      <c r="L2248" s="5"/>
      <c r="M2248" s="5"/>
      <c r="N2248" s="5"/>
      <c r="O2248" s="5"/>
      <c r="P2248" s="5"/>
      <c r="Q2248" s="5"/>
      <c r="R2248" s="5"/>
      <c r="S2248" s="5"/>
      <c r="T2248" s="5"/>
      <c r="U2248" s="5"/>
    </row>
    <row r="2249" spans="2:21" x14ac:dyDescent="0.25">
      <c r="B2249" s="51" vm="6079">
        <f ca="1"/>
        <v>42695</v>
      </c>
      <c r="C2249" s="51" vm="6080">
        <f ca="1"/>
        <v>117.96</v>
      </c>
      <c r="D2249" s="51" vm="6081">
        <f ca="1"/>
        <v>78.53</v>
      </c>
      <c r="E2249" s="22">
        <f t="shared" ca="1" si="133"/>
        <v>2.3589033897113306E-2</v>
      </c>
      <c r="F2249" s="50">
        <f t="shared" ca="1" si="134"/>
        <v>6.1310704253422499E-3</v>
      </c>
      <c r="G2249" s="22"/>
      <c r="H2249" s="5"/>
      <c r="I2249" s="5"/>
      <c r="J2249" s="5"/>
      <c r="K2249" s="5"/>
      <c r="L2249" s="5"/>
      <c r="M2249" s="5"/>
      <c r="N2249" s="5"/>
      <c r="O2249" s="5"/>
      <c r="P2249" s="5"/>
      <c r="Q2249" s="5"/>
      <c r="R2249" s="5"/>
      <c r="S2249" s="5"/>
      <c r="T2249" s="5"/>
      <c r="U2249" s="5"/>
    </row>
    <row r="2250" spans="2:21" x14ac:dyDescent="0.25">
      <c r="B2250" s="51" vm="6082">
        <f ca="1"/>
        <v>42696</v>
      </c>
      <c r="C2250" s="51" vm="6083">
        <f ca="1"/>
        <v>118.04</v>
      </c>
      <c r="D2250" s="51" vm="6084">
        <f ca="1"/>
        <v>78.86</v>
      </c>
      <c r="E2250" s="22">
        <f t="shared" ca="1" si="133"/>
        <v>6.7796612766327536E-4</v>
      </c>
      <c r="F2250" s="50">
        <f t="shared" ca="1" si="134"/>
        <v>4.1934110626979026E-3</v>
      </c>
      <c r="G2250" s="22"/>
      <c r="H2250" s="5"/>
      <c r="I2250" s="5"/>
      <c r="J2250" s="5"/>
      <c r="K2250" s="5"/>
      <c r="L2250" s="5"/>
      <c r="M2250" s="5"/>
      <c r="N2250" s="5"/>
      <c r="O2250" s="5"/>
      <c r="P2250" s="5"/>
      <c r="Q2250" s="5"/>
      <c r="R2250" s="5"/>
      <c r="S2250" s="5"/>
      <c r="T2250" s="5"/>
      <c r="U2250" s="5"/>
    </row>
    <row r="2251" spans="2:21" x14ac:dyDescent="0.25">
      <c r="B2251" s="51" vm="6085">
        <f ca="1"/>
        <v>42697</v>
      </c>
      <c r="C2251" s="51" vm="6086">
        <f ca="1"/>
        <v>117.69</v>
      </c>
      <c r="D2251" s="51" vm="6087">
        <f ca="1"/>
        <v>78.83</v>
      </c>
      <c r="E2251" s="22">
        <f t="shared" ca="1" si="133"/>
        <v>-2.9695011851678878E-3</v>
      </c>
      <c r="F2251" s="50">
        <f t="shared" ca="1" si="134"/>
        <v>-3.8049337766427879E-4</v>
      </c>
      <c r="G2251" s="22"/>
      <c r="H2251" s="5"/>
      <c r="I2251" s="5"/>
      <c r="J2251" s="5"/>
      <c r="K2251" s="5"/>
      <c r="L2251" s="5"/>
      <c r="M2251" s="5"/>
      <c r="N2251" s="5"/>
      <c r="O2251" s="5"/>
      <c r="P2251" s="5"/>
      <c r="Q2251" s="5"/>
      <c r="R2251" s="5"/>
      <c r="S2251" s="5"/>
      <c r="T2251" s="5"/>
      <c r="U2251" s="5"/>
    </row>
    <row r="2252" spans="2:21" x14ac:dyDescent="0.25">
      <c r="B2252" s="51" vm="6088">
        <f ca="1"/>
        <v>42699</v>
      </c>
      <c r="C2252" s="51" vm="6089">
        <f ca="1"/>
        <v>117.41</v>
      </c>
      <c r="D2252" s="51" vm="6090">
        <f ca="1"/>
        <v>78.319999999999993</v>
      </c>
      <c r="E2252" s="22">
        <f t="shared" ca="1" si="133"/>
        <v>-2.3819662474503945E-3</v>
      </c>
      <c r="F2252" s="50">
        <f t="shared" ca="1" si="134"/>
        <v>-6.4906368495619982E-3</v>
      </c>
      <c r="G2252" s="22"/>
      <c r="H2252" s="5"/>
      <c r="I2252" s="5"/>
      <c r="J2252" s="5"/>
      <c r="K2252" s="5"/>
      <c r="L2252" s="5"/>
      <c r="M2252" s="5"/>
      <c r="N2252" s="5"/>
      <c r="O2252" s="5"/>
      <c r="P2252" s="5"/>
      <c r="Q2252" s="5"/>
      <c r="R2252" s="5"/>
      <c r="S2252" s="5"/>
      <c r="T2252" s="5"/>
      <c r="U2252" s="5"/>
    </row>
    <row r="2253" spans="2:21" x14ac:dyDescent="0.25">
      <c r="B2253" s="51" vm="6091">
        <f ca="1"/>
        <v>42702</v>
      </c>
      <c r="C2253" s="51" vm="6092">
        <f ca="1"/>
        <v>116.93</v>
      </c>
      <c r="D2253" s="51" vm="6093">
        <f ca="1"/>
        <v>78.92</v>
      </c>
      <c r="E2253" s="22">
        <f t="shared" ca="1" si="133"/>
        <v>-4.0966174898932834E-3</v>
      </c>
      <c r="F2253" s="50">
        <f t="shared" ca="1" si="134"/>
        <v>7.6316829321598431E-3</v>
      </c>
      <c r="G2253" s="22"/>
      <c r="H2253" s="5"/>
      <c r="I2253" s="5"/>
      <c r="J2253" s="5"/>
      <c r="K2253" s="5"/>
      <c r="L2253" s="5"/>
      <c r="M2253" s="5"/>
      <c r="N2253" s="5"/>
      <c r="O2253" s="5"/>
      <c r="P2253" s="5"/>
      <c r="Q2253" s="5"/>
      <c r="R2253" s="5"/>
      <c r="S2253" s="5"/>
      <c r="T2253" s="5"/>
      <c r="U2253" s="5"/>
    </row>
    <row r="2254" spans="2:21" x14ac:dyDescent="0.25">
      <c r="B2254" s="51" vm="6094">
        <f ca="1"/>
        <v>42703</v>
      </c>
      <c r="C2254" s="51" vm="6095">
        <f ca="1"/>
        <v>117.51</v>
      </c>
      <c r="D2254" s="51" vm="6096">
        <f ca="1"/>
        <v>80.17</v>
      </c>
      <c r="E2254" s="22">
        <f t="shared" ca="1" si="133"/>
        <v>4.9479711936225371E-3</v>
      </c>
      <c r="F2254" s="50">
        <f t="shared" ca="1" si="134"/>
        <v>1.5714698900445565E-2</v>
      </c>
      <c r="G2254" s="22"/>
      <c r="H2254" s="5"/>
      <c r="I2254" s="5"/>
      <c r="J2254" s="5"/>
      <c r="K2254" s="5"/>
      <c r="L2254" s="5"/>
      <c r="M2254" s="5"/>
      <c r="N2254" s="5"/>
      <c r="O2254" s="5"/>
      <c r="P2254" s="5"/>
      <c r="Q2254" s="5"/>
      <c r="R2254" s="5"/>
      <c r="S2254" s="5"/>
      <c r="T2254" s="5"/>
      <c r="U2254" s="5"/>
    </row>
    <row r="2255" spans="2:21" x14ac:dyDescent="0.25">
      <c r="B2255" s="51" vm="6097">
        <f ca="1"/>
        <v>42704</v>
      </c>
      <c r="C2255" s="51" vm="6098">
        <f ca="1"/>
        <v>117</v>
      </c>
      <c r="D2255" s="51" vm="6099">
        <f ca="1"/>
        <v>81.790000000000006</v>
      </c>
      <c r="E2255" s="22">
        <f t="shared" ca="1" si="133"/>
        <v>-4.3495015480935397E-3</v>
      </c>
      <c r="F2255" s="50">
        <f t="shared" ca="1" si="134"/>
        <v>2.0005606692022448E-2</v>
      </c>
      <c r="G2255" s="22"/>
      <c r="H2255" s="5"/>
      <c r="I2255" s="5"/>
      <c r="J2255" s="5"/>
      <c r="K2255" s="5"/>
      <c r="L2255" s="5"/>
      <c r="M2255" s="5"/>
      <c r="N2255" s="5"/>
      <c r="O2255" s="5"/>
      <c r="P2255" s="5"/>
      <c r="Q2255" s="5"/>
      <c r="R2255" s="5"/>
      <c r="S2255" s="5"/>
      <c r="T2255" s="5"/>
      <c r="U2255" s="5"/>
    </row>
    <row r="2256" spans="2:21" x14ac:dyDescent="0.25">
      <c r="B2256" s="51" vm="6100">
        <f ca="1"/>
        <v>42705</v>
      </c>
      <c r="C2256" s="51" vm="6101">
        <f ca="1"/>
        <v>117.22</v>
      </c>
      <c r="D2256" s="51" vm="6102">
        <f ca="1"/>
        <v>81.599999999999994</v>
      </c>
      <c r="E2256" s="22">
        <f t="shared" ca="1" si="133"/>
        <v>1.8785762505270883E-3</v>
      </c>
      <c r="F2256" s="50">
        <f t="shared" ca="1" si="134"/>
        <v>-2.3257247768215515E-3</v>
      </c>
      <c r="G2256" s="22"/>
      <c r="H2256" s="5"/>
      <c r="I2256" s="5"/>
      <c r="J2256" s="5"/>
      <c r="K2256" s="5"/>
      <c r="L2256" s="5"/>
      <c r="M2256" s="5"/>
      <c r="N2256" s="5"/>
      <c r="O2256" s="5"/>
      <c r="P2256" s="5"/>
      <c r="Q2256" s="5"/>
      <c r="R2256" s="5"/>
      <c r="S2256" s="5"/>
      <c r="T2256" s="5"/>
      <c r="U2256" s="5"/>
    </row>
    <row r="2257" spans="2:21" x14ac:dyDescent="0.25">
      <c r="B2257" s="51" vm="6103">
        <f ca="1"/>
        <v>42706</v>
      </c>
      <c r="C2257" s="51" vm="6104">
        <f ca="1"/>
        <v>120.81</v>
      </c>
      <c r="D2257" s="51" vm="6105">
        <f ca="1"/>
        <v>83.26</v>
      </c>
      <c r="E2257" s="22">
        <f t="shared" ca="1" si="133"/>
        <v>3.0166552483189276E-2</v>
      </c>
      <c r="F2257" s="50">
        <f t="shared" ca="1" si="134"/>
        <v>2.0138979796768201E-2</v>
      </c>
      <c r="G2257" s="22"/>
      <c r="H2257" s="5"/>
      <c r="I2257" s="5"/>
      <c r="J2257" s="5"/>
      <c r="K2257" s="5"/>
      <c r="L2257" s="5"/>
      <c r="M2257" s="5"/>
      <c r="N2257" s="5"/>
      <c r="O2257" s="5"/>
      <c r="P2257" s="5"/>
      <c r="Q2257" s="5"/>
      <c r="R2257" s="5"/>
      <c r="S2257" s="5"/>
      <c r="T2257" s="5"/>
      <c r="U2257" s="5"/>
    </row>
    <row r="2258" spans="2:21" x14ac:dyDescent="0.25">
      <c r="B2258" s="51" vm="6106">
        <f ca="1"/>
        <v>42709</v>
      </c>
      <c r="C2258" s="51" vm="6107">
        <f ca="1"/>
        <v>119.16</v>
      </c>
      <c r="D2258" s="51" vm="6108">
        <f ca="1"/>
        <v>83.69</v>
      </c>
      <c r="E2258" s="22">
        <f t="shared" ca="1" si="133"/>
        <v>-1.3751935686391039E-2</v>
      </c>
      <c r="F2258" s="50">
        <f t="shared" ca="1" si="134"/>
        <v>5.1512542779531137E-3</v>
      </c>
      <c r="G2258" s="22"/>
      <c r="H2258" s="5"/>
      <c r="I2258" s="5"/>
      <c r="J2258" s="5"/>
      <c r="K2258" s="5"/>
      <c r="L2258" s="5"/>
      <c r="M2258" s="5"/>
      <c r="N2258" s="5"/>
      <c r="O2258" s="5"/>
      <c r="P2258" s="5"/>
      <c r="Q2258" s="5"/>
      <c r="R2258" s="5"/>
      <c r="S2258" s="5"/>
      <c r="T2258" s="5"/>
      <c r="U2258" s="5"/>
    </row>
    <row r="2259" spans="2:21" x14ac:dyDescent="0.25">
      <c r="B2259" s="51" vm="6109">
        <f ca="1"/>
        <v>42710</v>
      </c>
      <c r="C2259" s="51" vm="6110">
        <f ca="1"/>
        <v>124.57</v>
      </c>
      <c r="D2259" s="51" vm="6111">
        <f ca="1"/>
        <v>84.07</v>
      </c>
      <c r="E2259" s="22">
        <f t="shared" ca="1" si="133"/>
        <v>4.4400679052919743E-2</v>
      </c>
      <c r="F2259" s="50">
        <f t="shared" ca="1" si="134"/>
        <v>4.5302891024227403E-3</v>
      </c>
      <c r="G2259" s="22"/>
      <c r="H2259" s="5"/>
      <c r="I2259" s="5"/>
      <c r="J2259" s="5"/>
      <c r="K2259" s="5"/>
      <c r="L2259" s="5"/>
      <c r="M2259" s="5"/>
      <c r="N2259" s="5"/>
      <c r="O2259" s="5"/>
      <c r="P2259" s="5"/>
      <c r="Q2259" s="5"/>
      <c r="R2259" s="5"/>
      <c r="S2259" s="5"/>
      <c r="T2259" s="5"/>
      <c r="U2259" s="5"/>
    </row>
    <row r="2260" spans="2:21" x14ac:dyDescent="0.25">
      <c r="B2260" s="51" vm="6112">
        <f ca="1"/>
        <v>42711</v>
      </c>
      <c r="C2260" s="51" vm="6113">
        <f ca="1"/>
        <v>125.39</v>
      </c>
      <c r="D2260" s="51" vm="6114">
        <f ca="1"/>
        <v>85.12</v>
      </c>
      <c r="E2260" s="22">
        <f t="shared" ca="1" si="133"/>
        <v>6.5610733044452725E-3</v>
      </c>
      <c r="F2260" s="50">
        <f t="shared" ca="1" si="134"/>
        <v>1.241224044612888E-2</v>
      </c>
      <c r="G2260" s="22"/>
      <c r="H2260" s="5"/>
      <c r="I2260" s="5"/>
      <c r="J2260" s="5"/>
      <c r="K2260" s="5"/>
      <c r="L2260" s="5"/>
      <c r="M2260" s="5"/>
      <c r="N2260" s="5"/>
      <c r="O2260" s="5"/>
      <c r="P2260" s="5"/>
      <c r="Q2260" s="5"/>
      <c r="R2260" s="5"/>
      <c r="S2260" s="5"/>
      <c r="T2260" s="5"/>
      <c r="U2260" s="5"/>
    </row>
    <row r="2261" spans="2:21" x14ac:dyDescent="0.25">
      <c r="B2261" s="51" vm="6115">
        <f ca="1"/>
        <v>42712</v>
      </c>
      <c r="C2261" s="51" vm="6116">
        <f ca="1"/>
        <v>123.24</v>
      </c>
      <c r="D2261" s="51" vm="6117">
        <f ca="1"/>
        <v>85.49</v>
      </c>
      <c r="E2261" s="22">
        <f t="shared" ca="1" si="133"/>
        <v>-1.7295206473979374E-2</v>
      </c>
      <c r="F2261" s="50">
        <f t="shared" ca="1" si="134"/>
        <v>4.3373844448078794E-3</v>
      </c>
      <c r="G2261" s="22"/>
      <c r="H2261" s="5"/>
      <c r="I2261" s="5"/>
      <c r="J2261" s="5"/>
      <c r="K2261" s="5"/>
      <c r="L2261" s="5"/>
      <c r="M2261" s="5"/>
      <c r="N2261" s="5"/>
      <c r="O2261" s="5"/>
      <c r="P2261" s="5"/>
      <c r="Q2261" s="5"/>
      <c r="R2261" s="5"/>
      <c r="S2261" s="5"/>
      <c r="T2261" s="5"/>
      <c r="U2261" s="5"/>
    </row>
    <row r="2262" spans="2:21" x14ac:dyDescent="0.25">
      <c r="B2262" s="51" vm="6118">
        <f ca="1"/>
        <v>42713</v>
      </c>
      <c r="C2262" s="51" vm="6119">
        <f ca="1"/>
        <v>122.88</v>
      </c>
      <c r="D2262" s="51" vm="6120">
        <f ca="1"/>
        <v>84.73</v>
      </c>
      <c r="E2262" s="22">
        <f t="shared" ca="1" si="133"/>
        <v>-2.9254043291051003E-3</v>
      </c>
      <c r="F2262" s="50">
        <f t="shared" ca="1" si="134"/>
        <v>-8.9296798277694531E-3</v>
      </c>
      <c r="G2262" s="22"/>
      <c r="H2262" s="5"/>
      <c r="I2262" s="5"/>
      <c r="J2262" s="5"/>
      <c r="K2262" s="5"/>
      <c r="L2262" s="5"/>
      <c r="M2262" s="5"/>
      <c r="N2262" s="5"/>
      <c r="O2262" s="5"/>
      <c r="P2262" s="5"/>
      <c r="Q2262" s="5"/>
      <c r="R2262" s="5"/>
      <c r="S2262" s="5"/>
      <c r="T2262" s="5"/>
      <c r="U2262" s="5"/>
    </row>
    <row r="2263" spans="2:21" x14ac:dyDescent="0.25">
      <c r="B2263" s="51" vm="6121">
        <f ca="1"/>
        <v>42716</v>
      </c>
      <c r="C2263" s="51" vm="6122">
        <f ca="1"/>
        <v>122.83</v>
      </c>
      <c r="D2263" s="51" vm="6123">
        <f ca="1"/>
        <v>84.76</v>
      </c>
      <c r="E2263" s="22">
        <f t="shared" ca="1" si="133"/>
        <v>-4.0698384835899913E-4</v>
      </c>
      <c r="F2263" s="50">
        <f t="shared" ca="1" si="134"/>
        <v>3.5400318972564197E-4</v>
      </c>
      <c r="G2263" s="22"/>
      <c r="H2263" s="5"/>
      <c r="I2263" s="5"/>
      <c r="J2263" s="5"/>
      <c r="K2263" s="5"/>
      <c r="L2263" s="5"/>
      <c r="M2263" s="5"/>
      <c r="N2263" s="5"/>
      <c r="O2263" s="5"/>
      <c r="P2263" s="5"/>
      <c r="Q2263" s="5"/>
      <c r="R2263" s="5"/>
      <c r="S2263" s="5"/>
      <c r="T2263" s="5"/>
      <c r="U2263" s="5"/>
    </row>
    <row r="2264" spans="2:21" x14ac:dyDescent="0.25">
      <c r="B2264" s="51" vm="6124">
        <f ca="1"/>
        <v>42717</v>
      </c>
      <c r="C2264" s="51" vm="6125">
        <f ca="1"/>
        <v>123.78</v>
      </c>
      <c r="D2264" s="51" vm="6120">
        <f ca="1"/>
        <v>84.73</v>
      </c>
      <c r="E2264" s="22">
        <f t="shared" ca="1" si="133"/>
        <v>7.7045107602125686E-3</v>
      </c>
      <c r="F2264" s="50">
        <f t="shared" ca="1" si="134"/>
        <v>-3.5400318972562825E-4</v>
      </c>
      <c r="G2264" s="22"/>
      <c r="H2264" s="5"/>
      <c r="I2264" s="5"/>
      <c r="J2264" s="5"/>
      <c r="K2264" s="5"/>
      <c r="L2264" s="5"/>
      <c r="M2264" s="5"/>
      <c r="N2264" s="5"/>
      <c r="O2264" s="5"/>
      <c r="P2264" s="5"/>
      <c r="Q2264" s="5"/>
      <c r="R2264" s="5"/>
      <c r="S2264" s="5"/>
      <c r="T2264" s="5"/>
      <c r="U2264" s="5"/>
    </row>
    <row r="2265" spans="2:21" x14ac:dyDescent="0.25">
      <c r="B2265" s="51" vm="6126">
        <f ca="1"/>
        <v>42718</v>
      </c>
      <c r="C2265" s="51" vm="6127">
        <f ca="1"/>
        <v>123.44</v>
      </c>
      <c r="D2265" s="51" vm="6128">
        <f ca="1"/>
        <v>86</v>
      </c>
      <c r="E2265" s="22">
        <f t="shared" ca="1" si="133"/>
        <v>-2.7505882563100617E-3</v>
      </c>
      <c r="F2265" s="50">
        <f t="shared" ca="1" si="134"/>
        <v>1.4877566043134951E-2</v>
      </c>
      <c r="G2265" s="22"/>
      <c r="H2265" s="5"/>
      <c r="I2265" s="5"/>
      <c r="J2265" s="5"/>
      <c r="K2265" s="5"/>
      <c r="L2265" s="5"/>
      <c r="M2265" s="5"/>
      <c r="N2265" s="5"/>
      <c r="O2265" s="5"/>
      <c r="P2265" s="5"/>
      <c r="Q2265" s="5"/>
      <c r="R2265" s="5"/>
      <c r="S2265" s="5"/>
      <c r="T2265" s="5"/>
      <c r="U2265" s="5"/>
    </row>
    <row r="2266" spans="2:21" x14ac:dyDescent="0.25">
      <c r="B2266" s="51" vm="6129">
        <f ca="1"/>
        <v>42719</v>
      </c>
      <c r="C2266" s="51" vm="6130">
        <f ca="1"/>
        <v>125</v>
      </c>
      <c r="D2266" s="51" vm="6131">
        <f ca="1"/>
        <v>84.94</v>
      </c>
      <c r="E2266" s="22">
        <f t="shared" ca="1" si="133"/>
        <v>1.2558529247395761E-2</v>
      </c>
      <c r="F2266" s="50">
        <f t="shared" ca="1" si="134"/>
        <v>-1.2402171368382689E-2</v>
      </c>
      <c r="G2266" s="22"/>
      <c r="H2266" s="5"/>
      <c r="I2266" s="5"/>
      <c r="J2266" s="5"/>
      <c r="K2266" s="5"/>
      <c r="L2266" s="5"/>
      <c r="M2266" s="5"/>
      <c r="N2266" s="5"/>
      <c r="O2266" s="5"/>
      <c r="P2266" s="5"/>
      <c r="Q2266" s="5"/>
      <c r="R2266" s="5"/>
      <c r="S2266" s="5"/>
      <c r="T2266" s="5"/>
      <c r="U2266" s="5"/>
    </row>
    <row r="2267" spans="2:21" x14ac:dyDescent="0.25">
      <c r="B2267" s="51" vm="6132">
        <f ca="1"/>
        <v>42720</v>
      </c>
      <c r="C2267" s="51" vm="6133">
        <f ca="1"/>
        <v>124.22</v>
      </c>
      <c r="D2267" s="51" vm="6134">
        <f ca="1"/>
        <v>85.43</v>
      </c>
      <c r="E2267" s="22">
        <f t="shared" ca="1" si="133"/>
        <v>-6.2595501711442273E-3</v>
      </c>
      <c r="F2267" s="50">
        <f t="shared" ca="1" si="134"/>
        <v>5.7522022784022757E-3</v>
      </c>
      <c r="G2267" s="22"/>
      <c r="H2267" s="5"/>
      <c r="I2267" s="5"/>
      <c r="J2267" s="5"/>
      <c r="K2267" s="5"/>
      <c r="L2267" s="5"/>
      <c r="M2267" s="5"/>
      <c r="N2267" s="5"/>
      <c r="O2267" s="5"/>
      <c r="P2267" s="5"/>
      <c r="Q2267" s="5"/>
      <c r="R2267" s="5"/>
      <c r="S2267" s="5"/>
      <c r="T2267" s="5"/>
      <c r="U2267" s="5"/>
    </row>
    <row r="2268" spans="2:21" x14ac:dyDescent="0.25">
      <c r="B2268" s="51" vm="6135">
        <f ca="1"/>
        <v>42723</v>
      </c>
      <c r="C2268" s="51" vm="6136">
        <f ca="1"/>
        <v>125.45</v>
      </c>
      <c r="D2268" s="51" vm="6137">
        <f ca="1"/>
        <v>86.53</v>
      </c>
      <c r="E2268" s="22">
        <f t="shared" ca="1" si="133"/>
        <v>9.853085681274406E-3</v>
      </c>
      <c r="F2268" s="50">
        <f t="shared" ca="1" si="134"/>
        <v>1.2793847455120006E-2</v>
      </c>
      <c r="G2268" s="22"/>
      <c r="H2268" s="5"/>
      <c r="I2268" s="5"/>
      <c r="J2268" s="5"/>
      <c r="K2268" s="5"/>
      <c r="L2268" s="5"/>
      <c r="M2268" s="5"/>
      <c r="N2268" s="5"/>
      <c r="O2268" s="5"/>
      <c r="P2268" s="5"/>
      <c r="Q2268" s="5"/>
      <c r="R2268" s="5"/>
      <c r="S2268" s="5"/>
      <c r="T2268" s="5"/>
      <c r="U2268" s="5"/>
    </row>
    <row r="2269" spans="2:21" x14ac:dyDescent="0.25">
      <c r="B2269" s="51" vm="6138">
        <f ca="1"/>
        <v>42724</v>
      </c>
      <c r="C2269" s="51" vm="6139">
        <f ca="1"/>
        <v>125.12</v>
      </c>
      <c r="D2269" s="51" vm="6140">
        <f ca="1"/>
        <v>86.75</v>
      </c>
      <c r="E2269" s="22">
        <f t="shared" ca="1" si="133"/>
        <v>-2.6339960154303809E-3</v>
      </c>
      <c r="F2269" s="50">
        <f t="shared" ca="1" si="134"/>
        <v>2.5392442083212049E-3</v>
      </c>
      <c r="G2269" s="22"/>
      <c r="H2269" s="5"/>
      <c r="I2269" s="5"/>
      <c r="J2269" s="5"/>
      <c r="K2269" s="5"/>
      <c r="L2269" s="5"/>
      <c r="M2269" s="5"/>
      <c r="N2269" s="5"/>
      <c r="O2269" s="5"/>
      <c r="P2269" s="5"/>
      <c r="Q2269" s="5"/>
      <c r="R2269" s="5"/>
      <c r="S2269" s="5"/>
      <c r="T2269" s="5"/>
      <c r="U2269" s="5"/>
    </row>
    <row r="2270" spans="2:21" x14ac:dyDescent="0.25">
      <c r="B2270" s="51" vm="6141">
        <f ca="1"/>
        <v>42725</v>
      </c>
      <c r="C2270" s="51" vm="6142">
        <f ca="1"/>
        <v>126.5</v>
      </c>
      <c r="D2270" s="51" vm="6143">
        <f ca="1"/>
        <v>86.89</v>
      </c>
      <c r="E2270" s="22">
        <f t="shared" ca="1" si="133"/>
        <v>1.0969031370573937E-2</v>
      </c>
      <c r="F2270" s="50">
        <f t="shared" ca="1" si="134"/>
        <v>1.6125320241460758E-3</v>
      </c>
      <c r="G2270" s="22"/>
      <c r="H2270" s="5"/>
      <c r="I2270" s="5"/>
      <c r="J2270" s="5"/>
      <c r="K2270" s="5"/>
      <c r="L2270" s="5"/>
      <c r="M2270" s="5"/>
      <c r="N2270" s="5"/>
      <c r="O2270" s="5"/>
      <c r="P2270" s="5"/>
      <c r="Q2270" s="5"/>
      <c r="R2270" s="5"/>
      <c r="S2270" s="5"/>
      <c r="T2270" s="5"/>
      <c r="U2270" s="5"/>
    </row>
    <row r="2271" spans="2:21" x14ac:dyDescent="0.25">
      <c r="B2271" s="51" vm="6144">
        <f ca="1"/>
        <v>42726</v>
      </c>
      <c r="C2271" s="51" vm="6145">
        <f ca="1"/>
        <v>125.58</v>
      </c>
      <c r="D2271" s="51" vm="6146">
        <f ca="1"/>
        <v>87.05</v>
      </c>
      <c r="E2271" s="22">
        <f t="shared" ca="1" si="133"/>
        <v>-7.2993024816116079E-3</v>
      </c>
      <c r="F2271" s="50">
        <f t="shared" ca="1" si="134"/>
        <v>1.8397153630834127E-3</v>
      </c>
      <c r="G2271" s="22"/>
      <c r="H2271" s="5"/>
      <c r="I2271" s="5"/>
      <c r="J2271" s="5"/>
      <c r="K2271" s="5"/>
      <c r="L2271" s="5"/>
      <c r="M2271" s="5"/>
      <c r="N2271" s="5"/>
      <c r="O2271" s="5"/>
      <c r="P2271" s="5"/>
      <c r="Q2271" s="5"/>
      <c r="R2271" s="5"/>
      <c r="S2271" s="5"/>
      <c r="T2271" s="5"/>
      <c r="U2271" s="5"/>
    </row>
    <row r="2272" spans="2:21" x14ac:dyDescent="0.25">
      <c r="B2272" s="51" vm="6147">
        <f ca="1"/>
        <v>42727</v>
      </c>
      <c r="C2272" s="51" vm="6148">
        <f ca="1"/>
        <v>125.59</v>
      </c>
      <c r="D2272" s="51" vm="6149">
        <f ca="1"/>
        <v>87.13</v>
      </c>
      <c r="E2272" s="22">
        <f t="shared" ca="1" si="133"/>
        <v>7.9627344071954862E-5</v>
      </c>
      <c r="F2272" s="50">
        <f t="shared" ca="1" si="134"/>
        <v>9.185900289973573E-4</v>
      </c>
      <c r="G2272" s="22"/>
      <c r="H2272" s="5"/>
      <c r="I2272" s="5"/>
      <c r="J2272" s="5"/>
      <c r="K2272" s="5"/>
      <c r="L2272" s="5"/>
      <c r="M2272" s="5"/>
      <c r="N2272" s="5"/>
      <c r="O2272" s="5"/>
      <c r="P2272" s="5"/>
      <c r="Q2272" s="5"/>
      <c r="R2272" s="5"/>
      <c r="S2272" s="5"/>
      <c r="T2272" s="5"/>
      <c r="U2272" s="5"/>
    </row>
    <row r="2273" spans="2:21" x14ac:dyDescent="0.25">
      <c r="B2273" s="51" vm="6150">
        <f ca="1"/>
        <v>42731</v>
      </c>
      <c r="C2273" s="51" vm="6151">
        <f ca="1"/>
        <v>128.35</v>
      </c>
      <c r="D2273" s="51" vm="6152">
        <f ca="1"/>
        <v>86.5</v>
      </c>
      <c r="E2273" s="22">
        <f t="shared" ca="1" si="133"/>
        <v>2.1738274287114018E-2</v>
      </c>
      <c r="F2273" s="50">
        <f t="shared" ca="1" si="134"/>
        <v>-7.2568423053618195E-3</v>
      </c>
      <c r="G2273" s="22"/>
      <c r="H2273" s="5"/>
      <c r="I2273" s="5"/>
      <c r="J2273" s="5"/>
      <c r="K2273" s="5"/>
      <c r="L2273" s="5"/>
      <c r="M2273" s="5"/>
      <c r="N2273" s="5"/>
      <c r="O2273" s="5"/>
      <c r="P2273" s="5"/>
      <c r="Q2273" s="5"/>
      <c r="R2273" s="5"/>
      <c r="S2273" s="5"/>
      <c r="T2273" s="5"/>
      <c r="U2273" s="5"/>
    </row>
    <row r="2274" spans="2:21" x14ac:dyDescent="0.25">
      <c r="B2274" s="51" vm="6153">
        <f ca="1"/>
        <v>42732</v>
      </c>
      <c r="C2274" s="51" vm="6154">
        <f ca="1"/>
        <v>125.89</v>
      </c>
      <c r="D2274" s="51" vm="5855">
        <f ca="1"/>
        <v>85.89</v>
      </c>
      <c r="E2274" s="22">
        <f t="shared" ca="1" si="133"/>
        <v>-1.9352397538981467E-2</v>
      </c>
      <c r="F2274" s="50">
        <f t="shared" ca="1" si="134"/>
        <v>-7.077006159700288E-3</v>
      </c>
      <c r="G2274" s="22"/>
      <c r="H2274" s="5"/>
      <c r="I2274" s="5"/>
      <c r="J2274" s="5"/>
      <c r="K2274" s="5"/>
      <c r="L2274" s="5"/>
      <c r="M2274" s="5"/>
      <c r="N2274" s="5"/>
      <c r="O2274" s="5"/>
      <c r="P2274" s="5"/>
      <c r="Q2274" s="5"/>
      <c r="R2274" s="5"/>
      <c r="S2274" s="5"/>
      <c r="T2274" s="5"/>
      <c r="U2274" s="5"/>
    </row>
    <row r="2275" spans="2:21" x14ac:dyDescent="0.25">
      <c r="B2275" s="51" vm="6155">
        <f ca="1"/>
        <v>42733</v>
      </c>
      <c r="C2275" s="51" vm="6156">
        <f ca="1"/>
        <v>125.33</v>
      </c>
      <c r="D2275" s="51" vm="6157">
        <f ca="1"/>
        <v>86.29</v>
      </c>
      <c r="E2275" s="22">
        <f t="shared" ca="1" si="133"/>
        <v>-4.4582511547369801E-3</v>
      </c>
      <c r="F2275" s="50">
        <f t="shared" ca="1" si="134"/>
        <v>4.6463087420827867E-3</v>
      </c>
      <c r="G2275" s="22"/>
      <c r="H2275" s="5"/>
      <c r="I2275" s="5"/>
      <c r="J2275" s="5"/>
      <c r="K2275" s="5"/>
      <c r="L2275" s="5"/>
      <c r="M2275" s="5"/>
      <c r="N2275" s="5"/>
      <c r="O2275" s="5"/>
      <c r="P2275" s="5"/>
      <c r="Q2275" s="5"/>
      <c r="R2275" s="5"/>
      <c r="S2275" s="5"/>
      <c r="T2275" s="5"/>
      <c r="U2275" s="5"/>
    </row>
    <row r="2276" spans="2:21" x14ac:dyDescent="0.25">
      <c r="B2276" s="51" vm="6158">
        <f ca="1"/>
        <v>42734</v>
      </c>
      <c r="C2276" s="51" vm="6159">
        <f ca="1"/>
        <v>123.8</v>
      </c>
      <c r="D2276" s="51" vm="6160">
        <f ca="1"/>
        <v>87.23</v>
      </c>
      <c r="E2276" s="22">
        <f t="shared" ca="1" si="133"/>
        <v>-1.228289837293514E-2</v>
      </c>
      <c r="F2276" s="50">
        <f t="shared" ca="1" si="134"/>
        <v>1.0834591924910902E-2</v>
      </c>
      <c r="G2276" s="22"/>
      <c r="H2276" s="5"/>
      <c r="I2276" s="5"/>
      <c r="J2276" s="5"/>
      <c r="K2276" s="5"/>
      <c r="L2276" s="5"/>
      <c r="M2276" s="5"/>
      <c r="N2276" s="5"/>
      <c r="O2276" s="5"/>
      <c r="P2276" s="5"/>
      <c r="Q2276" s="5"/>
      <c r="R2276" s="5"/>
      <c r="S2276" s="5"/>
      <c r="T2276" s="5"/>
      <c r="U2276" s="5"/>
    </row>
    <row r="2277" spans="2:21" x14ac:dyDescent="0.25">
      <c r="B2277" s="51" vm="6161">
        <f ca="1"/>
        <v>42738</v>
      </c>
      <c r="C2277" s="51" vm="6162">
        <f ca="1"/>
        <v>127.49</v>
      </c>
      <c r="D2277" s="51" vm="6163">
        <f ca="1"/>
        <v>86.91</v>
      </c>
      <c r="E2277" s="22">
        <f t="shared" ca="1" si="133"/>
        <v>2.9370569899535071E-2</v>
      </c>
      <c r="F2277" s="50">
        <f t="shared" ca="1" si="134"/>
        <v>-3.6752079957585219E-3</v>
      </c>
      <c r="G2277" s="22"/>
      <c r="H2277" s="5"/>
      <c r="I2277" s="5"/>
      <c r="J2277" s="5"/>
      <c r="K2277" s="5"/>
      <c r="L2277" s="5"/>
      <c r="M2277" s="5"/>
      <c r="N2277" s="5"/>
      <c r="O2277" s="5"/>
      <c r="P2277" s="5"/>
      <c r="Q2277" s="5"/>
      <c r="R2277" s="5"/>
      <c r="S2277" s="5"/>
      <c r="T2277" s="5"/>
      <c r="U2277" s="5"/>
    </row>
    <row r="2278" spans="2:21" x14ac:dyDescent="0.25">
      <c r="B2278" s="51" vm="6164">
        <f ca="1"/>
        <v>42739</v>
      </c>
      <c r="C2278" s="51" vm="6165">
        <f ca="1"/>
        <v>129.41</v>
      </c>
      <c r="D2278" s="51" vm="6166">
        <f ca="1"/>
        <v>86.11</v>
      </c>
      <c r="E2278" s="22">
        <f t="shared" ca="1" si="133"/>
        <v>1.4947728683547832E-2</v>
      </c>
      <c r="F2278" s="50">
        <f t="shared" ca="1" si="134"/>
        <v>-9.2475517412948204E-3</v>
      </c>
      <c r="G2278" s="22"/>
      <c r="H2278" s="5"/>
      <c r="I2278" s="5"/>
      <c r="J2278" s="5"/>
      <c r="K2278" s="5"/>
      <c r="L2278" s="5"/>
      <c r="M2278" s="5"/>
      <c r="N2278" s="5"/>
      <c r="O2278" s="5"/>
      <c r="P2278" s="5"/>
      <c r="Q2278" s="5"/>
      <c r="R2278" s="5"/>
      <c r="S2278" s="5"/>
      <c r="T2278" s="5"/>
      <c r="U2278" s="5"/>
    </row>
    <row r="2279" spans="2:21" x14ac:dyDescent="0.25">
      <c r="B2279" s="51" vm="6167">
        <f ca="1"/>
        <v>42740</v>
      </c>
      <c r="C2279" s="51" vm="6168">
        <f ca="1"/>
        <v>131.81</v>
      </c>
      <c r="D2279" s="51" vm="6169">
        <f ca="1"/>
        <v>86.12</v>
      </c>
      <c r="E2279" s="22">
        <f t="shared" ca="1" si="133"/>
        <v>1.8375832890795731E-2</v>
      </c>
      <c r="F2279" s="50">
        <f t="shared" ca="1" si="134"/>
        <v>1.1612378808861422E-4</v>
      </c>
      <c r="G2279" s="22"/>
      <c r="H2279" s="5"/>
      <c r="I2279" s="5"/>
      <c r="J2279" s="5"/>
      <c r="K2279" s="5"/>
      <c r="L2279" s="5"/>
      <c r="M2279" s="5"/>
      <c r="N2279" s="5"/>
      <c r="O2279" s="5"/>
      <c r="P2279" s="5"/>
      <c r="Q2279" s="5"/>
      <c r="R2279" s="5"/>
      <c r="S2279" s="5"/>
      <c r="T2279" s="5"/>
      <c r="U2279" s="5"/>
    </row>
    <row r="2280" spans="2:21" x14ac:dyDescent="0.25">
      <c r="B2280" s="51" vm="6170">
        <f ca="1"/>
        <v>42741</v>
      </c>
      <c r="C2280" s="51" vm="6171">
        <f ca="1"/>
        <v>131.07</v>
      </c>
      <c r="D2280" s="51" vm="6172">
        <f ca="1"/>
        <v>86.18</v>
      </c>
      <c r="E2280" s="22">
        <f t="shared" ca="1" si="133"/>
        <v>-5.6299600929202078E-3</v>
      </c>
      <c r="F2280" s="50">
        <f t="shared" ca="1" si="134"/>
        <v>6.9645969152969632E-4</v>
      </c>
      <c r="G2280" s="22"/>
      <c r="H2280" s="5"/>
      <c r="I2280" s="5"/>
      <c r="J2280" s="5"/>
      <c r="K2280" s="5"/>
      <c r="L2280" s="5"/>
      <c r="M2280" s="5"/>
      <c r="N2280" s="5"/>
      <c r="O2280" s="5"/>
      <c r="P2280" s="5"/>
      <c r="Q2280" s="5"/>
      <c r="R2280" s="5"/>
      <c r="S2280" s="5"/>
      <c r="T2280" s="5"/>
      <c r="U2280" s="5"/>
    </row>
    <row r="2281" spans="2:21" x14ac:dyDescent="0.25">
      <c r="B2281" s="51" vm="6173">
        <f ca="1"/>
        <v>42744</v>
      </c>
      <c r="C2281" s="51" vm="6174">
        <f ca="1"/>
        <v>130.94999999999999</v>
      </c>
      <c r="D2281" s="51" vm="6175">
        <f ca="1"/>
        <v>86.43</v>
      </c>
      <c r="E2281" s="22">
        <f t="shared" ca="1" si="133"/>
        <v>-9.1596067773329587E-4</v>
      </c>
      <c r="F2281" s="50">
        <f t="shared" ca="1" si="134"/>
        <v>2.8967055768547656E-3</v>
      </c>
      <c r="G2281" s="22"/>
      <c r="H2281" s="5"/>
      <c r="I2281" s="5"/>
      <c r="J2281" s="5"/>
      <c r="K2281" s="5"/>
      <c r="L2281" s="5"/>
      <c r="M2281" s="5"/>
      <c r="N2281" s="5"/>
      <c r="O2281" s="5"/>
      <c r="P2281" s="5"/>
      <c r="Q2281" s="5"/>
      <c r="R2281" s="5"/>
      <c r="S2281" s="5"/>
      <c r="T2281" s="5"/>
      <c r="U2281" s="5"/>
    </row>
    <row r="2282" spans="2:21" x14ac:dyDescent="0.25">
      <c r="B2282" s="51" vm="6176">
        <f ca="1"/>
        <v>42745</v>
      </c>
      <c r="C2282" s="51" vm="6177">
        <f ca="1"/>
        <v>129.88999999999999</v>
      </c>
      <c r="D2282" s="51" vm="6178">
        <f ca="1"/>
        <v>87.08</v>
      </c>
      <c r="E2282" s="22">
        <f t="shared" ca="1" si="133"/>
        <v>-8.1276325345283028E-3</v>
      </c>
      <c r="F2282" s="50">
        <f t="shared" ca="1" si="134"/>
        <v>7.4923986017996829E-3</v>
      </c>
      <c r="G2282" s="22"/>
      <c r="H2282" s="5"/>
      <c r="I2282" s="5"/>
      <c r="J2282" s="5"/>
      <c r="K2282" s="5"/>
      <c r="L2282" s="5"/>
      <c r="M2282" s="5"/>
      <c r="N2282" s="5"/>
      <c r="O2282" s="5"/>
      <c r="P2282" s="5"/>
      <c r="Q2282" s="5"/>
      <c r="R2282" s="5"/>
      <c r="S2282" s="5"/>
      <c r="T2282" s="5"/>
      <c r="U2282" s="5"/>
    </row>
    <row r="2283" spans="2:21" x14ac:dyDescent="0.25">
      <c r="B2283" s="51" vm="6179">
        <f ca="1"/>
        <v>42746</v>
      </c>
      <c r="C2283" s="51" vm="6180">
        <f ca="1"/>
        <v>130.5</v>
      </c>
      <c r="D2283" s="51" vm="6181">
        <f ca="1"/>
        <v>86.24</v>
      </c>
      <c r="E2283" s="22">
        <f t="shared" ca="1" si="133"/>
        <v>4.6852883435555426E-3</v>
      </c>
      <c r="F2283" s="50">
        <f t="shared" ca="1" si="134"/>
        <v>-9.6931292056596802E-3</v>
      </c>
      <c r="G2283" s="22"/>
      <c r="H2283" s="5"/>
      <c r="I2283" s="5"/>
      <c r="J2283" s="5"/>
      <c r="K2283" s="5"/>
      <c r="L2283" s="5"/>
      <c r="M2283" s="5"/>
      <c r="N2283" s="5"/>
      <c r="O2283" s="5"/>
      <c r="P2283" s="5"/>
      <c r="Q2283" s="5"/>
      <c r="R2283" s="5"/>
      <c r="S2283" s="5"/>
      <c r="T2283" s="5"/>
      <c r="U2283" s="5"/>
    </row>
    <row r="2284" spans="2:21" x14ac:dyDescent="0.25">
      <c r="B2284" s="51" vm="6182">
        <f ca="1"/>
        <v>42747</v>
      </c>
      <c r="C2284" s="51" vm="6183">
        <f ca="1"/>
        <v>129.18</v>
      </c>
      <c r="D2284" s="51" vm="6184">
        <f ca="1"/>
        <v>86.7</v>
      </c>
      <c r="E2284" s="22">
        <f t="shared" ca="1" si="133"/>
        <v>-1.0166446158421376E-2</v>
      </c>
      <c r="F2284" s="50">
        <f t="shared" ca="1" si="134"/>
        <v>5.319776625809223E-3</v>
      </c>
      <c r="G2284" s="22"/>
      <c r="H2284" s="5"/>
      <c r="I2284" s="5"/>
      <c r="J2284" s="5"/>
      <c r="K2284" s="5"/>
      <c r="L2284" s="5"/>
      <c r="M2284" s="5"/>
      <c r="N2284" s="5"/>
      <c r="O2284" s="5"/>
      <c r="P2284" s="5"/>
      <c r="Q2284" s="5"/>
      <c r="R2284" s="5"/>
      <c r="S2284" s="5"/>
      <c r="T2284" s="5"/>
      <c r="U2284" s="5"/>
    </row>
    <row r="2285" spans="2:21" x14ac:dyDescent="0.25">
      <c r="B2285" s="51" vm="6185">
        <f ca="1"/>
        <v>42748</v>
      </c>
      <c r="C2285" s="51" vm="6186">
        <f ca="1"/>
        <v>133.69999999999999</v>
      </c>
      <c r="D2285" s="51" vm="6187">
        <f ca="1"/>
        <v>83.55</v>
      </c>
      <c r="E2285" s="22">
        <f t="shared" ca="1" si="133"/>
        <v>3.4391703503570646E-2</v>
      </c>
      <c r="F2285" s="50">
        <f t="shared" ca="1" si="134"/>
        <v>-3.7008628745093565E-2</v>
      </c>
      <c r="G2285" s="22"/>
      <c r="H2285" s="5"/>
      <c r="I2285" s="5"/>
      <c r="J2285" s="5"/>
      <c r="K2285" s="5"/>
      <c r="L2285" s="5"/>
      <c r="M2285" s="5"/>
      <c r="N2285" s="5"/>
      <c r="O2285" s="5"/>
      <c r="P2285" s="5"/>
      <c r="Q2285" s="5"/>
      <c r="R2285" s="5"/>
      <c r="S2285" s="5"/>
      <c r="T2285" s="5"/>
      <c r="U2285" s="5"/>
    </row>
    <row r="2286" spans="2:21" x14ac:dyDescent="0.25">
      <c r="B2286" s="51" vm="6188">
        <f ca="1"/>
        <v>42752</v>
      </c>
      <c r="C2286" s="51" vm="6189">
        <f ca="1"/>
        <v>132.88999999999999</v>
      </c>
      <c r="D2286" s="51" vm="6190">
        <f ca="1"/>
        <v>83.94</v>
      </c>
      <c r="E2286" s="22">
        <f t="shared" ca="1" si="133"/>
        <v>-6.0767657644811048E-3</v>
      </c>
      <c r="F2286" s="50">
        <f t="shared" ca="1" si="134"/>
        <v>4.6570028640421368E-3</v>
      </c>
      <c r="G2286" s="22"/>
      <c r="H2286" s="5"/>
      <c r="I2286" s="5"/>
      <c r="J2286" s="5"/>
      <c r="K2286" s="5"/>
      <c r="L2286" s="5"/>
      <c r="M2286" s="5"/>
      <c r="N2286" s="5"/>
      <c r="O2286" s="5"/>
      <c r="P2286" s="5"/>
      <c r="Q2286" s="5"/>
      <c r="R2286" s="5"/>
      <c r="S2286" s="5"/>
      <c r="T2286" s="5"/>
      <c r="U2286" s="5"/>
    </row>
    <row r="2287" spans="2:21" x14ac:dyDescent="0.25">
      <c r="B2287" s="51" vm="6191">
        <f ca="1"/>
        <v>42753</v>
      </c>
      <c r="C2287" s="51" vm="6192">
        <f ca="1"/>
        <v>133.26</v>
      </c>
      <c r="D2287" s="51" vm="6193">
        <f ca="1"/>
        <v>83.3</v>
      </c>
      <c r="E2287" s="22">
        <f t="shared" ca="1" si="133"/>
        <v>2.7803887909746833E-3</v>
      </c>
      <c r="F2287" s="50">
        <f t="shared" ca="1" si="134"/>
        <v>-7.6537087326478187E-3</v>
      </c>
      <c r="G2287" s="22"/>
      <c r="H2287" s="5"/>
      <c r="I2287" s="5"/>
      <c r="J2287" s="5"/>
      <c r="K2287" s="5"/>
      <c r="L2287" s="5"/>
      <c r="M2287" s="5"/>
      <c r="N2287" s="5"/>
      <c r="O2287" s="5"/>
      <c r="P2287" s="5"/>
      <c r="Q2287" s="5"/>
      <c r="R2287" s="5"/>
      <c r="S2287" s="5"/>
      <c r="T2287" s="5"/>
      <c r="U2287" s="5"/>
    </row>
    <row r="2288" spans="2:21" x14ac:dyDescent="0.25">
      <c r="B2288" s="51" vm="6194">
        <f ca="1"/>
        <v>42754</v>
      </c>
      <c r="C2288" s="51" vm="6195">
        <f ca="1"/>
        <v>138.41</v>
      </c>
      <c r="D2288" s="51" vm="6196">
        <f ca="1"/>
        <v>83.67</v>
      </c>
      <c r="E2288" s="22">
        <f t="shared" ca="1" si="133"/>
        <v>3.7918187774219486E-2</v>
      </c>
      <c r="F2288" s="50">
        <f t="shared" ca="1" si="134"/>
        <v>4.4319411347103488E-3</v>
      </c>
      <c r="G2288" s="22"/>
      <c r="H2288" s="5"/>
      <c r="I2288" s="5"/>
      <c r="J2288" s="5"/>
      <c r="K2288" s="5"/>
      <c r="L2288" s="5"/>
      <c r="M2288" s="5"/>
      <c r="N2288" s="5"/>
      <c r="O2288" s="5"/>
      <c r="P2288" s="5"/>
      <c r="Q2288" s="5"/>
      <c r="R2288" s="5"/>
      <c r="S2288" s="5"/>
      <c r="T2288" s="5"/>
      <c r="U2288" s="5"/>
    </row>
    <row r="2289" spans="2:21" x14ac:dyDescent="0.25">
      <c r="B2289" s="51" vm="6197">
        <f ca="1"/>
        <v>42755</v>
      </c>
      <c r="C2289" s="51" vm="6198">
        <f ca="1"/>
        <v>138.6</v>
      </c>
      <c r="D2289" s="51" vm="6199">
        <f ca="1"/>
        <v>83.71</v>
      </c>
      <c r="E2289" s="22">
        <f t="shared" ca="1" si="133"/>
        <v>1.3717918471923419E-3</v>
      </c>
      <c r="F2289" s="50">
        <f t="shared" ca="1" si="134"/>
        <v>4.7795436445772235E-4</v>
      </c>
      <c r="G2289" s="22"/>
      <c r="H2289" s="5"/>
      <c r="I2289" s="5"/>
      <c r="J2289" s="5"/>
      <c r="K2289" s="5"/>
      <c r="L2289" s="5"/>
      <c r="M2289" s="5"/>
      <c r="N2289" s="5"/>
      <c r="O2289" s="5"/>
      <c r="P2289" s="5"/>
      <c r="Q2289" s="5"/>
      <c r="R2289" s="5"/>
      <c r="S2289" s="5"/>
      <c r="T2289" s="5"/>
      <c r="U2289" s="5"/>
    </row>
    <row r="2290" spans="2:21" x14ac:dyDescent="0.25">
      <c r="B2290" s="51" vm="6200">
        <f ca="1"/>
        <v>42758</v>
      </c>
      <c r="C2290" s="51" vm="6201">
        <f ca="1"/>
        <v>137.38999999999999</v>
      </c>
      <c r="D2290" s="51" vm="6202">
        <f ca="1"/>
        <v>84.72</v>
      </c>
      <c r="E2290" s="22">
        <f t="shared" ca="1" si="133"/>
        <v>-8.7684898199460858E-3</v>
      </c>
      <c r="F2290" s="50">
        <f t="shared" ca="1" si="134"/>
        <v>1.1993256621186161E-2</v>
      </c>
      <c r="G2290" s="22"/>
      <c r="H2290" s="5"/>
      <c r="I2290" s="5"/>
      <c r="J2290" s="5"/>
      <c r="K2290" s="5"/>
      <c r="L2290" s="5"/>
      <c r="M2290" s="5"/>
      <c r="N2290" s="5"/>
      <c r="O2290" s="5"/>
      <c r="P2290" s="5"/>
      <c r="Q2290" s="5"/>
      <c r="R2290" s="5"/>
      <c r="S2290" s="5"/>
      <c r="T2290" s="5"/>
      <c r="U2290" s="5"/>
    </row>
    <row r="2291" spans="2:21" x14ac:dyDescent="0.25">
      <c r="B2291" s="51" vm="6203">
        <f ca="1"/>
        <v>42759</v>
      </c>
      <c r="C2291" s="51" vm="6204">
        <f ca="1"/>
        <v>140.11000000000001</v>
      </c>
      <c r="D2291" s="51" vm="6205">
        <f ca="1"/>
        <v>86.03</v>
      </c>
      <c r="E2291" s="22">
        <f t="shared" ca="1" si="133"/>
        <v>1.9604231447283363E-2</v>
      </c>
      <c r="F2291" s="50">
        <f t="shared" ca="1" si="134"/>
        <v>1.5344371340105658E-2</v>
      </c>
      <c r="G2291" s="22"/>
      <c r="H2291" s="5"/>
      <c r="I2291" s="5"/>
      <c r="J2291" s="5"/>
      <c r="K2291" s="5"/>
      <c r="L2291" s="5"/>
      <c r="M2291" s="5"/>
      <c r="N2291" s="5"/>
      <c r="O2291" s="5"/>
      <c r="P2291" s="5"/>
      <c r="Q2291" s="5"/>
      <c r="R2291" s="5"/>
      <c r="S2291" s="5"/>
      <c r="T2291" s="5"/>
      <c r="U2291" s="5"/>
    </row>
    <row r="2292" spans="2:21" x14ac:dyDescent="0.25">
      <c r="B2292" s="51" vm="6206">
        <f ca="1"/>
        <v>42760</v>
      </c>
      <c r="C2292" s="51" vm="6207">
        <f ca="1"/>
        <v>139.52000000000001</v>
      </c>
      <c r="D2292" s="51" vm="6140">
        <f ca="1"/>
        <v>86.75</v>
      </c>
      <c r="E2292" s="22">
        <f t="shared" ca="1" si="133"/>
        <v>-4.2198682224705939E-3</v>
      </c>
      <c r="F2292" s="50">
        <f t="shared" ca="1" si="134"/>
        <v>8.3343461937117821E-3</v>
      </c>
      <c r="G2292" s="22"/>
      <c r="H2292" s="5"/>
      <c r="I2292" s="5"/>
      <c r="J2292" s="5"/>
      <c r="K2292" s="5"/>
      <c r="L2292" s="5"/>
      <c r="M2292" s="5"/>
      <c r="N2292" s="5"/>
      <c r="O2292" s="5"/>
      <c r="P2292" s="5"/>
      <c r="Q2292" s="5"/>
      <c r="R2292" s="5"/>
      <c r="S2292" s="5"/>
      <c r="T2292" s="5"/>
      <c r="U2292" s="5"/>
    </row>
    <row r="2293" spans="2:21" x14ac:dyDescent="0.25">
      <c r="B2293" s="51" vm="6208">
        <f ca="1"/>
        <v>42761</v>
      </c>
      <c r="C2293" s="51" vm="6209">
        <f ca="1"/>
        <v>138.96</v>
      </c>
      <c r="D2293" s="51" vm="6210">
        <f ca="1"/>
        <v>86.93</v>
      </c>
      <c r="E2293" s="22">
        <f t="shared" ca="1" si="133"/>
        <v>-4.0218382278199936E-3</v>
      </c>
      <c r="F2293" s="50">
        <f t="shared" ca="1" si="134"/>
        <v>2.0727782640044281E-3</v>
      </c>
      <c r="G2293" s="22"/>
      <c r="H2293" s="5"/>
      <c r="I2293" s="5"/>
      <c r="J2293" s="5"/>
      <c r="K2293" s="5"/>
      <c r="L2293" s="5"/>
      <c r="M2293" s="5"/>
      <c r="N2293" s="5"/>
      <c r="O2293" s="5"/>
      <c r="P2293" s="5"/>
      <c r="Q2293" s="5"/>
      <c r="R2293" s="5"/>
      <c r="S2293" s="5"/>
      <c r="T2293" s="5"/>
      <c r="U2293" s="5"/>
    </row>
    <row r="2294" spans="2:21" x14ac:dyDescent="0.25">
      <c r="B2294" s="51" vm="6211">
        <f ca="1"/>
        <v>42762</v>
      </c>
      <c r="C2294" s="51" vm="6212">
        <f ca="1"/>
        <v>142.44999999999999</v>
      </c>
      <c r="D2294" s="51" vm="6205">
        <f ca="1"/>
        <v>86.03</v>
      </c>
      <c r="E2294" s="22">
        <f t="shared" ca="1" si="133"/>
        <v>2.4804939011067725E-2</v>
      </c>
      <c r="F2294" s="50">
        <f t="shared" ca="1" si="134"/>
        <v>-1.0407124457716235E-2</v>
      </c>
      <c r="G2294" s="22"/>
      <c r="H2294" s="5"/>
      <c r="I2294" s="5"/>
      <c r="J2294" s="5"/>
      <c r="K2294" s="5"/>
      <c r="L2294" s="5"/>
      <c r="M2294" s="5"/>
      <c r="N2294" s="5"/>
      <c r="O2294" s="5"/>
      <c r="P2294" s="5"/>
      <c r="Q2294" s="5"/>
      <c r="R2294" s="5"/>
      <c r="S2294" s="5"/>
      <c r="T2294" s="5"/>
      <c r="U2294" s="5"/>
    </row>
    <row r="2295" spans="2:21" x14ac:dyDescent="0.25">
      <c r="B2295" s="51" vm="6213">
        <f ca="1"/>
        <v>42765</v>
      </c>
      <c r="C2295" s="51" vm="6214">
        <f ca="1"/>
        <v>141.22</v>
      </c>
      <c r="D2295" s="51" vm="6215">
        <f ca="1"/>
        <v>84.63</v>
      </c>
      <c r="E2295" s="22">
        <f t="shared" ca="1" si="133"/>
        <v>-8.6721028557163998E-3</v>
      </c>
      <c r="F2295" s="50">
        <f t="shared" ca="1" si="134"/>
        <v>-1.640725895124227E-2</v>
      </c>
      <c r="G2295" s="22"/>
      <c r="H2295" s="5"/>
      <c r="I2295" s="5"/>
      <c r="J2295" s="5"/>
      <c r="K2295" s="5"/>
      <c r="L2295" s="5"/>
      <c r="M2295" s="5"/>
      <c r="N2295" s="5"/>
      <c r="O2295" s="5"/>
      <c r="P2295" s="5"/>
      <c r="Q2295" s="5"/>
      <c r="R2295" s="5"/>
      <c r="S2295" s="5"/>
      <c r="T2295" s="5"/>
      <c r="U2295" s="5"/>
    </row>
    <row r="2296" spans="2:21" x14ac:dyDescent="0.25">
      <c r="B2296" s="51" vm="6216">
        <f ca="1"/>
        <v>42766</v>
      </c>
      <c r="C2296" s="51" vm="6217">
        <f ca="1"/>
        <v>140.71</v>
      </c>
      <c r="D2296" s="51" vm="6218">
        <f ca="1"/>
        <v>84.95</v>
      </c>
      <c r="E2296" s="22">
        <f t="shared" ca="1" si="133"/>
        <v>-3.6179232880364188E-3</v>
      </c>
      <c r="F2296" s="50">
        <f t="shared" ca="1" si="134"/>
        <v>3.7740344359266133E-3</v>
      </c>
      <c r="G2296" s="22"/>
      <c r="H2296" s="5"/>
      <c r="I2296" s="5"/>
      <c r="J2296" s="5"/>
      <c r="K2296" s="5"/>
      <c r="L2296" s="5"/>
      <c r="M2296" s="5"/>
      <c r="N2296" s="5"/>
      <c r="O2296" s="5"/>
      <c r="P2296" s="5"/>
      <c r="Q2296" s="5"/>
      <c r="R2296" s="5"/>
      <c r="S2296" s="5"/>
      <c r="T2296" s="5"/>
      <c r="U2296" s="5"/>
    </row>
    <row r="2297" spans="2:21" x14ac:dyDescent="0.25">
      <c r="B2297" s="51" vm="6219">
        <f ca="1"/>
        <v>42767</v>
      </c>
      <c r="C2297" s="51" vm="6220">
        <f ca="1"/>
        <v>140.78</v>
      </c>
      <c r="D2297" s="51" vm="6221">
        <f ca="1"/>
        <v>84.59</v>
      </c>
      <c r="E2297" s="22">
        <f t="shared" ca="1" si="133"/>
        <v>4.973533798211567E-4</v>
      </c>
      <c r="F2297" s="50">
        <f t="shared" ca="1" si="134"/>
        <v>-4.2467918020178972E-3</v>
      </c>
      <c r="G2297" s="22"/>
      <c r="H2297" s="5"/>
      <c r="I2297" s="5"/>
      <c r="J2297" s="5"/>
      <c r="K2297" s="5"/>
      <c r="L2297" s="5"/>
      <c r="M2297" s="5"/>
      <c r="N2297" s="5"/>
      <c r="O2297" s="5"/>
      <c r="P2297" s="5"/>
      <c r="Q2297" s="5"/>
      <c r="R2297" s="5"/>
      <c r="S2297" s="5"/>
      <c r="T2297" s="5"/>
      <c r="U2297" s="5"/>
    </row>
    <row r="2298" spans="2:21" x14ac:dyDescent="0.25">
      <c r="B2298" s="51" vm="6222">
        <f ca="1"/>
        <v>42768</v>
      </c>
      <c r="C2298" s="51" vm="6223">
        <f ca="1"/>
        <v>139.19999999999999</v>
      </c>
      <c r="D2298" s="51" vm="6224">
        <f ca="1"/>
        <v>87.18</v>
      </c>
      <c r="E2298" s="22">
        <f t="shared" ca="1" si="133"/>
        <v>-1.1286640279666402E-2</v>
      </c>
      <c r="F2298" s="50">
        <f t="shared" ca="1" si="134"/>
        <v>3.0158890494323517E-2</v>
      </c>
      <c r="G2298" s="22"/>
      <c r="H2298" s="5"/>
      <c r="I2298" s="5"/>
      <c r="J2298" s="5"/>
      <c r="K2298" s="5"/>
      <c r="L2298" s="5"/>
      <c r="M2298" s="5"/>
      <c r="N2298" s="5"/>
      <c r="O2298" s="5"/>
      <c r="P2298" s="5"/>
      <c r="Q2298" s="5"/>
      <c r="R2298" s="5"/>
      <c r="S2298" s="5"/>
      <c r="T2298" s="5"/>
      <c r="U2298" s="5"/>
    </row>
    <row r="2299" spans="2:21" x14ac:dyDescent="0.25">
      <c r="B2299" s="51" vm="6225">
        <f ca="1"/>
        <v>42769</v>
      </c>
      <c r="C2299" s="51" vm="6226">
        <f ca="1"/>
        <v>140.25</v>
      </c>
      <c r="D2299" s="51" vm="6227">
        <f ca="1"/>
        <v>86.77</v>
      </c>
      <c r="E2299" s="22">
        <f t="shared" ca="1" si="133"/>
        <v>7.5147965024865843E-3</v>
      </c>
      <c r="F2299" s="50">
        <f t="shared" ca="1" si="134"/>
        <v>-4.7140070048483276E-3</v>
      </c>
      <c r="G2299" s="22"/>
      <c r="H2299" s="5"/>
      <c r="I2299" s="5"/>
      <c r="J2299" s="5"/>
      <c r="K2299" s="5"/>
      <c r="L2299" s="5"/>
      <c r="M2299" s="5"/>
      <c r="N2299" s="5"/>
      <c r="O2299" s="5"/>
      <c r="P2299" s="5"/>
      <c r="Q2299" s="5"/>
      <c r="R2299" s="5"/>
      <c r="S2299" s="5"/>
      <c r="T2299" s="5"/>
      <c r="U2299" s="5"/>
    </row>
    <row r="2300" spans="2:21" x14ac:dyDescent="0.25">
      <c r="B2300" s="51" vm="6228">
        <f ca="1"/>
        <v>42772</v>
      </c>
      <c r="C2300" s="51" vm="6229">
        <f ca="1"/>
        <v>140.97</v>
      </c>
      <c r="D2300" s="51" vm="6230">
        <f ca="1"/>
        <v>86.72</v>
      </c>
      <c r="E2300" s="22">
        <f t="shared" ca="1" si="133"/>
        <v>5.1205573800283382E-3</v>
      </c>
      <c r="F2300" s="50">
        <f t="shared" ca="1" si="134"/>
        <v>-5.7640211406222023E-4</v>
      </c>
      <c r="G2300" s="22"/>
      <c r="H2300" s="5"/>
      <c r="I2300" s="5"/>
      <c r="J2300" s="5"/>
      <c r="K2300" s="5"/>
      <c r="L2300" s="5"/>
      <c r="M2300" s="5"/>
      <c r="N2300" s="5"/>
      <c r="O2300" s="5"/>
      <c r="P2300" s="5"/>
      <c r="Q2300" s="5"/>
      <c r="R2300" s="5"/>
      <c r="S2300" s="5"/>
      <c r="T2300" s="5"/>
      <c r="U2300" s="5"/>
    </row>
    <row r="2301" spans="2:21" x14ac:dyDescent="0.25">
      <c r="B2301" s="51" vm="6231">
        <f ca="1"/>
        <v>42773</v>
      </c>
      <c r="C2301" s="51" vm="6232">
        <f ca="1"/>
        <v>144</v>
      </c>
      <c r="D2301" s="51" vm="6233">
        <f ca="1"/>
        <v>85.96</v>
      </c>
      <c r="E2301" s="22">
        <f t="shared" ca="1" si="133"/>
        <v>2.1266197793166519E-2</v>
      </c>
      <c r="F2301" s="50">
        <f t="shared" ca="1" si="134"/>
        <v>-8.8024659170263895E-3</v>
      </c>
      <c r="G2301" s="22"/>
      <c r="H2301" s="5"/>
      <c r="I2301" s="5"/>
      <c r="J2301" s="5"/>
      <c r="K2301" s="5"/>
      <c r="L2301" s="5"/>
      <c r="M2301" s="5"/>
      <c r="N2301" s="5"/>
      <c r="O2301" s="5"/>
      <c r="P2301" s="5"/>
      <c r="Q2301" s="5"/>
      <c r="R2301" s="5"/>
      <c r="S2301" s="5"/>
      <c r="T2301" s="5"/>
      <c r="U2301" s="5"/>
    </row>
    <row r="2302" spans="2:21" x14ac:dyDescent="0.25">
      <c r="B2302" s="51" vm="6234">
        <f ca="1"/>
        <v>42774</v>
      </c>
      <c r="C2302" s="51" vm="6235">
        <f ca="1"/>
        <v>144.74</v>
      </c>
      <c r="D2302" s="51" vm="6236">
        <f ca="1"/>
        <v>87.2</v>
      </c>
      <c r="E2302" s="22">
        <f t="shared" ca="1" si="133"/>
        <v>5.1257298619811478E-3</v>
      </c>
      <c r="F2302" s="50">
        <f t="shared" ca="1" si="134"/>
        <v>1.4322259140624398E-2</v>
      </c>
      <c r="G2302" s="22"/>
      <c r="H2302" s="5"/>
      <c r="I2302" s="5"/>
      <c r="J2302" s="5"/>
      <c r="K2302" s="5"/>
      <c r="L2302" s="5"/>
      <c r="M2302" s="5"/>
      <c r="N2302" s="5"/>
      <c r="O2302" s="5"/>
      <c r="P2302" s="5"/>
      <c r="Q2302" s="5"/>
      <c r="R2302" s="5"/>
      <c r="S2302" s="5"/>
      <c r="T2302" s="5"/>
      <c r="U2302" s="5"/>
    </row>
    <row r="2303" spans="2:21" x14ac:dyDescent="0.25">
      <c r="B2303" s="51" vm="6237">
        <f ca="1"/>
        <v>42775</v>
      </c>
      <c r="C2303" s="51" vm="6238">
        <f ca="1"/>
        <v>144.13999999999999</v>
      </c>
      <c r="D2303" s="51" vm="6239">
        <f ca="1"/>
        <v>87</v>
      </c>
      <c r="E2303" s="22">
        <f t="shared" ca="1" si="133"/>
        <v>-4.1539799416868417E-3</v>
      </c>
      <c r="F2303" s="50">
        <f t="shared" ca="1" si="134"/>
        <v>-2.296212260350268E-3</v>
      </c>
      <c r="G2303" s="22"/>
      <c r="H2303" s="5"/>
      <c r="I2303" s="5"/>
      <c r="J2303" s="5"/>
      <c r="K2303" s="5"/>
      <c r="L2303" s="5"/>
      <c r="M2303" s="5"/>
      <c r="N2303" s="5"/>
      <c r="O2303" s="5"/>
      <c r="P2303" s="5"/>
      <c r="Q2303" s="5"/>
      <c r="R2303" s="5"/>
      <c r="S2303" s="5"/>
      <c r="T2303" s="5"/>
      <c r="U2303" s="5"/>
    </row>
    <row r="2304" spans="2:21" x14ac:dyDescent="0.25">
      <c r="B2304" s="51" vm="6240">
        <f ca="1"/>
        <v>42776</v>
      </c>
      <c r="C2304" s="51" vm="6241">
        <f ca="1"/>
        <v>144.82</v>
      </c>
      <c r="D2304" s="51" vm="6242">
        <f ca="1"/>
        <v>88.15</v>
      </c>
      <c r="E2304" s="22">
        <f t="shared" ca="1" si="133"/>
        <v>4.7065424643797267E-3</v>
      </c>
      <c r="F2304" s="50">
        <f t="shared" ca="1" si="134"/>
        <v>1.3131790189295559E-2</v>
      </c>
      <c r="G2304" s="22"/>
      <c r="H2304" s="5"/>
      <c r="I2304" s="5"/>
      <c r="J2304" s="5"/>
      <c r="K2304" s="5"/>
      <c r="L2304" s="5"/>
      <c r="M2304" s="5"/>
      <c r="N2304" s="5"/>
      <c r="O2304" s="5"/>
      <c r="P2304" s="5"/>
      <c r="Q2304" s="5"/>
      <c r="R2304" s="5"/>
      <c r="S2304" s="5"/>
      <c r="T2304" s="5"/>
      <c r="U2304" s="5"/>
    </row>
    <row r="2305" spans="2:21" x14ac:dyDescent="0.25">
      <c r="B2305" s="51" vm="6243">
        <f ca="1"/>
        <v>42779</v>
      </c>
      <c r="C2305" s="51" vm="6244">
        <f ca="1"/>
        <v>143.19999999999999</v>
      </c>
      <c r="D2305" s="51" vm="6245">
        <f ca="1"/>
        <v>89.56</v>
      </c>
      <c r="E2305" s="22">
        <f t="shared" ref="E2305:E2368" ca="1" si="135">LN(C2305/C2304)</f>
        <v>-1.1249337434129439E-2</v>
      </c>
      <c r="F2305" s="50">
        <f t="shared" ref="F2305:F2368" ca="1" si="136">LN(D2305/D2304)</f>
        <v>1.5868882886674745E-2</v>
      </c>
      <c r="G2305" s="22"/>
      <c r="H2305" s="5"/>
      <c r="I2305" s="5"/>
      <c r="J2305" s="5"/>
      <c r="K2305" s="5"/>
      <c r="L2305" s="5"/>
      <c r="M2305" s="5"/>
      <c r="N2305" s="5"/>
      <c r="O2305" s="5"/>
      <c r="P2305" s="5"/>
      <c r="Q2305" s="5"/>
      <c r="R2305" s="5"/>
      <c r="S2305" s="5"/>
      <c r="T2305" s="5"/>
      <c r="U2305" s="5"/>
    </row>
    <row r="2306" spans="2:21" x14ac:dyDescent="0.25">
      <c r="B2306" s="51" vm="6246">
        <f ca="1"/>
        <v>42780</v>
      </c>
      <c r="C2306" s="51" vm="6247">
        <f ca="1"/>
        <v>140.82</v>
      </c>
      <c r="D2306" s="51" vm="6248">
        <f ca="1"/>
        <v>90.59</v>
      </c>
      <c r="E2306" s="22">
        <f t="shared" ca="1" si="135"/>
        <v>-1.6759775435558042E-2</v>
      </c>
      <c r="F2306" s="50">
        <f t="shared" ca="1" si="136"/>
        <v>1.1435039950642418E-2</v>
      </c>
      <c r="G2306" s="22"/>
      <c r="H2306" s="5"/>
      <c r="I2306" s="5"/>
      <c r="J2306" s="5"/>
      <c r="K2306" s="5"/>
      <c r="L2306" s="5"/>
      <c r="M2306" s="5"/>
      <c r="N2306" s="5"/>
      <c r="O2306" s="5"/>
      <c r="P2306" s="5"/>
      <c r="Q2306" s="5"/>
      <c r="R2306" s="5"/>
      <c r="S2306" s="5"/>
      <c r="T2306" s="5"/>
      <c r="U2306" s="5"/>
    </row>
    <row r="2307" spans="2:21" x14ac:dyDescent="0.25">
      <c r="B2307" s="51" vm="6249">
        <f ca="1"/>
        <v>42781</v>
      </c>
      <c r="C2307" s="51" vm="6250">
        <f ca="1"/>
        <v>142.27000000000001</v>
      </c>
      <c r="D2307" s="51" vm="6251">
        <f ca="1"/>
        <v>90.53</v>
      </c>
      <c r="E2307" s="22">
        <f t="shared" ca="1" si="135"/>
        <v>1.0244181572088569E-2</v>
      </c>
      <c r="F2307" s="50">
        <f t="shared" ca="1" si="136"/>
        <v>-6.6254419384751512E-4</v>
      </c>
      <c r="G2307" s="22"/>
      <c r="H2307" s="5"/>
      <c r="I2307" s="5"/>
      <c r="J2307" s="5"/>
      <c r="K2307" s="5"/>
      <c r="L2307" s="5"/>
      <c r="M2307" s="5"/>
      <c r="N2307" s="5"/>
      <c r="O2307" s="5"/>
      <c r="P2307" s="5"/>
      <c r="Q2307" s="5"/>
      <c r="R2307" s="5"/>
      <c r="S2307" s="5"/>
      <c r="T2307" s="5"/>
      <c r="U2307" s="5"/>
    </row>
    <row r="2308" spans="2:21" x14ac:dyDescent="0.25">
      <c r="B2308" s="51" vm="6252">
        <f ca="1"/>
        <v>42782</v>
      </c>
      <c r="C2308" s="51" vm="6253">
        <f ca="1"/>
        <v>142.01</v>
      </c>
      <c r="D2308" s="51" vm="6254">
        <f ca="1"/>
        <v>90.23</v>
      </c>
      <c r="E2308" s="22">
        <f t="shared" ca="1" si="135"/>
        <v>-1.8291830061541419E-3</v>
      </c>
      <c r="F2308" s="50">
        <f t="shared" ca="1" si="136"/>
        <v>-3.3193214809396454E-3</v>
      </c>
      <c r="G2308" s="22"/>
      <c r="H2308" s="5"/>
      <c r="I2308" s="5"/>
      <c r="J2308" s="5"/>
      <c r="K2308" s="5"/>
      <c r="L2308" s="5"/>
      <c r="M2308" s="5"/>
      <c r="N2308" s="5"/>
      <c r="O2308" s="5"/>
      <c r="P2308" s="5"/>
      <c r="Q2308" s="5"/>
      <c r="R2308" s="5"/>
      <c r="S2308" s="5"/>
      <c r="T2308" s="5"/>
      <c r="U2308" s="5"/>
    </row>
    <row r="2309" spans="2:21" x14ac:dyDescent="0.25">
      <c r="B2309" s="51" vm="6255">
        <f ca="1"/>
        <v>42783</v>
      </c>
      <c r="C2309" s="51" vm="6256">
        <f ca="1"/>
        <v>142.22</v>
      </c>
      <c r="D2309" s="51" vm="6257">
        <f ca="1"/>
        <v>91.01</v>
      </c>
      <c r="E2309" s="22">
        <f t="shared" ca="1" si="135"/>
        <v>1.4776767984502632E-3</v>
      </c>
      <c r="F2309" s="50">
        <f t="shared" ca="1" si="136"/>
        <v>8.6074245828549334E-3</v>
      </c>
      <c r="G2309" s="22"/>
      <c r="H2309" s="5"/>
      <c r="I2309" s="5"/>
      <c r="J2309" s="5"/>
      <c r="K2309" s="5"/>
      <c r="L2309" s="5"/>
      <c r="M2309" s="5"/>
      <c r="N2309" s="5"/>
      <c r="O2309" s="5"/>
      <c r="P2309" s="5"/>
      <c r="Q2309" s="5"/>
      <c r="R2309" s="5"/>
      <c r="S2309" s="5"/>
      <c r="T2309" s="5"/>
      <c r="U2309" s="5"/>
    </row>
    <row r="2310" spans="2:21" x14ac:dyDescent="0.25">
      <c r="B2310" s="51" vm="6258">
        <f ca="1"/>
        <v>42787</v>
      </c>
      <c r="C2310" s="51" vm="6259">
        <f ca="1"/>
        <v>142.6</v>
      </c>
      <c r="D2310" s="51" vm="5814">
        <f ca="1"/>
        <v>91.06</v>
      </c>
      <c r="E2310" s="22">
        <f t="shared" ca="1" si="135"/>
        <v>2.6683535248237461E-3</v>
      </c>
      <c r="F2310" s="50">
        <f t="shared" ca="1" si="136"/>
        <v>5.4923931737164782E-4</v>
      </c>
      <c r="G2310" s="22"/>
      <c r="H2310" s="5"/>
      <c r="I2310" s="5"/>
      <c r="J2310" s="5"/>
      <c r="K2310" s="5"/>
      <c r="L2310" s="5"/>
      <c r="M2310" s="5"/>
      <c r="N2310" s="5"/>
      <c r="O2310" s="5"/>
      <c r="P2310" s="5"/>
      <c r="Q2310" s="5"/>
      <c r="R2310" s="5"/>
      <c r="S2310" s="5"/>
      <c r="T2310" s="5"/>
      <c r="U2310" s="5"/>
    </row>
    <row r="2311" spans="2:21" x14ac:dyDescent="0.25">
      <c r="B2311" s="51" vm="6260">
        <f ca="1"/>
        <v>42788</v>
      </c>
      <c r="C2311" s="51" vm="6261">
        <f ca="1"/>
        <v>143.86000000000001</v>
      </c>
      <c r="D2311" s="51" vm="6262">
        <f ca="1"/>
        <v>91.13</v>
      </c>
      <c r="E2311" s="22">
        <f t="shared" ca="1" si="135"/>
        <v>8.7970964590146604E-3</v>
      </c>
      <c r="F2311" s="50">
        <f t="shared" ca="1" si="136"/>
        <v>7.6842860139943615E-4</v>
      </c>
      <c r="G2311" s="22"/>
      <c r="H2311" s="5"/>
      <c r="I2311" s="5"/>
      <c r="J2311" s="5"/>
      <c r="K2311" s="5"/>
      <c r="L2311" s="5"/>
      <c r="M2311" s="5"/>
      <c r="N2311" s="5"/>
      <c r="O2311" s="5"/>
      <c r="P2311" s="5"/>
      <c r="Q2311" s="5"/>
      <c r="R2311" s="5"/>
      <c r="S2311" s="5"/>
      <c r="T2311" s="5"/>
      <c r="U2311" s="5"/>
    </row>
    <row r="2312" spans="2:21" x14ac:dyDescent="0.25">
      <c r="B2312" s="51" vm="6263">
        <f ca="1"/>
        <v>42789</v>
      </c>
      <c r="C2312" s="51" vm="6264">
        <f ca="1"/>
        <v>142.78</v>
      </c>
      <c r="D2312" s="51" vm="6265">
        <f ca="1"/>
        <v>90.33</v>
      </c>
      <c r="E2312" s="22">
        <f t="shared" ca="1" si="135"/>
        <v>-7.5356203648958113E-3</v>
      </c>
      <c r="F2312" s="50">
        <f t="shared" ca="1" si="136"/>
        <v>-8.8174273462832322E-3</v>
      </c>
      <c r="G2312" s="22"/>
      <c r="H2312" s="5"/>
      <c r="I2312" s="5"/>
      <c r="J2312" s="5"/>
      <c r="K2312" s="5"/>
      <c r="L2312" s="5"/>
      <c r="M2312" s="5"/>
      <c r="N2312" s="5"/>
      <c r="O2312" s="5"/>
      <c r="P2312" s="5"/>
      <c r="Q2312" s="5"/>
      <c r="R2312" s="5"/>
      <c r="S2312" s="5"/>
      <c r="T2312" s="5"/>
      <c r="U2312" s="5"/>
    </row>
    <row r="2313" spans="2:21" x14ac:dyDescent="0.25">
      <c r="B2313" s="51" vm="6266">
        <f ca="1"/>
        <v>42790</v>
      </c>
      <c r="C2313" s="51" vm="6267">
        <f ca="1"/>
        <v>143.25</v>
      </c>
      <c r="D2313" s="51" vm="6268">
        <f ca="1"/>
        <v>90.43</v>
      </c>
      <c r="E2313" s="22">
        <f t="shared" ca="1" si="135"/>
        <v>3.2863715205345427E-3</v>
      </c>
      <c r="F2313" s="50">
        <f t="shared" ca="1" si="136"/>
        <v>1.1064395906367748E-3</v>
      </c>
      <c r="G2313" s="22"/>
      <c r="H2313" s="5"/>
      <c r="I2313" s="5"/>
      <c r="J2313" s="5"/>
      <c r="K2313" s="5"/>
      <c r="L2313" s="5"/>
      <c r="M2313" s="5"/>
      <c r="N2313" s="5"/>
      <c r="O2313" s="5"/>
      <c r="P2313" s="5"/>
      <c r="Q2313" s="5"/>
      <c r="R2313" s="5"/>
      <c r="S2313" s="5"/>
      <c r="T2313" s="5"/>
      <c r="U2313" s="5"/>
    </row>
    <row r="2314" spans="2:21" x14ac:dyDescent="0.25">
      <c r="B2314" s="51" vm="6269">
        <f ca="1"/>
        <v>42793</v>
      </c>
      <c r="C2314" s="51" vm="6270">
        <f ca="1"/>
        <v>143.41</v>
      </c>
      <c r="D2314" s="51" vm="6271">
        <f ca="1"/>
        <v>90.62</v>
      </c>
      <c r="E2314" s="22">
        <f t="shared" ca="1" si="135"/>
        <v>1.1163051462719546E-3</v>
      </c>
      <c r="F2314" s="50">
        <f t="shared" ca="1" si="136"/>
        <v>2.0988684866034136E-3</v>
      </c>
      <c r="G2314" s="22"/>
      <c r="H2314" s="5"/>
      <c r="I2314" s="5"/>
      <c r="J2314" s="5"/>
      <c r="K2314" s="5"/>
      <c r="L2314" s="5"/>
      <c r="M2314" s="5"/>
      <c r="N2314" s="5"/>
      <c r="O2314" s="5"/>
      <c r="P2314" s="5"/>
      <c r="Q2314" s="5"/>
      <c r="R2314" s="5"/>
      <c r="S2314" s="5"/>
      <c r="T2314" s="5"/>
      <c r="U2314" s="5"/>
    </row>
    <row r="2315" spans="2:21" x14ac:dyDescent="0.25">
      <c r="B2315" s="51" vm="6272">
        <f ca="1"/>
        <v>42794</v>
      </c>
      <c r="C2315" s="51" vm="6273">
        <f ca="1"/>
        <v>142.13</v>
      </c>
      <c r="D2315" s="51" vm="6274">
        <f ca="1"/>
        <v>93.6</v>
      </c>
      <c r="E2315" s="22">
        <f t="shared" ca="1" si="135"/>
        <v>-8.9655289902004619E-3</v>
      </c>
      <c r="F2315" s="50">
        <f t="shared" ca="1" si="136"/>
        <v>3.2355444244554159E-2</v>
      </c>
      <c r="G2315" s="22"/>
      <c r="H2315" s="5"/>
      <c r="I2315" s="5"/>
      <c r="J2315" s="5"/>
      <c r="K2315" s="5"/>
      <c r="L2315" s="5"/>
      <c r="M2315" s="5"/>
      <c r="N2315" s="5"/>
      <c r="O2315" s="5"/>
      <c r="P2315" s="5"/>
      <c r="Q2315" s="5"/>
      <c r="R2315" s="5"/>
      <c r="S2315" s="5"/>
      <c r="T2315" s="5"/>
      <c r="U2315" s="5"/>
    </row>
    <row r="2316" spans="2:21" x14ac:dyDescent="0.25">
      <c r="B2316" s="51" vm="6275">
        <f ca="1"/>
        <v>42795</v>
      </c>
      <c r="C2316" s="51" vm="6276">
        <f ca="1"/>
        <v>142.65</v>
      </c>
      <c r="D2316" s="51" vm="6277">
        <f ca="1"/>
        <v>92.14</v>
      </c>
      <c r="E2316" s="22">
        <f t="shared" ca="1" si="135"/>
        <v>3.6519459085885371E-3</v>
      </c>
      <c r="F2316" s="50">
        <f t="shared" ca="1" si="136"/>
        <v>-1.5721223975775384E-2</v>
      </c>
      <c r="G2316" s="22"/>
      <c r="H2316" s="5"/>
      <c r="I2316" s="5"/>
      <c r="J2316" s="5"/>
      <c r="K2316" s="5"/>
      <c r="L2316" s="5"/>
      <c r="M2316" s="5"/>
      <c r="N2316" s="5"/>
      <c r="O2316" s="5"/>
      <c r="P2316" s="5"/>
      <c r="Q2316" s="5"/>
      <c r="R2316" s="5"/>
      <c r="S2316" s="5"/>
      <c r="T2316" s="5"/>
      <c r="U2316" s="5"/>
    </row>
    <row r="2317" spans="2:21" x14ac:dyDescent="0.25">
      <c r="B2317" s="51" vm="6278">
        <f ca="1"/>
        <v>42796</v>
      </c>
      <c r="C2317" s="51" vm="6279">
        <f ca="1"/>
        <v>139.53</v>
      </c>
      <c r="D2317" s="51" vm="6280">
        <f ca="1"/>
        <v>92.8</v>
      </c>
      <c r="E2317" s="22">
        <f t="shared" ca="1" si="135"/>
        <v>-2.2114445755393664E-2</v>
      </c>
      <c r="F2317" s="50">
        <f t="shared" ca="1" si="136"/>
        <v>7.1374802843840145E-3</v>
      </c>
      <c r="G2317" s="22"/>
      <c r="H2317" s="5"/>
      <c r="I2317" s="5"/>
      <c r="J2317" s="5"/>
      <c r="K2317" s="5"/>
      <c r="L2317" s="5"/>
      <c r="M2317" s="5"/>
      <c r="N2317" s="5"/>
      <c r="O2317" s="5"/>
      <c r="P2317" s="5"/>
      <c r="Q2317" s="5"/>
      <c r="R2317" s="5"/>
      <c r="S2317" s="5"/>
      <c r="T2317" s="5"/>
      <c r="U2317" s="5"/>
    </row>
    <row r="2318" spans="2:21" x14ac:dyDescent="0.25">
      <c r="B2318" s="51" vm="6281">
        <f ca="1"/>
        <v>42797</v>
      </c>
      <c r="C2318" s="51" vm="6282">
        <f ca="1"/>
        <v>139.13999999999999</v>
      </c>
      <c r="D2318" s="51" vm="6283">
        <f ca="1"/>
        <v>91.92</v>
      </c>
      <c r="E2318" s="22">
        <f t="shared" ca="1" si="135"/>
        <v>-2.7990114086201882E-3</v>
      </c>
      <c r="F2318" s="50">
        <f t="shared" ca="1" si="136"/>
        <v>-9.5280062516545829E-3</v>
      </c>
      <c r="G2318" s="22"/>
      <c r="H2318" s="5"/>
      <c r="I2318" s="5"/>
      <c r="J2318" s="5"/>
      <c r="K2318" s="5"/>
      <c r="L2318" s="5"/>
      <c r="M2318" s="5"/>
      <c r="N2318" s="5"/>
      <c r="O2318" s="5"/>
      <c r="P2318" s="5"/>
      <c r="Q2318" s="5"/>
      <c r="R2318" s="5"/>
      <c r="S2318" s="5"/>
      <c r="T2318" s="5"/>
      <c r="U2318" s="5"/>
    </row>
    <row r="2319" spans="2:21" x14ac:dyDescent="0.25">
      <c r="B2319" s="51" vm="6284">
        <f ca="1"/>
        <v>42800</v>
      </c>
      <c r="C2319" s="51" vm="6285">
        <f ca="1"/>
        <v>141.94</v>
      </c>
      <c r="D2319" s="51" vm="5859">
        <f ca="1"/>
        <v>91.41</v>
      </c>
      <c r="E2319" s="22">
        <f t="shared" ca="1" si="135"/>
        <v>1.9923812601341663E-2</v>
      </c>
      <c r="F2319" s="50">
        <f t="shared" ca="1" si="136"/>
        <v>-5.5637518747729715E-3</v>
      </c>
      <c r="G2319" s="22"/>
      <c r="H2319" s="5"/>
      <c r="I2319" s="5"/>
      <c r="J2319" s="5"/>
      <c r="K2319" s="5"/>
      <c r="L2319" s="5"/>
      <c r="M2319" s="5"/>
      <c r="N2319" s="5"/>
      <c r="O2319" s="5"/>
      <c r="P2319" s="5"/>
      <c r="Q2319" s="5"/>
      <c r="R2319" s="5"/>
      <c r="S2319" s="5"/>
      <c r="T2319" s="5"/>
      <c r="U2319" s="5"/>
    </row>
    <row r="2320" spans="2:21" x14ac:dyDescent="0.25">
      <c r="B2320" s="51" vm="6286">
        <f ca="1"/>
        <v>42801</v>
      </c>
      <c r="C2320" s="51" vm="6287">
        <f ca="1"/>
        <v>141.43</v>
      </c>
      <c r="D2320" s="51" vm="6288">
        <f ca="1"/>
        <v>91.21</v>
      </c>
      <c r="E2320" s="22">
        <f t="shared" ca="1" si="135"/>
        <v>-3.5995380644283808E-3</v>
      </c>
      <c r="F2320" s="50">
        <f t="shared" ca="1" si="136"/>
        <v>-2.1903414736603572E-3</v>
      </c>
      <c r="G2320" s="22"/>
      <c r="H2320" s="5"/>
      <c r="I2320" s="5"/>
      <c r="J2320" s="5"/>
      <c r="K2320" s="5"/>
      <c r="L2320" s="5"/>
      <c r="M2320" s="5"/>
      <c r="N2320" s="5"/>
      <c r="O2320" s="5"/>
      <c r="P2320" s="5"/>
      <c r="Q2320" s="5"/>
      <c r="R2320" s="5"/>
      <c r="S2320" s="5"/>
      <c r="T2320" s="5"/>
      <c r="U2320" s="5"/>
    </row>
    <row r="2321" spans="2:21" x14ac:dyDescent="0.25">
      <c r="B2321" s="51" vm="6289">
        <f ca="1"/>
        <v>42802</v>
      </c>
      <c r="C2321" s="51" vm="6290">
        <f ca="1"/>
        <v>140.32</v>
      </c>
      <c r="D2321" s="51" vm="6291">
        <f ca="1"/>
        <v>91.57</v>
      </c>
      <c r="E2321" s="22">
        <f t="shared" ca="1" si="135"/>
        <v>-7.8793664085356555E-3</v>
      </c>
      <c r="F2321" s="50">
        <f t="shared" ca="1" si="136"/>
        <v>3.9391669275736299E-3</v>
      </c>
      <c r="G2321" s="22"/>
      <c r="H2321" s="5"/>
      <c r="I2321" s="5"/>
      <c r="J2321" s="5"/>
      <c r="K2321" s="5"/>
      <c r="L2321" s="5"/>
      <c r="M2321" s="5"/>
      <c r="N2321" s="5"/>
      <c r="O2321" s="5"/>
      <c r="P2321" s="5"/>
      <c r="Q2321" s="5"/>
      <c r="R2321" s="5"/>
      <c r="S2321" s="5"/>
      <c r="T2321" s="5"/>
      <c r="U2321" s="5"/>
    </row>
    <row r="2322" spans="2:21" x14ac:dyDescent="0.25">
      <c r="B2322" s="51" vm="6292">
        <f ca="1"/>
        <v>42803</v>
      </c>
      <c r="C2322" s="51" vm="6293">
        <f ca="1"/>
        <v>140.53</v>
      </c>
      <c r="D2322" s="51" vm="6294">
        <f ca="1"/>
        <v>91.28</v>
      </c>
      <c r="E2322" s="22">
        <f t="shared" ca="1" si="135"/>
        <v>1.4954604887807044E-3</v>
      </c>
      <c r="F2322" s="50">
        <f t="shared" ca="1" si="136"/>
        <v>-3.1720015658204871E-3</v>
      </c>
      <c r="G2322" s="22"/>
      <c r="H2322" s="5"/>
      <c r="I2322" s="5"/>
      <c r="J2322" s="5"/>
      <c r="K2322" s="5"/>
      <c r="L2322" s="5"/>
      <c r="M2322" s="5"/>
      <c r="N2322" s="5"/>
      <c r="O2322" s="5"/>
      <c r="P2322" s="5"/>
      <c r="Q2322" s="5"/>
      <c r="R2322" s="5"/>
      <c r="S2322" s="5"/>
      <c r="T2322" s="5"/>
      <c r="U2322" s="5"/>
    </row>
    <row r="2323" spans="2:21" x14ac:dyDescent="0.25">
      <c r="B2323" s="51" vm="6295">
        <f ca="1"/>
        <v>42804</v>
      </c>
      <c r="C2323" s="51" vm="6296">
        <f ca="1"/>
        <v>140.88999999999999</v>
      </c>
      <c r="D2323" s="51" vm="6297">
        <f ca="1"/>
        <v>91.36</v>
      </c>
      <c r="E2323" s="22">
        <f t="shared" ca="1" si="135"/>
        <v>2.5584549525316564E-3</v>
      </c>
      <c r="F2323" s="50">
        <f t="shared" ca="1" si="136"/>
        <v>8.7604035387981848E-4</v>
      </c>
      <c r="G2323" s="22"/>
      <c r="H2323" s="5"/>
      <c r="I2323" s="5"/>
      <c r="J2323" s="5"/>
      <c r="K2323" s="5"/>
      <c r="L2323" s="5"/>
      <c r="M2323" s="5"/>
      <c r="N2323" s="5"/>
      <c r="O2323" s="5"/>
      <c r="P2323" s="5"/>
      <c r="Q2323" s="5"/>
      <c r="R2323" s="5"/>
      <c r="S2323" s="5"/>
      <c r="T2323" s="5"/>
      <c r="U2323" s="5"/>
    </row>
    <row r="2324" spans="2:21" x14ac:dyDescent="0.25">
      <c r="B2324" s="51" vm="6298">
        <f ca="1"/>
        <v>42807</v>
      </c>
      <c r="C2324" s="51" vm="6299">
        <f ca="1"/>
        <v>143.52000000000001</v>
      </c>
      <c r="D2324" s="51" vm="6300">
        <f ca="1"/>
        <v>91.51</v>
      </c>
      <c r="E2324" s="22">
        <f t="shared" ca="1" si="135"/>
        <v>1.849495424530093E-2</v>
      </c>
      <c r="F2324" s="50">
        <f t="shared" ca="1" si="136"/>
        <v>1.6405100195867025E-3</v>
      </c>
      <c r="G2324" s="22"/>
      <c r="H2324" s="5"/>
      <c r="I2324" s="5"/>
      <c r="J2324" s="5"/>
      <c r="K2324" s="5"/>
      <c r="L2324" s="5"/>
      <c r="M2324" s="5"/>
      <c r="N2324" s="5"/>
      <c r="O2324" s="5"/>
      <c r="P2324" s="5"/>
      <c r="Q2324" s="5"/>
      <c r="R2324" s="5"/>
      <c r="S2324" s="5"/>
      <c r="T2324" s="5"/>
      <c r="U2324" s="5"/>
    </row>
    <row r="2325" spans="2:21" x14ac:dyDescent="0.25">
      <c r="B2325" s="51" vm="6301">
        <f ca="1"/>
        <v>42808</v>
      </c>
      <c r="C2325" s="51" vm="6302">
        <f ca="1"/>
        <v>143.19</v>
      </c>
      <c r="D2325" s="51" vm="6303">
        <f ca="1"/>
        <v>91.73</v>
      </c>
      <c r="E2325" s="22">
        <f t="shared" ca="1" si="135"/>
        <v>-2.3019786245711453E-3</v>
      </c>
      <c r="F2325" s="50">
        <f t="shared" ca="1" si="136"/>
        <v>2.401223594277475E-3</v>
      </c>
      <c r="G2325" s="22"/>
      <c r="H2325" s="5"/>
      <c r="I2325" s="5"/>
      <c r="J2325" s="5"/>
      <c r="K2325" s="5"/>
      <c r="L2325" s="5"/>
      <c r="M2325" s="5"/>
      <c r="N2325" s="5"/>
      <c r="O2325" s="5"/>
      <c r="P2325" s="5"/>
      <c r="Q2325" s="5"/>
      <c r="R2325" s="5"/>
      <c r="S2325" s="5"/>
      <c r="T2325" s="5"/>
      <c r="U2325" s="5"/>
    </row>
    <row r="2326" spans="2:21" x14ac:dyDescent="0.25">
      <c r="B2326" s="51" vm="6304">
        <f ca="1"/>
        <v>42809</v>
      </c>
      <c r="C2326" s="51" vm="6305">
        <f ca="1"/>
        <v>145.25</v>
      </c>
      <c r="D2326" s="51" vm="6306">
        <f ca="1"/>
        <v>91.64</v>
      </c>
      <c r="E2326" s="22">
        <f t="shared" ca="1" si="135"/>
        <v>1.4283976046105774E-2</v>
      </c>
      <c r="F2326" s="50">
        <f t="shared" ca="1" si="136"/>
        <v>-9.8162193626948448E-4</v>
      </c>
      <c r="G2326" s="22"/>
      <c r="H2326" s="5"/>
      <c r="I2326" s="5"/>
      <c r="J2326" s="5"/>
      <c r="K2326" s="5"/>
      <c r="L2326" s="5"/>
      <c r="M2326" s="5"/>
      <c r="N2326" s="5"/>
      <c r="O2326" s="5"/>
      <c r="P2326" s="5"/>
      <c r="Q2326" s="5"/>
      <c r="R2326" s="5"/>
      <c r="S2326" s="5"/>
      <c r="T2326" s="5"/>
      <c r="U2326" s="5"/>
    </row>
    <row r="2327" spans="2:21" x14ac:dyDescent="0.25">
      <c r="B2327" s="51" vm="6307">
        <f ca="1"/>
        <v>42810</v>
      </c>
      <c r="C2327" s="51" vm="6308">
        <f ca="1"/>
        <v>144.38999999999999</v>
      </c>
      <c r="D2327" s="51" vm="6309">
        <f ca="1"/>
        <v>90.68</v>
      </c>
      <c r="E2327" s="22">
        <f t="shared" ca="1" si="135"/>
        <v>-5.9384237488930292E-3</v>
      </c>
      <c r="F2327" s="50">
        <f t="shared" ca="1" si="136"/>
        <v>-1.0531031945966484E-2</v>
      </c>
      <c r="G2327" s="22"/>
      <c r="H2327" s="5"/>
      <c r="I2327" s="5"/>
      <c r="J2327" s="5"/>
      <c r="K2327" s="5"/>
      <c r="L2327" s="5"/>
      <c r="M2327" s="5"/>
      <c r="N2327" s="5"/>
      <c r="O2327" s="5"/>
      <c r="P2327" s="5"/>
      <c r="Q2327" s="5"/>
      <c r="R2327" s="5"/>
      <c r="S2327" s="5"/>
      <c r="T2327" s="5"/>
      <c r="U2327" s="5"/>
    </row>
    <row r="2328" spans="2:21" x14ac:dyDescent="0.25">
      <c r="B2328" s="51" vm="6310">
        <f ca="1"/>
        <v>42811</v>
      </c>
      <c r="C2328" s="51" vm="6311">
        <f ca="1"/>
        <v>145.11000000000001</v>
      </c>
      <c r="D2328" s="51" vm="5701">
        <f ca="1"/>
        <v>90.03</v>
      </c>
      <c r="E2328" s="22">
        <f t="shared" ca="1" si="135"/>
        <v>4.9741035198739405E-3</v>
      </c>
      <c r="F2328" s="50">
        <f t="shared" ca="1" si="136"/>
        <v>-7.1938775189428292E-3</v>
      </c>
      <c r="G2328" s="22"/>
      <c r="H2328" s="5"/>
      <c r="I2328" s="5"/>
      <c r="J2328" s="5"/>
      <c r="K2328" s="5"/>
      <c r="L2328" s="5"/>
      <c r="M2328" s="5"/>
      <c r="N2328" s="5"/>
      <c r="O2328" s="5"/>
      <c r="P2328" s="5"/>
      <c r="Q2328" s="5"/>
      <c r="R2328" s="5"/>
      <c r="S2328" s="5"/>
      <c r="T2328" s="5"/>
      <c r="U2328" s="5"/>
    </row>
    <row r="2329" spans="2:21" x14ac:dyDescent="0.25">
      <c r="B2329" s="51" vm="6312">
        <f ca="1"/>
        <v>42814</v>
      </c>
      <c r="C2329" s="51" vm="6313">
        <f ca="1"/>
        <v>145.83000000000001</v>
      </c>
      <c r="D2329" s="51" vm="6314">
        <f ca="1"/>
        <v>87.39</v>
      </c>
      <c r="E2329" s="22">
        <f t="shared" ca="1" si="135"/>
        <v>4.94948422247222E-3</v>
      </c>
      <c r="F2329" s="50">
        <f t="shared" ca="1" si="136"/>
        <v>-2.9762088480932477E-2</v>
      </c>
      <c r="G2329" s="22"/>
      <c r="H2329" s="5"/>
      <c r="I2329" s="5"/>
      <c r="J2329" s="5"/>
      <c r="K2329" s="5"/>
      <c r="L2329" s="5"/>
      <c r="M2329" s="5"/>
      <c r="N2329" s="5"/>
      <c r="O2329" s="5"/>
      <c r="P2329" s="5"/>
      <c r="Q2329" s="5"/>
      <c r="R2329" s="5"/>
      <c r="S2329" s="5"/>
      <c r="T2329" s="5"/>
      <c r="U2329" s="5"/>
    </row>
    <row r="2330" spans="2:21" x14ac:dyDescent="0.25">
      <c r="B2330" s="51" vm="6315">
        <f ca="1"/>
        <v>42815</v>
      </c>
      <c r="C2330" s="51" vm="6316">
        <f ca="1"/>
        <v>142.41999999999999</v>
      </c>
      <c r="D2330" s="51" vm="6317">
        <f ca="1"/>
        <v>87.53</v>
      </c>
      <c r="E2330" s="22">
        <f t="shared" ca="1" si="135"/>
        <v>-2.366112117149528E-2</v>
      </c>
      <c r="F2330" s="50">
        <f t="shared" ca="1" si="136"/>
        <v>1.6007321048937151E-3</v>
      </c>
      <c r="G2330" s="22"/>
      <c r="H2330" s="5"/>
      <c r="I2330" s="5"/>
      <c r="J2330" s="5"/>
      <c r="K2330" s="5"/>
      <c r="L2330" s="5"/>
      <c r="M2330" s="5"/>
      <c r="N2330" s="5"/>
      <c r="O2330" s="5"/>
      <c r="P2330" s="5"/>
      <c r="Q2330" s="5"/>
      <c r="R2330" s="5"/>
      <c r="S2330" s="5"/>
      <c r="T2330" s="5"/>
      <c r="U2330" s="5"/>
    </row>
    <row r="2331" spans="2:21" x14ac:dyDescent="0.25">
      <c r="B2331" s="51" vm="6318">
        <f ca="1"/>
        <v>42816</v>
      </c>
      <c r="C2331" s="51" vm="6276">
        <f ca="1"/>
        <v>142.65</v>
      </c>
      <c r="D2331" s="51" vm="6314">
        <f ca="1"/>
        <v>87.39</v>
      </c>
      <c r="E2331" s="22">
        <f t="shared" ca="1" si="135"/>
        <v>1.6136391055304262E-3</v>
      </c>
      <c r="F2331" s="50">
        <f t="shared" ca="1" si="136"/>
        <v>-1.6007321048936956E-3</v>
      </c>
      <c r="G2331" s="22"/>
      <c r="H2331" s="5"/>
      <c r="I2331" s="5"/>
      <c r="J2331" s="5"/>
      <c r="K2331" s="5"/>
      <c r="L2331" s="5"/>
      <c r="M2331" s="5"/>
      <c r="N2331" s="5"/>
      <c r="O2331" s="5"/>
      <c r="P2331" s="5"/>
      <c r="Q2331" s="5"/>
      <c r="R2331" s="5"/>
      <c r="S2331" s="5"/>
      <c r="T2331" s="5"/>
      <c r="U2331" s="5"/>
    </row>
    <row r="2332" spans="2:21" x14ac:dyDescent="0.25">
      <c r="B2332" s="51" vm="6319">
        <f ca="1"/>
        <v>42817</v>
      </c>
      <c r="C2332" s="51" vm="6320">
        <f ca="1"/>
        <v>141.84</v>
      </c>
      <c r="D2332" s="51" vm="6321">
        <f ca="1"/>
        <v>87.29</v>
      </c>
      <c r="E2332" s="22">
        <f t="shared" ca="1" si="135"/>
        <v>-5.694415893556585E-3</v>
      </c>
      <c r="F2332" s="50">
        <f t="shared" ca="1" si="136"/>
        <v>-1.1449508921944334E-3</v>
      </c>
      <c r="G2332" s="22"/>
      <c r="H2332" s="5"/>
      <c r="I2332" s="5"/>
      <c r="J2332" s="5"/>
      <c r="K2332" s="5"/>
      <c r="L2332" s="5"/>
      <c r="M2332" s="5"/>
      <c r="N2332" s="5"/>
      <c r="O2332" s="5"/>
      <c r="P2332" s="5"/>
      <c r="Q2332" s="5"/>
      <c r="R2332" s="5"/>
      <c r="S2332" s="5"/>
      <c r="T2332" s="5"/>
      <c r="U2332" s="5"/>
    </row>
    <row r="2333" spans="2:21" x14ac:dyDescent="0.25">
      <c r="B2333" s="51" vm="6322">
        <f ca="1"/>
        <v>42818</v>
      </c>
      <c r="C2333" s="51" vm="6323">
        <f ca="1"/>
        <v>142.02000000000001</v>
      </c>
      <c r="D2333" s="51" vm="6324">
        <f ca="1"/>
        <v>87.24</v>
      </c>
      <c r="E2333" s="22">
        <f t="shared" ca="1" si="135"/>
        <v>1.2682309879951483E-3</v>
      </c>
      <c r="F2333" s="50">
        <f t="shared" ca="1" si="136"/>
        <v>-5.7296741383024423E-4</v>
      </c>
      <c r="G2333" s="22"/>
      <c r="H2333" s="5"/>
      <c r="I2333" s="5"/>
      <c r="J2333" s="5"/>
      <c r="K2333" s="5"/>
      <c r="L2333" s="5"/>
      <c r="M2333" s="5"/>
      <c r="N2333" s="5"/>
      <c r="O2333" s="5"/>
      <c r="P2333" s="5"/>
      <c r="Q2333" s="5"/>
      <c r="R2333" s="5"/>
      <c r="S2333" s="5"/>
      <c r="T2333" s="5"/>
      <c r="U2333" s="5"/>
    </row>
    <row r="2334" spans="2:21" x14ac:dyDescent="0.25">
      <c r="B2334" s="51" vm="6325">
        <f ca="1"/>
        <v>42821</v>
      </c>
      <c r="C2334" s="51" vm="6326">
        <f ca="1"/>
        <v>144.06</v>
      </c>
      <c r="D2334" s="51" vm="6327">
        <f ca="1"/>
        <v>88.6</v>
      </c>
      <c r="E2334" s="22">
        <f t="shared" ca="1" si="135"/>
        <v>1.426198670726931E-2</v>
      </c>
      <c r="F2334" s="50">
        <f t="shared" ca="1" si="136"/>
        <v>1.5468916277606869E-2</v>
      </c>
      <c r="G2334" s="22"/>
      <c r="H2334" s="5"/>
      <c r="I2334" s="5"/>
      <c r="J2334" s="5"/>
      <c r="K2334" s="5"/>
      <c r="L2334" s="5"/>
      <c r="M2334" s="5"/>
      <c r="N2334" s="5"/>
      <c r="O2334" s="5"/>
      <c r="P2334" s="5"/>
      <c r="Q2334" s="5"/>
      <c r="R2334" s="5"/>
      <c r="S2334" s="5"/>
      <c r="T2334" s="5"/>
      <c r="U2334" s="5"/>
    </row>
    <row r="2335" spans="2:21" x14ac:dyDescent="0.25">
      <c r="B2335" s="51" vm="6328">
        <f ca="1"/>
        <v>42822</v>
      </c>
      <c r="C2335" s="51" vm="6329">
        <f ca="1"/>
        <v>145.16999999999999</v>
      </c>
      <c r="D2335" s="51" vm="6330">
        <f ca="1"/>
        <v>88.27</v>
      </c>
      <c r="E2335" s="22">
        <f t="shared" ca="1" si="135"/>
        <v>7.6755900121198402E-3</v>
      </c>
      <c r="F2335" s="50">
        <f t="shared" ca="1" si="136"/>
        <v>-3.7315585788937236E-3</v>
      </c>
      <c r="G2335" s="22"/>
      <c r="H2335" s="5"/>
      <c r="I2335" s="5"/>
      <c r="J2335" s="5"/>
      <c r="K2335" s="5"/>
      <c r="L2335" s="5"/>
      <c r="M2335" s="5"/>
      <c r="N2335" s="5"/>
      <c r="O2335" s="5"/>
      <c r="P2335" s="5"/>
      <c r="Q2335" s="5"/>
      <c r="R2335" s="5"/>
      <c r="S2335" s="5"/>
      <c r="T2335" s="5"/>
      <c r="U2335" s="5"/>
    </row>
    <row r="2336" spans="2:21" x14ac:dyDescent="0.25">
      <c r="B2336" s="51" vm="6331">
        <f ca="1"/>
        <v>42823</v>
      </c>
      <c r="C2336" s="51" vm="6332">
        <f ca="1"/>
        <v>146.47</v>
      </c>
      <c r="D2336" s="51" vm="6333">
        <f ca="1"/>
        <v>89.03</v>
      </c>
      <c r="E2336" s="22">
        <f t="shared" ca="1" si="135"/>
        <v>8.915159856879051E-3</v>
      </c>
      <c r="F2336" s="50">
        <f t="shared" ca="1" si="136"/>
        <v>8.5730925534382874E-3</v>
      </c>
      <c r="G2336" s="22"/>
      <c r="H2336" s="5"/>
      <c r="I2336" s="5"/>
      <c r="J2336" s="5"/>
      <c r="K2336" s="5"/>
      <c r="L2336" s="5"/>
      <c r="M2336" s="5"/>
      <c r="N2336" s="5"/>
      <c r="O2336" s="5"/>
      <c r="P2336" s="5"/>
      <c r="Q2336" s="5"/>
      <c r="R2336" s="5"/>
      <c r="S2336" s="5"/>
      <c r="T2336" s="5"/>
      <c r="U2336" s="5"/>
    </row>
    <row r="2337" spans="2:21" x14ac:dyDescent="0.25">
      <c r="B2337" s="51" vm="6334">
        <f ca="1"/>
        <v>42824</v>
      </c>
      <c r="C2337" s="51" vm="6335">
        <f ca="1"/>
        <v>148.06</v>
      </c>
      <c r="D2337" s="51" vm="6336">
        <f ca="1"/>
        <v>87.84</v>
      </c>
      <c r="E2337" s="22">
        <f t="shared" ca="1" si="135"/>
        <v>1.0796967684736486E-2</v>
      </c>
      <c r="F2337" s="50">
        <f t="shared" ca="1" si="136"/>
        <v>-1.3456413824359248E-2</v>
      </c>
      <c r="G2337" s="22"/>
      <c r="H2337" s="5"/>
      <c r="I2337" s="5"/>
      <c r="J2337" s="5"/>
      <c r="K2337" s="5"/>
      <c r="L2337" s="5"/>
      <c r="M2337" s="5"/>
      <c r="N2337" s="5"/>
      <c r="O2337" s="5"/>
      <c r="P2337" s="5"/>
      <c r="Q2337" s="5"/>
      <c r="R2337" s="5"/>
      <c r="S2337" s="5"/>
      <c r="T2337" s="5"/>
      <c r="U2337" s="5"/>
    </row>
    <row r="2338" spans="2:21" x14ac:dyDescent="0.25">
      <c r="B2338" s="51" vm="6337">
        <f ca="1"/>
        <v>42825</v>
      </c>
      <c r="C2338" s="51" vm="6338">
        <f ca="1"/>
        <v>147.81</v>
      </c>
      <c r="D2338" s="51" vm="6339">
        <f ca="1"/>
        <v>87.52</v>
      </c>
      <c r="E2338" s="22">
        <f t="shared" ca="1" si="135"/>
        <v>-1.6899317909708363E-3</v>
      </c>
      <c r="F2338" s="50">
        <f t="shared" ca="1" si="136"/>
        <v>-3.6496390875495042E-3</v>
      </c>
      <c r="G2338" s="22"/>
      <c r="H2338" s="5"/>
      <c r="I2338" s="5"/>
      <c r="J2338" s="5"/>
      <c r="K2338" s="5"/>
      <c r="L2338" s="5"/>
      <c r="M2338" s="5"/>
      <c r="N2338" s="5"/>
      <c r="O2338" s="5"/>
      <c r="P2338" s="5"/>
      <c r="Q2338" s="5"/>
      <c r="R2338" s="5"/>
      <c r="S2338" s="5"/>
      <c r="T2338" s="5"/>
      <c r="U2338" s="5"/>
    </row>
    <row r="2339" spans="2:21" x14ac:dyDescent="0.25">
      <c r="B2339" s="51" vm="6340">
        <f ca="1"/>
        <v>42828</v>
      </c>
      <c r="C2339" s="51" vm="6341">
        <f ca="1"/>
        <v>146.91999999999999</v>
      </c>
      <c r="D2339" s="51" vm="6342">
        <f ca="1"/>
        <v>87.31</v>
      </c>
      <c r="E2339" s="22">
        <f t="shared" ca="1" si="135"/>
        <v>-6.03944427251494E-3</v>
      </c>
      <c r="F2339" s="50">
        <f t="shared" ca="1" si="136"/>
        <v>-2.4023348509547714E-3</v>
      </c>
      <c r="G2339" s="22"/>
      <c r="H2339" s="5"/>
      <c r="I2339" s="5"/>
      <c r="J2339" s="5"/>
      <c r="K2339" s="5"/>
      <c r="L2339" s="5"/>
      <c r="M2339" s="5"/>
      <c r="N2339" s="5"/>
      <c r="O2339" s="5"/>
      <c r="P2339" s="5"/>
      <c r="Q2339" s="5"/>
      <c r="R2339" s="5"/>
      <c r="S2339" s="5"/>
      <c r="T2339" s="5"/>
      <c r="U2339" s="5"/>
    </row>
    <row r="2340" spans="2:21" x14ac:dyDescent="0.25">
      <c r="B2340" s="51" vm="6343">
        <f ca="1"/>
        <v>42829</v>
      </c>
      <c r="C2340" s="51" vm="6344">
        <f ca="1"/>
        <v>145.5</v>
      </c>
      <c r="D2340" s="51" vm="6345">
        <f ca="1"/>
        <v>86.19</v>
      </c>
      <c r="E2340" s="22">
        <f t="shared" ca="1" si="135"/>
        <v>-9.7121343399192653E-3</v>
      </c>
      <c r="F2340" s="50">
        <f t="shared" ca="1" si="136"/>
        <v>-1.2910842163408442E-2</v>
      </c>
      <c r="G2340" s="22"/>
      <c r="H2340" s="5"/>
      <c r="I2340" s="5"/>
      <c r="J2340" s="5"/>
      <c r="K2340" s="5"/>
      <c r="L2340" s="5"/>
      <c r="M2340" s="5"/>
      <c r="N2340" s="5"/>
      <c r="O2340" s="5"/>
      <c r="P2340" s="5"/>
      <c r="Q2340" s="5"/>
      <c r="R2340" s="5"/>
      <c r="S2340" s="5"/>
      <c r="T2340" s="5"/>
      <c r="U2340" s="5"/>
    </row>
    <row r="2341" spans="2:21" x14ac:dyDescent="0.25">
      <c r="B2341" s="51" vm="6346">
        <f ca="1"/>
        <v>42830</v>
      </c>
      <c r="C2341" s="51" vm="6347">
        <f ca="1"/>
        <v>143.62</v>
      </c>
      <c r="D2341" s="51" vm="6348">
        <f ca="1"/>
        <v>86.48</v>
      </c>
      <c r="E2341" s="22">
        <f t="shared" ca="1" si="135"/>
        <v>-1.3005163929375731E-2</v>
      </c>
      <c r="F2341" s="50">
        <f t="shared" ca="1" si="136"/>
        <v>3.3590116716450181E-3</v>
      </c>
      <c r="G2341" s="22"/>
      <c r="H2341" s="5"/>
      <c r="I2341" s="5"/>
      <c r="J2341" s="5"/>
      <c r="K2341" s="5"/>
      <c r="L2341" s="5"/>
      <c r="M2341" s="5"/>
      <c r="N2341" s="5"/>
      <c r="O2341" s="5"/>
      <c r="P2341" s="5"/>
      <c r="Q2341" s="5"/>
      <c r="R2341" s="5"/>
      <c r="S2341" s="5"/>
      <c r="T2341" s="5"/>
      <c r="U2341" s="5"/>
    </row>
    <row r="2342" spans="2:21" x14ac:dyDescent="0.25">
      <c r="B2342" s="51" vm="6349">
        <f ca="1"/>
        <v>42831</v>
      </c>
      <c r="C2342" s="51" vm="6350">
        <f ca="1"/>
        <v>143.74</v>
      </c>
      <c r="D2342" s="51" vm="6172">
        <f ca="1"/>
        <v>86.18</v>
      </c>
      <c r="E2342" s="22">
        <f t="shared" ca="1" si="135"/>
        <v>8.3518935812504239E-4</v>
      </c>
      <c r="F2342" s="50">
        <f t="shared" ca="1" si="136"/>
        <v>-3.4750411432608874E-3</v>
      </c>
      <c r="G2342" s="22"/>
      <c r="H2342" s="5"/>
      <c r="I2342" s="5"/>
      <c r="J2342" s="5"/>
      <c r="K2342" s="5"/>
      <c r="L2342" s="5"/>
      <c r="M2342" s="5"/>
      <c r="N2342" s="5"/>
      <c r="O2342" s="5"/>
      <c r="P2342" s="5"/>
      <c r="Q2342" s="5"/>
      <c r="R2342" s="5"/>
      <c r="S2342" s="5"/>
      <c r="T2342" s="5"/>
      <c r="U2342" s="5"/>
    </row>
    <row r="2343" spans="2:21" x14ac:dyDescent="0.25">
      <c r="B2343" s="51" vm="6351">
        <f ca="1"/>
        <v>42832</v>
      </c>
      <c r="C2343" s="51" vm="6352">
        <f ca="1"/>
        <v>143.11000000000001</v>
      </c>
      <c r="D2343" s="51" vm="6353">
        <f ca="1"/>
        <v>85.88</v>
      </c>
      <c r="E2343" s="22">
        <f t="shared" ca="1" si="135"/>
        <v>-4.3925467175120851E-3</v>
      </c>
      <c r="F2343" s="50">
        <f t="shared" ca="1" si="136"/>
        <v>-3.4871591771118158E-3</v>
      </c>
      <c r="G2343" s="22"/>
      <c r="H2343" s="5"/>
      <c r="I2343" s="5"/>
      <c r="J2343" s="5"/>
      <c r="K2343" s="5"/>
      <c r="L2343" s="5"/>
      <c r="M2343" s="5"/>
      <c r="N2343" s="5"/>
      <c r="O2343" s="5"/>
      <c r="P2343" s="5"/>
      <c r="Q2343" s="5"/>
      <c r="R2343" s="5"/>
      <c r="S2343" s="5"/>
      <c r="T2343" s="5"/>
      <c r="U2343" s="5"/>
    </row>
    <row r="2344" spans="2:21" x14ac:dyDescent="0.25">
      <c r="B2344" s="51" vm="6354">
        <f ca="1"/>
        <v>42835</v>
      </c>
      <c r="C2344" s="51" vm="6355">
        <f ca="1"/>
        <v>143.85</v>
      </c>
      <c r="D2344" s="51" vm="6356">
        <f ca="1"/>
        <v>85.73</v>
      </c>
      <c r="E2344" s="22">
        <f t="shared" ca="1" si="135"/>
        <v>5.1575246747723085E-3</v>
      </c>
      <c r="F2344" s="50">
        <f t="shared" ca="1" si="136"/>
        <v>-1.7481503199156259E-3</v>
      </c>
      <c r="G2344" s="22"/>
      <c r="H2344" s="5"/>
      <c r="I2344" s="5"/>
      <c r="J2344" s="5"/>
      <c r="K2344" s="5"/>
      <c r="L2344" s="5"/>
      <c r="M2344" s="5"/>
      <c r="N2344" s="5"/>
      <c r="O2344" s="5"/>
      <c r="P2344" s="5"/>
      <c r="Q2344" s="5"/>
      <c r="R2344" s="5"/>
      <c r="S2344" s="5"/>
      <c r="T2344" s="5"/>
      <c r="U2344" s="5"/>
    </row>
    <row r="2345" spans="2:21" x14ac:dyDescent="0.25">
      <c r="B2345" s="51" vm="6357">
        <f ca="1"/>
        <v>42836</v>
      </c>
      <c r="C2345" s="51" vm="6358">
        <f ca="1"/>
        <v>144.35</v>
      </c>
      <c r="D2345" s="51" vm="6359">
        <f ca="1"/>
        <v>85.4</v>
      </c>
      <c r="E2345" s="22">
        <f t="shared" ca="1" si="135"/>
        <v>3.4698161113871778E-3</v>
      </c>
      <c r="F2345" s="50">
        <f t="shared" ca="1" si="136"/>
        <v>-3.8567218961404141E-3</v>
      </c>
      <c r="G2345" s="22"/>
      <c r="H2345" s="5"/>
      <c r="I2345" s="5"/>
      <c r="J2345" s="5"/>
      <c r="K2345" s="5"/>
      <c r="L2345" s="5"/>
      <c r="M2345" s="5"/>
      <c r="N2345" s="5"/>
      <c r="O2345" s="5"/>
      <c r="P2345" s="5"/>
      <c r="Q2345" s="5"/>
      <c r="R2345" s="5"/>
      <c r="S2345" s="5"/>
      <c r="T2345" s="5"/>
      <c r="U2345" s="5"/>
    </row>
    <row r="2346" spans="2:21" x14ac:dyDescent="0.25">
      <c r="B2346" s="51" vm="6360">
        <f ca="1"/>
        <v>42837</v>
      </c>
      <c r="C2346" s="51" vm="6361">
        <f ca="1"/>
        <v>143.83000000000001</v>
      </c>
      <c r="D2346" s="51" vm="6362">
        <f ca="1"/>
        <v>84.4</v>
      </c>
      <c r="E2346" s="22">
        <f t="shared" ca="1" si="135"/>
        <v>-3.6088594931460646E-3</v>
      </c>
      <c r="F2346" s="50">
        <f t="shared" ca="1" si="136"/>
        <v>-1.1778699192612763E-2</v>
      </c>
      <c r="G2346" s="22"/>
      <c r="H2346" s="5"/>
      <c r="I2346" s="5"/>
      <c r="J2346" s="5"/>
      <c r="K2346" s="5"/>
      <c r="L2346" s="5"/>
      <c r="M2346" s="5"/>
      <c r="N2346" s="5"/>
      <c r="O2346" s="5"/>
      <c r="P2346" s="5"/>
      <c r="Q2346" s="5"/>
      <c r="R2346" s="5"/>
      <c r="S2346" s="5"/>
      <c r="T2346" s="5"/>
      <c r="U2346" s="5"/>
    </row>
    <row r="2347" spans="2:21" x14ac:dyDescent="0.25">
      <c r="B2347" s="51" vm="6363">
        <f ca="1"/>
        <v>42838</v>
      </c>
      <c r="C2347" s="51" vm="6364">
        <f ca="1"/>
        <v>142.91999999999999</v>
      </c>
      <c r="D2347" s="51" vm="6365">
        <f ca="1"/>
        <v>85.86</v>
      </c>
      <c r="E2347" s="22">
        <f t="shared" ca="1" si="135"/>
        <v>-6.3470134605889917E-3</v>
      </c>
      <c r="F2347" s="50">
        <f t="shared" ca="1" si="136"/>
        <v>1.7150661194502988E-2</v>
      </c>
      <c r="G2347" s="22"/>
      <c r="H2347" s="5"/>
      <c r="I2347" s="5"/>
      <c r="J2347" s="5"/>
      <c r="K2347" s="5"/>
      <c r="L2347" s="5"/>
      <c r="M2347" s="5"/>
      <c r="N2347" s="5"/>
      <c r="O2347" s="5"/>
      <c r="P2347" s="5"/>
      <c r="Q2347" s="5"/>
      <c r="R2347" s="5"/>
      <c r="S2347" s="5"/>
      <c r="T2347" s="5"/>
      <c r="U2347" s="5"/>
    </row>
    <row r="2348" spans="2:21" x14ac:dyDescent="0.25">
      <c r="B2348" s="51" vm="6366">
        <f ca="1"/>
        <v>42842</v>
      </c>
      <c r="C2348" s="51" vm="6367">
        <f ca="1"/>
        <v>147.25</v>
      </c>
      <c r="D2348" s="51" vm="6368">
        <f ca="1"/>
        <v>85.16</v>
      </c>
      <c r="E2348" s="22">
        <f t="shared" ca="1" si="135"/>
        <v>2.9846789376487021E-2</v>
      </c>
      <c r="F2348" s="50">
        <f t="shared" ca="1" si="136"/>
        <v>-8.186222771135801E-3</v>
      </c>
      <c r="G2348" s="22"/>
      <c r="H2348" s="5"/>
      <c r="I2348" s="5"/>
      <c r="J2348" s="5"/>
      <c r="K2348" s="5"/>
      <c r="L2348" s="5"/>
      <c r="M2348" s="5"/>
      <c r="N2348" s="5"/>
      <c r="O2348" s="5"/>
      <c r="P2348" s="5"/>
      <c r="Q2348" s="5"/>
      <c r="R2348" s="5"/>
      <c r="S2348" s="5"/>
      <c r="T2348" s="5"/>
      <c r="U2348" s="5"/>
    </row>
    <row r="2349" spans="2:21" x14ac:dyDescent="0.25">
      <c r="B2349" s="51" vm="6369">
        <f ca="1"/>
        <v>42843</v>
      </c>
      <c r="C2349" s="51" vm="6370">
        <f ca="1"/>
        <v>143.36000000000001</v>
      </c>
      <c r="D2349" s="51" vm="6371">
        <f ca="1"/>
        <v>84.46</v>
      </c>
      <c r="E2349" s="22">
        <f t="shared" ca="1" si="135"/>
        <v>-2.6772873305075651E-2</v>
      </c>
      <c r="F2349" s="50">
        <f t="shared" ca="1" si="136"/>
        <v>-8.2537905194812033E-3</v>
      </c>
      <c r="G2349" s="22"/>
      <c r="H2349" s="5"/>
      <c r="I2349" s="5"/>
      <c r="J2349" s="5"/>
      <c r="K2349" s="5"/>
      <c r="L2349" s="5"/>
      <c r="M2349" s="5"/>
      <c r="N2349" s="5"/>
      <c r="O2349" s="5"/>
      <c r="P2349" s="5"/>
      <c r="Q2349" s="5"/>
      <c r="R2349" s="5"/>
      <c r="S2349" s="5"/>
      <c r="T2349" s="5"/>
      <c r="U2349" s="5"/>
    </row>
    <row r="2350" spans="2:21" x14ac:dyDescent="0.25">
      <c r="B2350" s="51" vm="6372">
        <f ca="1"/>
        <v>42844</v>
      </c>
      <c r="C2350" s="51" vm="6373">
        <f ca="1"/>
        <v>139.76</v>
      </c>
      <c r="D2350" s="51" vm="6374">
        <f ca="1"/>
        <v>85.55</v>
      </c>
      <c r="E2350" s="22">
        <f t="shared" ca="1" si="135"/>
        <v>-2.5432283400819395E-2</v>
      </c>
      <c r="F2350" s="50">
        <f t="shared" ca="1" si="136"/>
        <v>1.2822950832404952E-2</v>
      </c>
      <c r="G2350" s="22"/>
      <c r="H2350" s="5"/>
      <c r="I2350" s="5"/>
      <c r="J2350" s="5"/>
      <c r="K2350" s="5"/>
      <c r="L2350" s="5"/>
      <c r="M2350" s="5"/>
      <c r="N2350" s="5"/>
      <c r="O2350" s="5"/>
      <c r="P2350" s="5"/>
      <c r="Q2350" s="5"/>
      <c r="R2350" s="5"/>
      <c r="S2350" s="5"/>
      <c r="T2350" s="5"/>
      <c r="U2350" s="5"/>
    </row>
    <row r="2351" spans="2:21" x14ac:dyDescent="0.25">
      <c r="B2351" s="51" vm="6375">
        <f ca="1"/>
        <v>42845</v>
      </c>
      <c r="C2351" s="51" vm="6376">
        <f ca="1"/>
        <v>141.18</v>
      </c>
      <c r="D2351" s="51" vm="6377">
        <f ca="1"/>
        <v>84.52</v>
      </c>
      <c r="E2351" s="22">
        <f t="shared" ca="1" si="135"/>
        <v>1.0109006141525158E-2</v>
      </c>
      <c r="F2351" s="50">
        <f t="shared" ca="1" si="136"/>
        <v>-1.2112807590346528E-2</v>
      </c>
      <c r="G2351" s="22"/>
      <c r="H2351" s="5"/>
      <c r="I2351" s="5"/>
      <c r="J2351" s="5"/>
      <c r="K2351" s="5"/>
      <c r="L2351" s="5"/>
      <c r="M2351" s="5"/>
      <c r="N2351" s="5"/>
      <c r="O2351" s="5"/>
      <c r="P2351" s="5"/>
      <c r="Q2351" s="5"/>
      <c r="R2351" s="5"/>
      <c r="S2351" s="5"/>
      <c r="T2351" s="5"/>
      <c r="U2351" s="5"/>
    </row>
    <row r="2352" spans="2:21" x14ac:dyDescent="0.25">
      <c r="B2352" s="51" vm="6378">
        <f ca="1"/>
        <v>42846</v>
      </c>
      <c r="C2352" s="51" vm="6379">
        <f ca="1"/>
        <v>142.87</v>
      </c>
      <c r="D2352" s="51" vm="6380">
        <f ca="1"/>
        <v>87.5</v>
      </c>
      <c r="E2352" s="22">
        <f t="shared" ca="1" si="135"/>
        <v>1.189945390974064E-2</v>
      </c>
      <c r="F2352" s="50">
        <f t="shared" ca="1" si="136"/>
        <v>3.465060061571279E-2</v>
      </c>
      <c r="G2352" s="22"/>
      <c r="H2352" s="5"/>
      <c r="I2352" s="5"/>
      <c r="J2352" s="5"/>
      <c r="K2352" s="5"/>
      <c r="L2352" s="5"/>
      <c r="M2352" s="5"/>
      <c r="N2352" s="5"/>
      <c r="O2352" s="5"/>
      <c r="P2352" s="5"/>
      <c r="Q2352" s="5"/>
      <c r="R2352" s="5"/>
      <c r="S2352" s="5"/>
      <c r="T2352" s="5"/>
      <c r="U2352" s="5"/>
    </row>
    <row r="2353" spans="2:21" x14ac:dyDescent="0.25">
      <c r="B2353" s="51" vm="6381">
        <f ca="1"/>
        <v>42849</v>
      </c>
      <c r="C2353" s="51" vm="6361">
        <f ca="1"/>
        <v>143.83000000000001</v>
      </c>
      <c r="D2353" s="51" vm="6382">
        <f ca="1"/>
        <v>88.26</v>
      </c>
      <c r="E2353" s="22">
        <f t="shared" ca="1" si="135"/>
        <v>6.6969207387311434E-3</v>
      </c>
      <c r="F2353" s="50">
        <f t="shared" ca="1" si="136"/>
        <v>8.6482104778325269E-3</v>
      </c>
      <c r="G2353" s="22"/>
      <c r="H2353" s="5"/>
      <c r="I2353" s="5"/>
      <c r="J2353" s="5"/>
      <c r="K2353" s="5"/>
      <c r="L2353" s="5"/>
      <c r="M2353" s="5"/>
      <c r="N2353" s="5"/>
      <c r="O2353" s="5"/>
      <c r="P2353" s="5"/>
      <c r="Q2353" s="5"/>
      <c r="R2353" s="5"/>
      <c r="S2353" s="5"/>
      <c r="T2353" s="5"/>
      <c r="U2353" s="5"/>
    </row>
    <row r="2354" spans="2:21" x14ac:dyDescent="0.25">
      <c r="B2354" s="51" vm="6383">
        <f ca="1"/>
        <v>42850</v>
      </c>
      <c r="C2354" s="51" vm="6384">
        <f ca="1"/>
        <v>152.16</v>
      </c>
      <c r="D2354" s="51" vm="6385">
        <f ca="1"/>
        <v>88.43</v>
      </c>
      <c r="E2354" s="22">
        <f t="shared" ca="1" si="135"/>
        <v>5.6300552181282215E-2</v>
      </c>
      <c r="F2354" s="50">
        <f t="shared" ca="1" si="136"/>
        <v>1.9242747462427077E-3</v>
      </c>
      <c r="G2354" s="22"/>
      <c r="H2354" s="5"/>
      <c r="I2354" s="5"/>
      <c r="J2354" s="5"/>
      <c r="K2354" s="5"/>
      <c r="L2354" s="5"/>
      <c r="M2354" s="5"/>
      <c r="N2354" s="5"/>
      <c r="O2354" s="5"/>
      <c r="P2354" s="5"/>
      <c r="Q2354" s="5"/>
      <c r="R2354" s="5"/>
      <c r="S2354" s="5"/>
      <c r="T2354" s="5"/>
      <c r="U2354" s="5"/>
    </row>
    <row r="2355" spans="2:21" x14ac:dyDescent="0.25">
      <c r="B2355" s="51" vm="6386">
        <f ca="1"/>
        <v>42851</v>
      </c>
      <c r="C2355" s="51" vm="6387">
        <f ca="1"/>
        <v>150.16999999999999</v>
      </c>
      <c r="D2355" s="51" vm="6388">
        <f ca="1"/>
        <v>87.61</v>
      </c>
      <c r="E2355" s="22">
        <f t="shared" ca="1" si="135"/>
        <v>-1.3164613104890909E-2</v>
      </c>
      <c r="F2355" s="50">
        <f t="shared" ca="1" si="136"/>
        <v>-9.316131909371389E-3</v>
      </c>
      <c r="G2355" s="22"/>
      <c r="H2355" s="5"/>
      <c r="I2355" s="5"/>
      <c r="J2355" s="5"/>
      <c r="K2355" s="5"/>
      <c r="L2355" s="5"/>
      <c r="M2355" s="5"/>
      <c r="N2355" s="5"/>
      <c r="O2355" s="5"/>
      <c r="P2355" s="5"/>
      <c r="Q2355" s="5"/>
      <c r="R2355" s="5"/>
      <c r="S2355" s="5"/>
      <c r="T2355" s="5"/>
      <c r="U2355" s="5"/>
    </row>
    <row r="2356" spans="2:21" x14ac:dyDescent="0.25">
      <c r="B2356" s="51" vm="6389">
        <f ca="1"/>
        <v>42852</v>
      </c>
      <c r="C2356" s="51" vm="6390">
        <f ca="1"/>
        <v>153.08000000000001</v>
      </c>
      <c r="D2356" s="51" vm="6239">
        <f ca="1"/>
        <v>87</v>
      </c>
      <c r="E2356" s="22">
        <f t="shared" ca="1" si="135"/>
        <v>1.9192674865312332E-2</v>
      </c>
      <c r="F2356" s="50">
        <f t="shared" ca="1" si="136"/>
        <v>-6.9870280236887655E-3</v>
      </c>
      <c r="G2356" s="22"/>
      <c r="H2356" s="5"/>
      <c r="I2356" s="5"/>
      <c r="J2356" s="5"/>
      <c r="K2356" s="5"/>
      <c r="L2356" s="5"/>
      <c r="M2356" s="5"/>
      <c r="N2356" s="5"/>
      <c r="O2356" s="5"/>
      <c r="P2356" s="5"/>
      <c r="Q2356" s="5"/>
      <c r="R2356" s="5"/>
      <c r="S2356" s="5"/>
      <c r="T2356" s="5"/>
      <c r="U2356" s="5"/>
    </row>
    <row r="2357" spans="2:21" x14ac:dyDescent="0.25">
      <c r="B2357" s="51" vm="6391">
        <f ca="1"/>
        <v>42853</v>
      </c>
      <c r="C2357" s="51" vm="6392">
        <f ca="1"/>
        <v>152.19999999999999</v>
      </c>
      <c r="D2357" s="51" vm="6393">
        <f ca="1"/>
        <v>87.06</v>
      </c>
      <c r="E2357" s="22">
        <f t="shared" ca="1" si="135"/>
        <v>-5.7652151299161739E-3</v>
      </c>
      <c r="F2357" s="50">
        <f t="shared" ca="1" si="136"/>
        <v>6.8941746956778429E-4</v>
      </c>
      <c r="G2357" s="22"/>
      <c r="H2357" s="5"/>
      <c r="I2357" s="5"/>
      <c r="J2357" s="5"/>
      <c r="K2357" s="5"/>
      <c r="L2357" s="5"/>
      <c r="M2357" s="5"/>
      <c r="N2357" s="5"/>
      <c r="O2357" s="5"/>
      <c r="P2357" s="5"/>
      <c r="Q2357" s="5"/>
      <c r="R2357" s="5"/>
      <c r="S2357" s="5"/>
      <c r="T2357" s="5"/>
      <c r="U2357" s="5"/>
    </row>
    <row r="2358" spans="2:21" x14ac:dyDescent="0.25">
      <c r="B2358" s="51" vm="6394">
        <f ca="1"/>
        <v>42856</v>
      </c>
      <c r="C2358" s="51" vm="6395">
        <f ca="1"/>
        <v>155.35</v>
      </c>
      <c r="D2358" s="51" vm="6152">
        <f ca="1"/>
        <v>86.5</v>
      </c>
      <c r="E2358" s="22">
        <f t="shared" ca="1" si="135"/>
        <v>2.0485190411471076E-2</v>
      </c>
      <c r="F2358" s="50">
        <f t="shared" ca="1" si="136"/>
        <v>-6.4531221863178955E-3</v>
      </c>
      <c r="G2358" s="22"/>
      <c r="H2358" s="5"/>
      <c r="I2358" s="5"/>
      <c r="J2358" s="5"/>
      <c r="K2358" s="5"/>
      <c r="L2358" s="5"/>
      <c r="M2358" s="5"/>
      <c r="N2358" s="5"/>
      <c r="O2358" s="5"/>
      <c r="P2358" s="5"/>
      <c r="Q2358" s="5"/>
      <c r="R2358" s="5"/>
      <c r="S2358" s="5"/>
      <c r="T2358" s="5"/>
      <c r="U2358" s="5"/>
    </row>
    <row r="2359" spans="2:21" x14ac:dyDescent="0.25">
      <c r="B2359" s="51" vm="6396">
        <f ca="1"/>
        <v>42857</v>
      </c>
      <c r="C2359" s="51" vm="6397">
        <f ca="1"/>
        <v>156.44999999999999</v>
      </c>
      <c r="D2359" s="51" vm="6239">
        <f ca="1"/>
        <v>87</v>
      </c>
      <c r="E2359" s="22">
        <f t="shared" ca="1" si="135"/>
        <v>7.0558342758347105E-3</v>
      </c>
      <c r="F2359" s="50">
        <f t="shared" ca="1" si="136"/>
        <v>5.7637047167501338E-3</v>
      </c>
      <c r="G2359" s="22"/>
      <c r="H2359" s="5"/>
      <c r="I2359" s="5"/>
      <c r="J2359" s="5"/>
      <c r="K2359" s="5"/>
      <c r="L2359" s="5"/>
      <c r="M2359" s="5"/>
      <c r="N2359" s="5"/>
      <c r="O2359" s="5"/>
      <c r="P2359" s="5"/>
      <c r="Q2359" s="5"/>
      <c r="R2359" s="5"/>
      <c r="S2359" s="5"/>
      <c r="T2359" s="5"/>
      <c r="U2359" s="5"/>
    </row>
    <row r="2360" spans="2:21" x14ac:dyDescent="0.25">
      <c r="B2360" s="51" vm="6398">
        <f ca="1"/>
        <v>42858</v>
      </c>
      <c r="C2360" s="51" vm="6399">
        <f ca="1"/>
        <v>155.59</v>
      </c>
      <c r="D2360" s="51" vm="6400">
        <f ca="1"/>
        <v>87.1</v>
      </c>
      <c r="E2360" s="22">
        <f t="shared" ca="1" si="135"/>
        <v>-5.5121277880196976E-3</v>
      </c>
      <c r="F2360" s="50">
        <f t="shared" ca="1" si="136"/>
        <v>1.1487652038733585E-3</v>
      </c>
      <c r="G2360" s="22"/>
      <c r="H2360" s="5"/>
      <c r="I2360" s="5"/>
      <c r="J2360" s="5"/>
      <c r="K2360" s="5"/>
      <c r="L2360" s="5"/>
      <c r="M2360" s="5"/>
      <c r="N2360" s="5"/>
      <c r="O2360" s="5"/>
      <c r="P2360" s="5"/>
      <c r="Q2360" s="5"/>
      <c r="R2360" s="5"/>
      <c r="S2360" s="5"/>
      <c r="T2360" s="5"/>
      <c r="U2360" s="5"/>
    </row>
    <row r="2361" spans="2:21" x14ac:dyDescent="0.25">
      <c r="B2361" s="51" vm="6401">
        <f ca="1"/>
        <v>42859</v>
      </c>
      <c r="C2361" s="51" vm="6402">
        <f ca="1"/>
        <v>157.25</v>
      </c>
      <c r="D2361" s="51" vm="6239">
        <f ca="1"/>
        <v>87</v>
      </c>
      <c r="E2361" s="22">
        <f t="shared" ca="1" si="135"/>
        <v>1.0612553253678466E-2</v>
      </c>
      <c r="F2361" s="50">
        <f t="shared" ca="1" si="136"/>
        <v>-1.1487652038733708E-3</v>
      </c>
      <c r="G2361" s="22"/>
      <c r="H2361" s="5"/>
      <c r="I2361" s="5"/>
      <c r="J2361" s="5"/>
      <c r="K2361" s="5"/>
      <c r="L2361" s="5"/>
      <c r="M2361" s="5"/>
      <c r="N2361" s="5"/>
      <c r="O2361" s="5"/>
      <c r="P2361" s="5"/>
      <c r="Q2361" s="5"/>
      <c r="R2361" s="5"/>
      <c r="S2361" s="5"/>
      <c r="T2361" s="5"/>
      <c r="U2361" s="5"/>
    </row>
    <row r="2362" spans="2:21" x14ac:dyDescent="0.25">
      <c r="B2362" s="51" vm="6403">
        <f ca="1"/>
        <v>42860</v>
      </c>
      <c r="C2362" s="51" vm="6404">
        <f ca="1"/>
        <v>156.6</v>
      </c>
      <c r="D2362" s="51" vm="6400">
        <f ca="1"/>
        <v>87.1</v>
      </c>
      <c r="E2362" s="22">
        <f t="shared" ca="1" si="135"/>
        <v>-4.1421120238472548E-3</v>
      </c>
      <c r="F2362" s="50">
        <f t="shared" ca="1" si="136"/>
        <v>1.1487652038733585E-3</v>
      </c>
      <c r="G2362" s="22"/>
      <c r="H2362" s="5"/>
      <c r="I2362" s="5"/>
      <c r="J2362" s="5"/>
      <c r="K2362" s="5"/>
      <c r="L2362" s="5"/>
      <c r="M2362" s="5"/>
      <c r="N2362" s="5"/>
      <c r="O2362" s="5"/>
      <c r="P2362" s="5"/>
      <c r="Q2362" s="5"/>
      <c r="R2362" s="5"/>
      <c r="S2362" s="5"/>
      <c r="T2362" s="5"/>
      <c r="U2362" s="5"/>
    </row>
    <row r="2363" spans="2:21" x14ac:dyDescent="0.25">
      <c r="B2363" s="51" vm="6405">
        <f ca="1"/>
        <v>42863</v>
      </c>
      <c r="C2363" s="51" vm="6406">
        <f ca="1"/>
        <v>156.38</v>
      </c>
      <c r="D2363" s="51" vm="6140">
        <f ca="1"/>
        <v>86.75</v>
      </c>
      <c r="E2363" s="22">
        <f t="shared" ca="1" si="135"/>
        <v>-1.405840860334791E-3</v>
      </c>
      <c r="F2363" s="50">
        <f t="shared" ca="1" si="136"/>
        <v>-4.0264650314885157E-3</v>
      </c>
      <c r="G2363" s="22"/>
      <c r="H2363" s="5"/>
      <c r="I2363" s="5"/>
      <c r="J2363" s="5"/>
      <c r="K2363" s="5"/>
      <c r="L2363" s="5"/>
      <c r="M2363" s="5"/>
      <c r="N2363" s="5"/>
      <c r="O2363" s="5"/>
      <c r="P2363" s="5"/>
      <c r="Q2363" s="5"/>
      <c r="R2363" s="5"/>
      <c r="S2363" s="5"/>
      <c r="T2363" s="5"/>
      <c r="U2363" s="5"/>
    </row>
    <row r="2364" spans="2:21" x14ac:dyDescent="0.25">
      <c r="B2364" s="51" vm="6407">
        <f ca="1"/>
        <v>42864</v>
      </c>
      <c r="C2364" s="51" vm="6408">
        <f ca="1"/>
        <v>157.46</v>
      </c>
      <c r="D2364" s="51" vm="6409">
        <f ca="1"/>
        <v>87.43</v>
      </c>
      <c r="E2364" s="22">
        <f t="shared" ca="1" si="135"/>
        <v>6.8825150599533006E-3</v>
      </c>
      <c r="F2364" s="50">
        <f t="shared" ca="1" si="136"/>
        <v>7.8080543658311753E-3</v>
      </c>
      <c r="G2364" s="22"/>
      <c r="H2364" s="5"/>
      <c r="I2364" s="5"/>
      <c r="J2364" s="5"/>
      <c r="K2364" s="5"/>
      <c r="L2364" s="5"/>
      <c r="M2364" s="5"/>
      <c r="N2364" s="5"/>
      <c r="O2364" s="5"/>
      <c r="P2364" s="5"/>
      <c r="Q2364" s="5"/>
      <c r="R2364" s="5"/>
      <c r="S2364" s="5"/>
      <c r="T2364" s="5"/>
      <c r="U2364" s="5"/>
    </row>
    <row r="2365" spans="2:21" x14ac:dyDescent="0.25">
      <c r="B2365" s="51" vm="6410">
        <f ca="1"/>
        <v>42865</v>
      </c>
      <c r="C2365" s="51" vm="6411">
        <f ca="1"/>
        <v>160.28</v>
      </c>
      <c r="D2365" s="51" vm="6412">
        <f ca="1"/>
        <v>87.16</v>
      </c>
      <c r="E2365" s="22">
        <f t="shared" ca="1" si="135"/>
        <v>1.7750828011622657E-2</v>
      </c>
      <c r="F2365" s="50">
        <f t="shared" ca="1" si="136"/>
        <v>-3.0929631163806454E-3</v>
      </c>
      <c r="G2365" s="22"/>
      <c r="H2365" s="5"/>
      <c r="I2365" s="5"/>
      <c r="J2365" s="5"/>
      <c r="K2365" s="5"/>
      <c r="L2365" s="5"/>
      <c r="M2365" s="5"/>
      <c r="N2365" s="5"/>
      <c r="O2365" s="5"/>
      <c r="P2365" s="5"/>
      <c r="Q2365" s="5"/>
      <c r="R2365" s="5"/>
      <c r="S2365" s="5"/>
      <c r="T2365" s="5"/>
      <c r="U2365" s="5"/>
    </row>
    <row r="2366" spans="2:21" x14ac:dyDescent="0.25">
      <c r="B2366" s="51" vm="6413">
        <f ca="1"/>
        <v>42866</v>
      </c>
      <c r="C2366" s="51" vm="6414">
        <f ca="1"/>
        <v>158.54</v>
      </c>
      <c r="D2366" s="51" vm="6415">
        <f ca="1"/>
        <v>86.92</v>
      </c>
      <c r="E2366" s="22">
        <f t="shared" ca="1" si="135"/>
        <v>-1.0915358358934047E-2</v>
      </c>
      <c r="F2366" s="50">
        <f t="shared" ca="1" si="136"/>
        <v>-2.7573546881901633E-3</v>
      </c>
      <c r="G2366" s="22"/>
      <c r="H2366" s="5"/>
      <c r="I2366" s="5"/>
      <c r="J2366" s="5"/>
      <c r="K2366" s="5"/>
      <c r="L2366" s="5"/>
      <c r="M2366" s="5"/>
      <c r="N2366" s="5"/>
      <c r="O2366" s="5"/>
      <c r="P2366" s="5"/>
      <c r="Q2366" s="5"/>
      <c r="R2366" s="5"/>
      <c r="S2366" s="5"/>
      <c r="T2366" s="5"/>
      <c r="U2366" s="5"/>
    </row>
    <row r="2367" spans="2:21" x14ac:dyDescent="0.25">
      <c r="B2367" s="51" vm="6416">
        <f ca="1"/>
        <v>42867</v>
      </c>
      <c r="C2367" s="51" vm="6417">
        <f ca="1"/>
        <v>160.81</v>
      </c>
      <c r="D2367" s="51" vm="6418">
        <f ca="1"/>
        <v>87.34</v>
      </c>
      <c r="E2367" s="22">
        <f t="shared" ca="1" si="135"/>
        <v>1.4216616456923551E-2</v>
      </c>
      <c r="F2367" s="50">
        <f t="shared" ca="1" si="136"/>
        <v>4.8203926691860596E-3</v>
      </c>
      <c r="G2367" s="22"/>
      <c r="H2367" s="5"/>
      <c r="I2367" s="5"/>
      <c r="J2367" s="5"/>
      <c r="K2367" s="5"/>
      <c r="L2367" s="5"/>
      <c r="M2367" s="5"/>
      <c r="N2367" s="5"/>
      <c r="O2367" s="5"/>
      <c r="P2367" s="5"/>
      <c r="Q2367" s="5"/>
      <c r="R2367" s="5"/>
      <c r="S2367" s="5"/>
      <c r="T2367" s="5"/>
      <c r="U2367" s="5"/>
    </row>
    <row r="2368" spans="2:21" x14ac:dyDescent="0.25">
      <c r="B2368" s="51" vm="6419">
        <f ca="1"/>
        <v>42870</v>
      </c>
      <c r="C2368" s="51" vm="6420">
        <f ca="1"/>
        <v>160.02000000000001</v>
      </c>
      <c r="D2368" s="51" vm="6388">
        <f ca="1"/>
        <v>87.61</v>
      </c>
      <c r="E2368" s="22">
        <f t="shared" ca="1" si="135"/>
        <v>-4.9247364439552891E-3</v>
      </c>
      <c r="F2368" s="50">
        <f t="shared" ca="1" si="136"/>
        <v>3.0865986208574387E-3</v>
      </c>
      <c r="G2368" s="22"/>
      <c r="H2368" s="5"/>
      <c r="I2368" s="5"/>
      <c r="J2368" s="5"/>
      <c r="K2368" s="5"/>
      <c r="L2368" s="5"/>
      <c r="M2368" s="5"/>
      <c r="N2368" s="5"/>
      <c r="O2368" s="5"/>
      <c r="P2368" s="5"/>
      <c r="Q2368" s="5"/>
      <c r="R2368" s="5"/>
      <c r="S2368" s="5"/>
      <c r="T2368" s="5"/>
      <c r="U2368" s="5"/>
    </row>
    <row r="2369" spans="2:21" x14ac:dyDescent="0.25">
      <c r="B2369" s="51" vm="6421">
        <f ca="1"/>
        <v>42871</v>
      </c>
      <c r="C2369" s="51" vm="6422">
        <f ca="1"/>
        <v>159.41</v>
      </c>
      <c r="D2369" s="51" vm="6423">
        <f ca="1"/>
        <v>84.27</v>
      </c>
      <c r="E2369" s="22">
        <f t="shared" ref="E2369:E2432" ca="1" si="137">LN(C2369/C2368)</f>
        <v>-3.819307776422766E-3</v>
      </c>
      <c r="F2369" s="50">
        <f t="shared" ref="F2369:F2432" ca="1" si="138">LN(D2369/D2368)</f>
        <v>-3.8869216894010489E-2</v>
      </c>
      <c r="G2369" s="22"/>
      <c r="H2369" s="5"/>
      <c r="I2369" s="5"/>
      <c r="J2369" s="5"/>
      <c r="K2369" s="5"/>
      <c r="L2369" s="5"/>
      <c r="M2369" s="5"/>
      <c r="N2369" s="5"/>
      <c r="O2369" s="5"/>
      <c r="P2369" s="5"/>
      <c r="Q2369" s="5"/>
      <c r="R2369" s="5"/>
      <c r="S2369" s="5"/>
      <c r="T2369" s="5"/>
      <c r="U2369" s="5"/>
    </row>
    <row r="2370" spans="2:21" x14ac:dyDescent="0.25">
      <c r="B2370" s="51" vm="6424">
        <f ca="1"/>
        <v>42872</v>
      </c>
      <c r="C2370" s="51" vm="6425">
        <f ca="1"/>
        <v>153.19999999999999</v>
      </c>
      <c r="D2370" s="51" vm="6426">
        <f ca="1"/>
        <v>83.96</v>
      </c>
      <c r="E2370" s="22">
        <f t="shared" ca="1" si="137"/>
        <v>-3.973524233906435E-2</v>
      </c>
      <c r="F2370" s="50">
        <f t="shared" ca="1" si="138"/>
        <v>-3.6854348318297475E-3</v>
      </c>
      <c r="G2370" s="22"/>
      <c r="H2370" s="5"/>
      <c r="I2370" s="5"/>
      <c r="J2370" s="5"/>
      <c r="K2370" s="5"/>
      <c r="L2370" s="5"/>
      <c r="M2370" s="5"/>
      <c r="N2370" s="5"/>
      <c r="O2370" s="5"/>
      <c r="P2370" s="5"/>
      <c r="Q2370" s="5"/>
      <c r="R2370" s="5"/>
      <c r="S2370" s="5"/>
      <c r="T2370" s="5"/>
      <c r="U2370" s="5"/>
    </row>
    <row r="2371" spans="2:21" x14ac:dyDescent="0.25">
      <c r="B2371" s="51" vm="6427">
        <f ca="1"/>
        <v>42873</v>
      </c>
      <c r="C2371" s="51" vm="6428">
        <f ca="1"/>
        <v>155.69999999999999</v>
      </c>
      <c r="D2371" s="51" vm="6429">
        <f ca="1"/>
        <v>84.78</v>
      </c>
      <c r="E2371" s="22">
        <f t="shared" ca="1" si="137"/>
        <v>1.618682153346172E-2</v>
      </c>
      <c r="F2371" s="50">
        <f t="shared" ca="1" si="138"/>
        <v>9.7191709720588267E-3</v>
      </c>
      <c r="G2371" s="22"/>
      <c r="H2371" s="5"/>
      <c r="I2371" s="5"/>
      <c r="J2371" s="5"/>
      <c r="K2371" s="5"/>
      <c r="L2371" s="5"/>
      <c r="M2371" s="5"/>
      <c r="N2371" s="5"/>
      <c r="O2371" s="5"/>
      <c r="P2371" s="5"/>
      <c r="Q2371" s="5"/>
      <c r="R2371" s="5"/>
      <c r="S2371" s="5"/>
      <c r="T2371" s="5"/>
      <c r="U2371" s="5"/>
    </row>
    <row r="2372" spans="2:21" x14ac:dyDescent="0.25">
      <c r="B2372" s="51" vm="6430">
        <f ca="1"/>
        <v>42874</v>
      </c>
      <c r="C2372" s="51" vm="6431">
        <f ca="1"/>
        <v>157.02000000000001</v>
      </c>
      <c r="D2372" s="51" vm="6432">
        <f ca="1"/>
        <v>84.7</v>
      </c>
      <c r="E2372" s="22">
        <f t="shared" ca="1" si="137"/>
        <v>8.4421069301568764E-3</v>
      </c>
      <c r="F2372" s="50">
        <f t="shared" ca="1" si="138"/>
        <v>-9.4406426648231418E-4</v>
      </c>
      <c r="G2372" s="22"/>
      <c r="H2372" s="5"/>
      <c r="I2372" s="5"/>
      <c r="J2372" s="5"/>
      <c r="K2372" s="5"/>
      <c r="L2372" s="5"/>
      <c r="M2372" s="5"/>
      <c r="N2372" s="5"/>
      <c r="O2372" s="5"/>
      <c r="P2372" s="5"/>
      <c r="Q2372" s="5"/>
      <c r="R2372" s="5"/>
      <c r="S2372" s="5"/>
      <c r="T2372" s="5"/>
      <c r="U2372" s="5"/>
    </row>
    <row r="2373" spans="2:21" x14ac:dyDescent="0.25">
      <c r="B2373" s="51" vm="6433">
        <f ca="1"/>
        <v>42877</v>
      </c>
      <c r="C2373" s="51" vm="6434">
        <f ca="1"/>
        <v>157.16</v>
      </c>
      <c r="D2373" s="51" vm="6435">
        <f ca="1"/>
        <v>85.76</v>
      </c>
      <c r="E2373" s="22">
        <f t="shared" ca="1" si="137"/>
        <v>8.9120892014940382E-4</v>
      </c>
      <c r="F2373" s="50">
        <f t="shared" ca="1" si="138"/>
        <v>1.2437095664483182E-2</v>
      </c>
      <c r="G2373" s="22"/>
      <c r="H2373" s="5"/>
      <c r="I2373" s="5"/>
      <c r="J2373" s="5"/>
      <c r="K2373" s="5"/>
      <c r="L2373" s="5"/>
      <c r="M2373" s="5"/>
      <c r="N2373" s="5"/>
      <c r="O2373" s="5"/>
      <c r="P2373" s="5"/>
      <c r="Q2373" s="5"/>
      <c r="R2373" s="5"/>
      <c r="S2373" s="5"/>
      <c r="T2373" s="5"/>
      <c r="U2373" s="5"/>
    </row>
    <row r="2374" spans="2:21" x14ac:dyDescent="0.25">
      <c r="B2374" s="51" vm="6436">
        <f ca="1"/>
        <v>42878</v>
      </c>
      <c r="C2374" s="51" vm="6437">
        <f ca="1"/>
        <v>157.94999999999999</v>
      </c>
      <c r="D2374" s="51" vm="6438">
        <f ca="1"/>
        <v>85.71</v>
      </c>
      <c r="E2374" s="22">
        <f t="shared" ca="1" si="137"/>
        <v>5.0141325578350986E-3</v>
      </c>
      <c r="F2374" s="50">
        <f t="shared" ca="1" si="138"/>
        <v>-5.8319241170061127E-4</v>
      </c>
      <c r="G2374" s="22"/>
      <c r="H2374" s="5"/>
      <c r="I2374" s="5"/>
      <c r="J2374" s="5"/>
      <c r="K2374" s="5"/>
      <c r="L2374" s="5"/>
      <c r="M2374" s="5"/>
      <c r="N2374" s="5"/>
      <c r="O2374" s="5"/>
      <c r="P2374" s="5"/>
      <c r="Q2374" s="5"/>
      <c r="R2374" s="5"/>
      <c r="S2374" s="5"/>
      <c r="T2374" s="5"/>
      <c r="U2374" s="5"/>
    </row>
    <row r="2375" spans="2:21" x14ac:dyDescent="0.25">
      <c r="B2375" s="51" vm="6439">
        <f ca="1"/>
        <v>42879</v>
      </c>
      <c r="C2375" s="51" vm="6440">
        <f ca="1"/>
        <v>157.75</v>
      </c>
      <c r="D2375" s="51" vm="6441">
        <f ca="1"/>
        <v>85.35</v>
      </c>
      <c r="E2375" s="22">
        <f t="shared" ca="1" si="137"/>
        <v>-1.2670258267715785E-3</v>
      </c>
      <c r="F2375" s="50">
        <f t="shared" ca="1" si="138"/>
        <v>-4.2090556703417784E-3</v>
      </c>
      <c r="G2375" s="22"/>
      <c r="H2375" s="5"/>
      <c r="I2375" s="5"/>
      <c r="J2375" s="5"/>
      <c r="K2375" s="5"/>
      <c r="L2375" s="5"/>
      <c r="M2375" s="5"/>
      <c r="N2375" s="5"/>
      <c r="O2375" s="5"/>
      <c r="P2375" s="5"/>
      <c r="Q2375" s="5"/>
      <c r="R2375" s="5"/>
      <c r="S2375" s="5"/>
      <c r="T2375" s="5"/>
      <c r="U2375" s="5"/>
    </row>
    <row r="2376" spans="2:21" x14ac:dyDescent="0.25">
      <c r="B2376" s="51" vm="6442">
        <f ca="1"/>
        <v>42880</v>
      </c>
      <c r="C2376" s="51" vm="6443">
        <f ca="1"/>
        <v>163.05000000000001</v>
      </c>
      <c r="D2376" s="51" vm="6444">
        <f ca="1"/>
        <v>85.36</v>
      </c>
      <c r="E2376" s="22">
        <f t="shared" ca="1" si="137"/>
        <v>3.3045400814005622E-2</v>
      </c>
      <c r="F2376" s="50">
        <f t="shared" ca="1" si="138"/>
        <v>1.171577530482844E-4</v>
      </c>
      <c r="G2376" s="22"/>
      <c r="H2376" s="5"/>
      <c r="I2376" s="5"/>
      <c r="J2376" s="5"/>
      <c r="K2376" s="5"/>
      <c r="L2376" s="5"/>
      <c r="M2376" s="5"/>
      <c r="N2376" s="5"/>
      <c r="O2376" s="5"/>
      <c r="P2376" s="5"/>
      <c r="Q2376" s="5"/>
      <c r="R2376" s="5"/>
      <c r="S2376" s="5"/>
      <c r="T2376" s="5"/>
      <c r="U2376" s="5"/>
    </row>
    <row r="2377" spans="2:21" x14ac:dyDescent="0.25">
      <c r="B2377" s="51" vm="6445">
        <f ca="1"/>
        <v>42881</v>
      </c>
      <c r="C2377" s="51" vm="6446">
        <f ca="1"/>
        <v>162.43</v>
      </c>
      <c r="D2377" s="51" vm="6447">
        <f ca="1"/>
        <v>83.9</v>
      </c>
      <c r="E2377" s="22">
        <f t="shared" ca="1" si="137"/>
        <v>-3.8097625040237389E-3</v>
      </c>
      <c r="F2377" s="50">
        <f t="shared" ca="1" si="138"/>
        <v>-1.7251993520337381E-2</v>
      </c>
      <c r="G2377" s="22"/>
      <c r="H2377" s="5"/>
      <c r="I2377" s="5"/>
      <c r="J2377" s="5"/>
      <c r="K2377" s="5"/>
      <c r="L2377" s="5"/>
      <c r="M2377" s="5"/>
      <c r="N2377" s="5"/>
      <c r="O2377" s="5"/>
      <c r="P2377" s="5"/>
      <c r="Q2377" s="5"/>
      <c r="R2377" s="5"/>
      <c r="S2377" s="5"/>
      <c r="T2377" s="5"/>
      <c r="U2377" s="5"/>
    </row>
    <row r="2378" spans="2:21" x14ac:dyDescent="0.25">
      <c r="B2378" s="51" vm="6448">
        <f ca="1"/>
        <v>42885</v>
      </c>
      <c r="C2378" s="51" vm="6449">
        <f ca="1"/>
        <v>163.22</v>
      </c>
      <c r="D2378" s="51" vm="6450">
        <f ca="1"/>
        <v>82.15</v>
      </c>
      <c r="E2378" s="22">
        <f t="shared" ca="1" si="137"/>
        <v>4.8518443097924045E-3</v>
      </c>
      <c r="F2378" s="50">
        <f t="shared" ca="1" si="138"/>
        <v>-2.1078768989883447E-2</v>
      </c>
      <c r="G2378" s="22"/>
      <c r="H2378" s="5"/>
      <c r="I2378" s="5"/>
      <c r="J2378" s="5"/>
      <c r="K2378" s="5"/>
      <c r="L2378" s="5"/>
      <c r="M2378" s="5"/>
      <c r="N2378" s="5"/>
      <c r="O2378" s="5"/>
      <c r="P2378" s="5"/>
      <c r="Q2378" s="5"/>
      <c r="R2378" s="5"/>
      <c r="S2378" s="5"/>
      <c r="T2378" s="5"/>
      <c r="U2378" s="5"/>
    </row>
    <row r="2379" spans="2:21" x14ac:dyDescent="0.25">
      <c r="B2379" s="51" vm="6451">
        <f ca="1"/>
        <v>42886</v>
      </c>
      <c r="C2379" s="51" vm="6452">
        <f ca="1"/>
        <v>163.07</v>
      </c>
      <c r="D2379" s="51" vm="6453">
        <f ca="1"/>
        <v>83.06</v>
      </c>
      <c r="E2379" s="22">
        <f t="shared" ca="1" si="137"/>
        <v>-9.1942756791104936E-4</v>
      </c>
      <c r="F2379" s="50">
        <f t="shared" ca="1" si="138"/>
        <v>1.1016393719330419E-2</v>
      </c>
      <c r="G2379" s="22"/>
      <c r="H2379" s="5"/>
      <c r="I2379" s="5"/>
      <c r="J2379" s="5"/>
      <c r="K2379" s="5"/>
      <c r="L2379" s="5"/>
      <c r="M2379" s="5"/>
      <c r="N2379" s="5"/>
      <c r="O2379" s="5"/>
      <c r="P2379" s="5"/>
      <c r="Q2379" s="5"/>
      <c r="R2379" s="5"/>
      <c r="S2379" s="5"/>
      <c r="T2379" s="5"/>
      <c r="U2379" s="5"/>
    </row>
    <row r="2380" spans="2:21" x14ac:dyDescent="0.25">
      <c r="B2380" s="51" vm="6454">
        <f ca="1"/>
        <v>42887</v>
      </c>
      <c r="C2380" s="51" vm="6455">
        <f ca="1"/>
        <v>162.99</v>
      </c>
      <c r="D2380" s="51" vm="6456">
        <f ca="1"/>
        <v>82.64</v>
      </c>
      <c r="E2380" s="22">
        <f t="shared" ca="1" si="137"/>
        <v>-4.9070724164434717E-4</v>
      </c>
      <c r="F2380" s="50">
        <f t="shared" ca="1" si="138"/>
        <v>-5.0694133912244487E-3</v>
      </c>
      <c r="G2380" s="22"/>
      <c r="H2380" s="5"/>
      <c r="I2380" s="5"/>
      <c r="J2380" s="5"/>
      <c r="K2380" s="5"/>
      <c r="L2380" s="5"/>
      <c r="M2380" s="5"/>
      <c r="N2380" s="5"/>
      <c r="O2380" s="5"/>
      <c r="P2380" s="5"/>
      <c r="Q2380" s="5"/>
      <c r="R2380" s="5"/>
      <c r="S2380" s="5"/>
      <c r="T2380" s="5"/>
      <c r="U2380" s="5"/>
    </row>
    <row r="2381" spans="2:21" x14ac:dyDescent="0.25">
      <c r="B2381" s="51" vm="6457">
        <f ca="1"/>
        <v>42888</v>
      </c>
      <c r="C2381" s="51" vm="6458">
        <f ca="1"/>
        <v>165.18</v>
      </c>
      <c r="D2381" s="51" vm="5554">
        <f ca="1"/>
        <v>82.79</v>
      </c>
      <c r="E2381" s="22">
        <f t="shared" ca="1" si="137"/>
        <v>1.3346939151029608E-2</v>
      </c>
      <c r="F2381" s="50">
        <f t="shared" ca="1" si="138"/>
        <v>1.8134563393314449E-3</v>
      </c>
      <c r="G2381" s="22"/>
      <c r="H2381" s="5"/>
      <c r="I2381" s="5"/>
      <c r="J2381" s="5"/>
      <c r="K2381" s="5"/>
      <c r="L2381" s="5"/>
      <c r="M2381" s="5"/>
      <c r="N2381" s="5"/>
      <c r="O2381" s="5"/>
      <c r="P2381" s="5"/>
      <c r="Q2381" s="5"/>
      <c r="R2381" s="5"/>
      <c r="S2381" s="5"/>
      <c r="T2381" s="5"/>
      <c r="U2381" s="5"/>
    </row>
    <row r="2382" spans="2:21" x14ac:dyDescent="0.25">
      <c r="B2382" s="51" vm="6459">
        <f ca="1"/>
        <v>42891</v>
      </c>
      <c r="C2382" s="51" vm="6460">
        <f ca="1"/>
        <v>165.06</v>
      </c>
      <c r="D2382" s="51" vm="6461">
        <f ca="1"/>
        <v>82.96</v>
      </c>
      <c r="E2382" s="22">
        <f t="shared" ca="1" si="137"/>
        <v>-7.2674421803279774E-4</v>
      </c>
      <c r="F2382" s="50">
        <f t="shared" ca="1" si="138"/>
        <v>2.0512827705571396E-3</v>
      </c>
      <c r="G2382" s="22"/>
      <c r="H2382" s="5"/>
      <c r="I2382" s="5"/>
      <c r="J2382" s="5"/>
      <c r="K2382" s="5"/>
      <c r="L2382" s="5"/>
      <c r="M2382" s="5"/>
      <c r="N2382" s="5"/>
      <c r="O2382" s="5"/>
      <c r="P2382" s="5"/>
      <c r="Q2382" s="5"/>
      <c r="R2382" s="5"/>
      <c r="S2382" s="5"/>
      <c r="T2382" s="5"/>
      <c r="U2382" s="5"/>
    </row>
    <row r="2383" spans="2:21" x14ac:dyDescent="0.25">
      <c r="B2383" s="51" vm="6462">
        <f ca="1"/>
        <v>42892</v>
      </c>
      <c r="C2383" s="51" vm="6463">
        <f ca="1"/>
        <v>165.17</v>
      </c>
      <c r="D2383" s="51" vm="6464">
        <f ca="1"/>
        <v>83.91</v>
      </c>
      <c r="E2383" s="22">
        <f t="shared" ca="1" si="137"/>
        <v>6.6620236846062092E-4</v>
      </c>
      <c r="F2383" s="50">
        <f t="shared" ca="1" si="138"/>
        <v>1.1386231960706303E-2</v>
      </c>
      <c r="G2383" s="22"/>
      <c r="H2383" s="5"/>
      <c r="I2383" s="5"/>
      <c r="J2383" s="5"/>
      <c r="K2383" s="5"/>
      <c r="L2383" s="5"/>
      <c r="M2383" s="5"/>
      <c r="N2383" s="5"/>
      <c r="O2383" s="5"/>
      <c r="P2383" s="5"/>
      <c r="Q2383" s="5"/>
      <c r="R2383" s="5"/>
      <c r="S2383" s="5"/>
      <c r="T2383" s="5"/>
      <c r="U2383" s="5"/>
    </row>
    <row r="2384" spans="2:21" x14ac:dyDescent="0.25">
      <c r="B2384" s="51" vm="6465">
        <f ca="1"/>
        <v>42893</v>
      </c>
      <c r="C2384" s="51" vm="6466">
        <f ca="1"/>
        <v>165.61</v>
      </c>
      <c r="D2384" s="51" vm="6218">
        <f ca="1"/>
        <v>84.95</v>
      </c>
      <c r="E2384" s="22">
        <f t="shared" ca="1" si="137"/>
        <v>2.6603800684006965E-3</v>
      </c>
      <c r="F2384" s="50">
        <f t="shared" ca="1" si="138"/>
        <v>1.2318052235963122E-2</v>
      </c>
      <c r="G2384" s="22"/>
      <c r="H2384" s="5"/>
      <c r="I2384" s="5"/>
      <c r="J2384" s="5"/>
      <c r="K2384" s="5"/>
      <c r="L2384" s="5"/>
      <c r="M2384" s="5"/>
      <c r="N2384" s="5"/>
      <c r="O2384" s="5"/>
      <c r="P2384" s="5"/>
      <c r="Q2384" s="5"/>
      <c r="R2384" s="5"/>
      <c r="S2384" s="5"/>
      <c r="T2384" s="5"/>
      <c r="U2384" s="5"/>
    </row>
    <row r="2385" spans="2:21" x14ac:dyDescent="0.25">
      <c r="B2385" s="51" vm="6467">
        <f ca="1"/>
        <v>42894</v>
      </c>
      <c r="C2385" s="51" vm="6468">
        <f ca="1"/>
        <v>165.88</v>
      </c>
      <c r="D2385" s="51" vm="6469">
        <f ca="1"/>
        <v>86.96</v>
      </c>
      <c r="E2385" s="22">
        <f t="shared" ca="1" si="137"/>
        <v>1.6290087767807803E-3</v>
      </c>
      <c r="F2385" s="50">
        <f t="shared" ca="1" si="138"/>
        <v>2.3385394695012864E-2</v>
      </c>
      <c r="G2385" s="22"/>
      <c r="H2385" s="5"/>
      <c r="I2385" s="5"/>
      <c r="J2385" s="5"/>
      <c r="K2385" s="5"/>
      <c r="L2385" s="5"/>
      <c r="M2385" s="5"/>
      <c r="N2385" s="5"/>
      <c r="O2385" s="5"/>
      <c r="P2385" s="5"/>
      <c r="Q2385" s="5"/>
      <c r="R2385" s="5"/>
      <c r="S2385" s="5"/>
      <c r="T2385" s="5"/>
      <c r="U2385" s="5"/>
    </row>
    <row r="2386" spans="2:21" x14ac:dyDescent="0.25">
      <c r="B2386" s="51" vm="6470">
        <f ca="1"/>
        <v>42895</v>
      </c>
      <c r="C2386" s="51" vm="6471">
        <f ca="1"/>
        <v>158.03</v>
      </c>
      <c r="D2386" s="51" vm="6472">
        <f ca="1"/>
        <v>86.98</v>
      </c>
      <c r="E2386" s="22">
        <f t="shared" ca="1" si="137"/>
        <v>-4.8479746957168092E-2</v>
      </c>
      <c r="F2386" s="50">
        <f t="shared" ca="1" si="138"/>
        <v>2.2996435653836105E-4</v>
      </c>
      <c r="G2386" s="22"/>
      <c r="H2386" s="5"/>
      <c r="I2386" s="5"/>
      <c r="J2386" s="5"/>
      <c r="K2386" s="5"/>
      <c r="L2386" s="5"/>
      <c r="M2386" s="5"/>
      <c r="N2386" s="5"/>
      <c r="O2386" s="5"/>
      <c r="P2386" s="5"/>
      <c r="Q2386" s="5"/>
      <c r="R2386" s="5"/>
      <c r="S2386" s="5"/>
      <c r="T2386" s="5"/>
      <c r="U2386" s="5"/>
    </row>
    <row r="2387" spans="2:21" x14ac:dyDescent="0.25">
      <c r="B2387" s="51" vm="6473">
        <f ca="1"/>
        <v>42898</v>
      </c>
      <c r="C2387" s="51" vm="6474">
        <f ca="1"/>
        <v>151.44</v>
      </c>
      <c r="D2387" s="51" vm="6475">
        <f ca="1"/>
        <v>87.27</v>
      </c>
      <c r="E2387" s="22">
        <f t="shared" ca="1" si="137"/>
        <v>-4.2595381519945019E-2</v>
      </c>
      <c r="F2387" s="50">
        <f t="shared" ca="1" si="138"/>
        <v>3.3285540057275058E-3</v>
      </c>
      <c r="G2387" s="22"/>
      <c r="H2387" s="5"/>
      <c r="I2387" s="5"/>
      <c r="J2387" s="5"/>
      <c r="K2387" s="5"/>
      <c r="L2387" s="5"/>
      <c r="M2387" s="5"/>
      <c r="N2387" s="5"/>
      <c r="O2387" s="5"/>
      <c r="P2387" s="5"/>
      <c r="Q2387" s="5"/>
      <c r="R2387" s="5"/>
      <c r="S2387" s="5"/>
      <c r="T2387" s="5"/>
      <c r="U2387" s="5"/>
    </row>
    <row r="2388" spans="2:21" x14ac:dyDescent="0.25">
      <c r="B2388" s="51" vm="6476">
        <f ca="1"/>
        <v>42899</v>
      </c>
      <c r="C2388" s="51" vm="6477">
        <f ca="1"/>
        <v>152.72</v>
      </c>
      <c r="D2388" s="51" vm="6478">
        <f ca="1"/>
        <v>87.09</v>
      </c>
      <c r="E2388" s="22">
        <f t="shared" ca="1" si="137"/>
        <v>8.4166725164248214E-3</v>
      </c>
      <c r="F2388" s="50">
        <f t="shared" ca="1" si="138"/>
        <v>-2.0646944705717102E-3</v>
      </c>
      <c r="G2388" s="22"/>
      <c r="H2388" s="5"/>
      <c r="I2388" s="5"/>
      <c r="J2388" s="5"/>
      <c r="K2388" s="5"/>
      <c r="L2388" s="5"/>
      <c r="M2388" s="5"/>
      <c r="N2388" s="5"/>
      <c r="O2388" s="5"/>
      <c r="P2388" s="5"/>
      <c r="Q2388" s="5"/>
      <c r="R2388" s="5"/>
      <c r="S2388" s="5"/>
      <c r="T2388" s="5"/>
      <c r="U2388" s="5"/>
    </row>
    <row r="2389" spans="2:21" x14ac:dyDescent="0.25">
      <c r="B2389" s="51" vm="6479">
        <f ca="1"/>
        <v>42900</v>
      </c>
      <c r="C2389" s="51" vm="6392">
        <f ca="1"/>
        <v>152.19999999999999</v>
      </c>
      <c r="D2389" s="51" vm="6480">
        <f ca="1"/>
        <v>86.57</v>
      </c>
      <c r="E2389" s="22">
        <f t="shared" ca="1" si="137"/>
        <v>-3.4107339899067841E-3</v>
      </c>
      <c r="F2389" s="50">
        <f t="shared" ca="1" si="138"/>
        <v>-5.988731476965911E-3</v>
      </c>
      <c r="G2389" s="22"/>
      <c r="H2389" s="5"/>
      <c r="I2389" s="5"/>
      <c r="J2389" s="5"/>
      <c r="K2389" s="5"/>
      <c r="L2389" s="5"/>
      <c r="M2389" s="5"/>
      <c r="N2389" s="5"/>
      <c r="O2389" s="5"/>
      <c r="P2389" s="5"/>
      <c r="Q2389" s="5"/>
      <c r="R2389" s="5"/>
      <c r="S2389" s="5"/>
      <c r="T2389" s="5"/>
      <c r="U2389" s="5"/>
    </row>
    <row r="2390" spans="2:21" x14ac:dyDescent="0.25">
      <c r="B2390" s="51" vm="6481">
        <f ca="1"/>
        <v>42901</v>
      </c>
      <c r="C2390" s="51" vm="6482">
        <f ca="1"/>
        <v>151.76</v>
      </c>
      <c r="D2390" s="51" vm="6172">
        <f ca="1"/>
        <v>86.18</v>
      </c>
      <c r="E2390" s="22">
        <f t="shared" ca="1" si="137"/>
        <v>-2.8951198008266869E-3</v>
      </c>
      <c r="F2390" s="50">
        <f t="shared" ca="1" si="138"/>
        <v>-4.5152030399903025E-3</v>
      </c>
      <c r="G2390" s="22"/>
      <c r="H2390" s="5"/>
      <c r="I2390" s="5"/>
      <c r="J2390" s="5"/>
      <c r="K2390" s="5"/>
      <c r="L2390" s="5"/>
      <c r="M2390" s="5"/>
      <c r="N2390" s="5"/>
      <c r="O2390" s="5"/>
      <c r="P2390" s="5"/>
      <c r="Q2390" s="5"/>
      <c r="R2390" s="5"/>
      <c r="S2390" s="5"/>
      <c r="T2390" s="5"/>
      <c r="U2390" s="5"/>
    </row>
    <row r="2391" spans="2:21" x14ac:dyDescent="0.25">
      <c r="B2391" s="51" vm="6483">
        <f ca="1"/>
        <v>42902</v>
      </c>
      <c r="C2391" s="51" vm="6484">
        <f ca="1"/>
        <v>152.38</v>
      </c>
      <c r="D2391" s="51" vm="6485">
        <f ca="1"/>
        <v>88.07</v>
      </c>
      <c r="E2391" s="22">
        <f t="shared" ca="1" si="137"/>
        <v>4.0770754181048696E-3</v>
      </c>
      <c r="F2391" s="50">
        <f t="shared" ca="1" si="138"/>
        <v>2.1693820629675974E-2</v>
      </c>
      <c r="G2391" s="22"/>
      <c r="H2391" s="5"/>
      <c r="I2391" s="5"/>
      <c r="J2391" s="5"/>
      <c r="K2391" s="5"/>
      <c r="L2391" s="5"/>
      <c r="M2391" s="5"/>
      <c r="N2391" s="5"/>
      <c r="O2391" s="5"/>
      <c r="P2391" s="5"/>
      <c r="Q2391" s="5"/>
      <c r="R2391" s="5"/>
      <c r="S2391" s="5"/>
      <c r="T2391" s="5"/>
      <c r="U2391" s="5"/>
    </row>
    <row r="2392" spans="2:21" x14ac:dyDescent="0.25">
      <c r="B2392" s="51" vm="6486">
        <f ca="1"/>
        <v>42905</v>
      </c>
      <c r="C2392" s="51" vm="6487">
        <f ca="1"/>
        <v>153.4</v>
      </c>
      <c r="D2392" s="51" vm="6339">
        <f ca="1"/>
        <v>87.52</v>
      </c>
      <c r="E2392" s="22">
        <f t="shared" ca="1" si="137"/>
        <v>6.6714878882923618E-3</v>
      </c>
      <c r="F2392" s="50">
        <f t="shared" ca="1" si="138"/>
        <v>-6.2646141436970507E-3</v>
      </c>
      <c r="G2392" s="22"/>
      <c r="H2392" s="5"/>
      <c r="I2392" s="5"/>
      <c r="J2392" s="5"/>
      <c r="K2392" s="5"/>
      <c r="L2392" s="5"/>
      <c r="M2392" s="5"/>
      <c r="N2392" s="5"/>
      <c r="O2392" s="5"/>
      <c r="P2392" s="5"/>
      <c r="Q2392" s="5"/>
      <c r="R2392" s="5"/>
      <c r="S2392" s="5"/>
      <c r="T2392" s="5"/>
      <c r="U2392" s="5"/>
    </row>
    <row r="2393" spans="2:21" x14ac:dyDescent="0.25">
      <c r="B2393" s="51" vm="6488">
        <f ca="1"/>
        <v>42906</v>
      </c>
      <c r="C2393" s="51" vm="6489">
        <f ca="1"/>
        <v>152.05000000000001</v>
      </c>
      <c r="D2393" s="51" vm="6490">
        <f ca="1"/>
        <v>87.12</v>
      </c>
      <c r="E2393" s="22">
        <f t="shared" ca="1" si="137"/>
        <v>-8.8394748097821007E-3</v>
      </c>
      <c r="F2393" s="50">
        <f t="shared" ca="1" si="138"/>
        <v>-4.580860048965925E-3</v>
      </c>
      <c r="G2393" s="22"/>
      <c r="H2393" s="5"/>
      <c r="I2393" s="5"/>
      <c r="J2393" s="5"/>
      <c r="K2393" s="5"/>
      <c r="L2393" s="5"/>
      <c r="M2393" s="5"/>
      <c r="N2393" s="5"/>
      <c r="O2393" s="5"/>
      <c r="P2393" s="5"/>
      <c r="Q2393" s="5"/>
      <c r="R2393" s="5"/>
      <c r="S2393" s="5"/>
      <c r="T2393" s="5"/>
      <c r="U2393" s="5"/>
    </row>
    <row r="2394" spans="2:21" x14ac:dyDescent="0.25">
      <c r="B2394" s="51" vm="6491">
        <f ca="1"/>
        <v>42907</v>
      </c>
      <c r="C2394" s="51" vm="6492">
        <f ca="1"/>
        <v>155.03</v>
      </c>
      <c r="D2394" s="51" vm="6493">
        <f ca="1"/>
        <v>87.02</v>
      </c>
      <c r="E2394" s="22">
        <f t="shared" ca="1" si="137"/>
        <v>1.9409232454897112E-2</v>
      </c>
      <c r="F2394" s="50">
        <f t="shared" ca="1" si="138"/>
        <v>-1.1485013321710948E-3</v>
      </c>
      <c r="G2394" s="22"/>
      <c r="H2394" s="5"/>
      <c r="I2394" s="5"/>
      <c r="J2394" s="5"/>
      <c r="K2394" s="5"/>
      <c r="L2394" s="5"/>
      <c r="M2394" s="5"/>
      <c r="N2394" s="5"/>
      <c r="O2394" s="5"/>
      <c r="P2394" s="5"/>
      <c r="Q2394" s="5"/>
      <c r="R2394" s="5"/>
      <c r="S2394" s="5"/>
      <c r="T2394" s="5"/>
      <c r="U2394" s="5"/>
    </row>
    <row r="2395" spans="2:21" x14ac:dyDescent="0.25">
      <c r="B2395" s="51" vm="6494">
        <f ca="1"/>
        <v>42908</v>
      </c>
      <c r="C2395" s="51" vm="6495">
        <f ca="1"/>
        <v>154.88999999999999</v>
      </c>
      <c r="D2395" s="51" vm="6496">
        <f ca="1"/>
        <v>86.86</v>
      </c>
      <c r="E2395" s="22">
        <f t="shared" ca="1" si="137"/>
        <v>-9.0345901860347099E-4</v>
      </c>
      <c r="F2395" s="50">
        <f t="shared" ca="1" si="138"/>
        <v>-1.8403501858582326E-3</v>
      </c>
      <c r="G2395" s="22"/>
      <c r="H2395" s="5"/>
      <c r="I2395" s="5"/>
      <c r="J2395" s="5"/>
      <c r="K2395" s="5"/>
      <c r="L2395" s="5"/>
      <c r="M2395" s="5"/>
      <c r="N2395" s="5"/>
      <c r="O2395" s="5"/>
      <c r="P2395" s="5"/>
      <c r="Q2395" s="5"/>
      <c r="R2395" s="5"/>
      <c r="S2395" s="5"/>
      <c r="T2395" s="5"/>
      <c r="U2395" s="5"/>
    </row>
    <row r="2396" spans="2:21" x14ac:dyDescent="0.25">
      <c r="B2396" s="51" vm="6497">
        <f ca="1"/>
        <v>42909</v>
      </c>
      <c r="C2396" s="51" vm="6498">
        <f ca="1"/>
        <v>158.02000000000001</v>
      </c>
      <c r="D2396" s="51" vm="6324">
        <f ca="1"/>
        <v>87.24</v>
      </c>
      <c r="E2396" s="22">
        <f t="shared" ca="1" si="137"/>
        <v>2.0006419734920039E-2</v>
      </c>
      <c r="F2396" s="50">
        <f t="shared" ca="1" si="138"/>
        <v>4.3653142267524193E-3</v>
      </c>
      <c r="G2396" s="22"/>
      <c r="H2396" s="5"/>
      <c r="I2396" s="5"/>
      <c r="J2396" s="5"/>
      <c r="K2396" s="5"/>
      <c r="L2396" s="5"/>
      <c r="M2396" s="5"/>
      <c r="N2396" s="5"/>
      <c r="O2396" s="5"/>
      <c r="P2396" s="5"/>
      <c r="Q2396" s="5"/>
      <c r="R2396" s="5"/>
      <c r="S2396" s="5"/>
      <c r="T2396" s="5"/>
      <c r="U2396" s="5"/>
    </row>
    <row r="2397" spans="2:21" x14ac:dyDescent="0.25">
      <c r="B2397" s="51" vm="6499">
        <f ca="1"/>
        <v>42912</v>
      </c>
      <c r="C2397" s="51" vm="6500">
        <f ca="1"/>
        <v>157.5</v>
      </c>
      <c r="D2397" s="51" vm="6501">
        <f ca="1"/>
        <v>88.05</v>
      </c>
      <c r="E2397" s="22">
        <f t="shared" ca="1" si="137"/>
        <v>-3.29614902889948E-3</v>
      </c>
      <c r="F2397" s="50">
        <f t="shared" ca="1" si="138"/>
        <v>9.2418936087867894E-3</v>
      </c>
      <c r="G2397" s="22"/>
      <c r="H2397" s="5"/>
      <c r="I2397" s="5"/>
      <c r="J2397" s="5"/>
      <c r="K2397" s="5"/>
      <c r="L2397" s="5"/>
      <c r="M2397" s="5"/>
      <c r="N2397" s="5"/>
      <c r="O2397" s="5"/>
      <c r="P2397" s="5"/>
      <c r="Q2397" s="5"/>
      <c r="R2397" s="5"/>
      <c r="S2397" s="5"/>
      <c r="T2397" s="5"/>
      <c r="U2397" s="5"/>
    </row>
    <row r="2398" spans="2:21" x14ac:dyDescent="0.25">
      <c r="B2398" s="51" vm="6502">
        <f ca="1"/>
        <v>42913</v>
      </c>
      <c r="C2398" s="51" vm="6503">
        <f ca="1"/>
        <v>151.03</v>
      </c>
      <c r="D2398" s="51" vm="6504">
        <f ca="1"/>
        <v>89.82</v>
      </c>
      <c r="E2398" s="22">
        <f t="shared" ca="1" si="137"/>
        <v>-4.1946965687437499E-2</v>
      </c>
      <c r="F2398" s="50">
        <f t="shared" ca="1" si="138"/>
        <v>1.9902832717376792E-2</v>
      </c>
      <c r="G2398" s="22"/>
      <c r="H2398" s="5"/>
      <c r="I2398" s="5"/>
      <c r="J2398" s="5"/>
      <c r="K2398" s="5"/>
      <c r="L2398" s="5"/>
      <c r="M2398" s="5"/>
      <c r="N2398" s="5"/>
      <c r="O2398" s="5"/>
      <c r="P2398" s="5"/>
      <c r="Q2398" s="5"/>
      <c r="R2398" s="5"/>
      <c r="S2398" s="5"/>
      <c r="T2398" s="5"/>
      <c r="U2398" s="5"/>
    </row>
    <row r="2399" spans="2:21" x14ac:dyDescent="0.25">
      <c r="B2399" s="51" vm="6505">
        <f ca="1"/>
        <v>42914</v>
      </c>
      <c r="C2399" s="51" vm="6506">
        <f ca="1"/>
        <v>153.41</v>
      </c>
      <c r="D2399" s="51" vm="5534">
        <f ca="1"/>
        <v>91.15</v>
      </c>
      <c r="E2399" s="22">
        <f t="shared" ca="1" si="137"/>
        <v>1.5635583278431679E-2</v>
      </c>
      <c r="F2399" s="50">
        <f t="shared" ca="1" si="138"/>
        <v>1.4698833465080222E-2</v>
      </c>
      <c r="G2399" s="22"/>
      <c r="H2399" s="5"/>
      <c r="I2399" s="5"/>
      <c r="J2399" s="5"/>
      <c r="K2399" s="5"/>
      <c r="L2399" s="5"/>
      <c r="M2399" s="5"/>
      <c r="N2399" s="5"/>
      <c r="O2399" s="5"/>
      <c r="P2399" s="5"/>
      <c r="Q2399" s="5"/>
      <c r="R2399" s="5"/>
      <c r="S2399" s="5"/>
      <c r="T2399" s="5"/>
      <c r="U2399" s="5"/>
    </row>
    <row r="2400" spans="2:21" x14ac:dyDescent="0.25">
      <c r="B2400" s="51" vm="6507">
        <f ca="1"/>
        <v>42915</v>
      </c>
      <c r="C2400" s="51" vm="6508">
        <f ca="1"/>
        <v>150.09</v>
      </c>
      <c r="D2400" s="51" vm="6509">
        <f ca="1"/>
        <v>91.4</v>
      </c>
      <c r="E2400" s="22">
        <f t="shared" ca="1" si="137"/>
        <v>-2.187896168845865E-2</v>
      </c>
      <c r="F2400" s="50">
        <f t="shared" ca="1" si="138"/>
        <v>2.7389773354322177E-3</v>
      </c>
      <c r="G2400" s="22"/>
      <c r="H2400" s="5"/>
      <c r="I2400" s="5"/>
      <c r="J2400" s="5"/>
      <c r="K2400" s="5"/>
      <c r="L2400" s="5"/>
      <c r="M2400" s="5"/>
      <c r="N2400" s="5"/>
      <c r="O2400" s="5"/>
      <c r="P2400" s="5"/>
      <c r="Q2400" s="5"/>
      <c r="R2400" s="5"/>
      <c r="S2400" s="5"/>
      <c r="T2400" s="5"/>
      <c r="U2400" s="5"/>
    </row>
    <row r="2401" spans="2:21" x14ac:dyDescent="0.25">
      <c r="B2401" s="51" vm="6510">
        <f ca="1"/>
        <v>42916</v>
      </c>
      <c r="C2401" s="51" vm="6511">
        <f ca="1"/>
        <v>149.41</v>
      </c>
      <c r="D2401" s="51" vm="6512">
        <f ca="1"/>
        <v>92.75</v>
      </c>
      <c r="E2401" s="22">
        <f t="shared" ca="1" si="137"/>
        <v>-4.540909305230002E-3</v>
      </c>
      <c r="F2401" s="50">
        <f t="shared" ca="1" si="138"/>
        <v>1.4662223027440194E-2</v>
      </c>
      <c r="G2401" s="22"/>
      <c r="H2401" s="5"/>
      <c r="I2401" s="5"/>
      <c r="J2401" s="5"/>
      <c r="K2401" s="5"/>
      <c r="L2401" s="5"/>
      <c r="M2401" s="5"/>
      <c r="N2401" s="5"/>
      <c r="O2401" s="5"/>
      <c r="P2401" s="5"/>
      <c r="Q2401" s="5"/>
      <c r="R2401" s="5"/>
      <c r="S2401" s="5"/>
      <c r="T2401" s="5"/>
      <c r="U2401" s="5"/>
    </row>
    <row r="2402" spans="2:21" x14ac:dyDescent="0.25">
      <c r="B2402" s="51" vm="6513">
        <f ca="1"/>
        <v>42919</v>
      </c>
      <c r="C2402" s="51" vm="6514">
        <f ca="1"/>
        <v>146.16999999999999</v>
      </c>
      <c r="D2402" s="51" vm="6515">
        <f ca="1"/>
        <v>93.68</v>
      </c>
      <c r="E2402" s="22">
        <f t="shared" ca="1" si="137"/>
        <v>-2.1923876961792162E-2</v>
      </c>
      <c r="F2402" s="50">
        <f t="shared" ca="1" si="138"/>
        <v>9.9770178019174798E-3</v>
      </c>
      <c r="G2402" s="22"/>
      <c r="H2402" s="5"/>
      <c r="I2402" s="5"/>
      <c r="J2402" s="5"/>
      <c r="K2402" s="5"/>
      <c r="L2402" s="5"/>
      <c r="M2402" s="5"/>
      <c r="N2402" s="5"/>
      <c r="O2402" s="5"/>
      <c r="P2402" s="5"/>
      <c r="Q2402" s="5"/>
      <c r="R2402" s="5"/>
      <c r="S2402" s="5"/>
      <c r="T2402" s="5"/>
      <c r="U2402" s="5"/>
    </row>
    <row r="2403" spans="2:21" x14ac:dyDescent="0.25">
      <c r="B2403" s="51" vm="6516">
        <f ca="1"/>
        <v>42921</v>
      </c>
      <c r="C2403" s="51" vm="6517">
        <f ca="1"/>
        <v>147.61000000000001</v>
      </c>
      <c r="D2403" s="51" vm="6518">
        <f ca="1"/>
        <v>93.38</v>
      </c>
      <c r="E2403" s="22">
        <f t="shared" ca="1" si="137"/>
        <v>9.8033326477042233E-3</v>
      </c>
      <c r="F2403" s="50">
        <f t="shared" ca="1" si="138"/>
        <v>-3.2075297466711045E-3</v>
      </c>
      <c r="G2403" s="22"/>
      <c r="H2403" s="5"/>
      <c r="I2403" s="5"/>
      <c r="J2403" s="5"/>
      <c r="K2403" s="5"/>
      <c r="L2403" s="5"/>
      <c r="M2403" s="5"/>
      <c r="N2403" s="5"/>
      <c r="O2403" s="5"/>
      <c r="P2403" s="5"/>
      <c r="Q2403" s="5"/>
      <c r="R2403" s="5"/>
      <c r="S2403" s="5"/>
      <c r="T2403" s="5"/>
      <c r="U2403" s="5"/>
    </row>
    <row r="2404" spans="2:21" x14ac:dyDescent="0.25">
      <c r="B2404" s="51" vm="6519">
        <f ca="1"/>
        <v>42922</v>
      </c>
      <c r="C2404" s="51" vm="6520">
        <f ca="1"/>
        <v>146.25</v>
      </c>
      <c r="D2404" s="51" vm="5782">
        <f ca="1"/>
        <v>93.85</v>
      </c>
      <c r="E2404" s="22">
        <f t="shared" ca="1" si="137"/>
        <v>-9.2561744369395842E-3</v>
      </c>
      <c r="F2404" s="50">
        <f t="shared" ca="1" si="138"/>
        <v>5.0205734897269486E-3</v>
      </c>
      <c r="G2404" s="22"/>
      <c r="H2404" s="5"/>
      <c r="I2404" s="5"/>
      <c r="J2404" s="5"/>
      <c r="K2404" s="5"/>
      <c r="L2404" s="5"/>
      <c r="M2404" s="5"/>
      <c r="N2404" s="5"/>
      <c r="O2404" s="5"/>
      <c r="P2404" s="5"/>
      <c r="Q2404" s="5"/>
      <c r="R2404" s="5"/>
      <c r="S2404" s="5"/>
      <c r="T2404" s="5"/>
      <c r="U2404" s="5"/>
    </row>
    <row r="2405" spans="2:21" x14ac:dyDescent="0.25">
      <c r="B2405" s="51" vm="6521">
        <f ca="1"/>
        <v>42923</v>
      </c>
      <c r="C2405" s="51" vm="6522">
        <f ca="1"/>
        <v>150.18</v>
      </c>
      <c r="D2405" s="51" vm="6523">
        <f ca="1"/>
        <v>93.19</v>
      </c>
      <c r="E2405" s="22">
        <f t="shared" ca="1" si="137"/>
        <v>2.6517088559772018E-2</v>
      </c>
      <c r="F2405" s="50">
        <f t="shared" ca="1" si="138"/>
        <v>-7.0573432349536379E-3</v>
      </c>
      <c r="G2405" s="22"/>
      <c r="H2405" s="5"/>
      <c r="I2405" s="5"/>
      <c r="J2405" s="5"/>
      <c r="K2405" s="5"/>
      <c r="L2405" s="5"/>
      <c r="M2405" s="5"/>
      <c r="N2405" s="5"/>
      <c r="O2405" s="5"/>
      <c r="P2405" s="5"/>
      <c r="Q2405" s="5"/>
      <c r="R2405" s="5"/>
      <c r="S2405" s="5"/>
      <c r="T2405" s="5"/>
      <c r="U2405" s="5"/>
    </row>
    <row r="2406" spans="2:21" x14ac:dyDescent="0.25">
      <c r="B2406" s="51" vm="6524">
        <f ca="1"/>
        <v>42926</v>
      </c>
      <c r="C2406" s="51" vm="6525">
        <f ca="1"/>
        <v>152.66999999999999</v>
      </c>
      <c r="D2406" s="51" vm="6526">
        <f ca="1"/>
        <v>92.83</v>
      </c>
      <c r="E2406" s="22">
        <f t="shared" ca="1" si="137"/>
        <v>1.6444154597113042E-2</v>
      </c>
      <c r="F2406" s="50">
        <f t="shared" ca="1" si="138"/>
        <v>-3.8705563857229603E-3</v>
      </c>
      <c r="G2406" s="22"/>
      <c r="H2406" s="5"/>
      <c r="I2406" s="5"/>
      <c r="J2406" s="5"/>
      <c r="K2406" s="5"/>
      <c r="L2406" s="5"/>
      <c r="M2406" s="5"/>
      <c r="N2406" s="5"/>
      <c r="O2406" s="5"/>
      <c r="P2406" s="5"/>
      <c r="Q2406" s="5"/>
      <c r="R2406" s="5"/>
      <c r="S2406" s="5"/>
      <c r="T2406" s="5"/>
      <c r="U2406" s="5"/>
    </row>
    <row r="2407" spans="2:21" x14ac:dyDescent="0.25">
      <c r="B2407" s="51" vm="6527">
        <f ca="1"/>
        <v>42927</v>
      </c>
      <c r="C2407" s="51" vm="6528">
        <f ca="1"/>
        <v>154.33000000000001</v>
      </c>
      <c r="D2407" s="51" vm="6529">
        <f ca="1"/>
        <v>92.51</v>
      </c>
      <c r="E2407" s="22">
        <f t="shared" ca="1" si="137"/>
        <v>1.0814437643889329E-2</v>
      </c>
      <c r="F2407" s="50">
        <f t="shared" ca="1" si="138"/>
        <v>-3.4531166286138914E-3</v>
      </c>
      <c r="G2407" s="22"/>
      <c r="H2407" s="5"/>
      <c r="I2407" s="5"/>
      <c r="J2407" s="5"/>
      <c r="K2407" s="5"/>
      <c r="L2407" s="5"/>
      <c r="M2407" s="5"/>
      <c r="N2407" s="5"/>
      <c r="O2407" s="5"/>
      <c r="P2407" s="5"/>
      <c r="Q2407" s="5"/>
      <c r="R2407" s="5"/>
      <c r="S2407" s="5"/>
      <c r="T2407" s="5"/>
      <c r="U2407" s="5"/>
    </row>
    <row r="2408" spans="2:21" x14ac:dyDescent="0.25">
      <c r="B2408" s="51" vm="6530">
        <f ca="1"/>
        <v>42928</v>
      </c>
      <c r="C2408" s="51" vm="6531">
        <f ca="1"/>
        <v>158.75</v>
      </c>
      <c r="D2408" s="51" vm="5874">
        <f ca="1"/>
        <v>93.1</v>
      </c>
      <c r="E2408" s="22">
        <f t="shared" ca="1" si="137"/>
        <v>2.8237470860060791E-2</v>
      </c>
      <c r="F2408" s="50">
        <f t="shared" ca="1" si="138"/>
        <v>6.3574374997941319E-3</v>
      </c>
      <c r="G2408" s="22"/>
      <c r="H2408" s="5"/>
      <c r="I2408" s="5"/>
      <c r="J2408" s="5"/>
      <c r="K2408" s="5"/>
      <c r="L2408" s="5"/>
      <c r="M2408" s="5"/>
      <c r="N2408" s="5"/>
      <c r="O2408" s="5"/>
      <c r="P2408" s="5"/>
      <c r="Q2408" s="5"/>
      <c r="R2408" s="5"/>
      <c r="S2408" s="5"/>
      <c r="T2408" s="5"/>
      <c r="U2408" s="5"/>
    </row>
    <row r="2409" spans="2:21" x14ac:dyDescent="0.25">
      <c r="B2409" s="51" vm="6532">
        <f ca="1"/>
        <v>42929</v>
      </c>
      <c r="C2409" s="51" vm="6533">
        <f ca="1"/>
        <v>158.21</v>
      </c>
      <c r="D2409" s="51" vm="6534">
        <f ca="1"/>
        <v>92.25</v>
      </c>
      <c r="E2409" s="22">
        <f t="shared" ca="1" si="137"/>
        <v>-3.4073733118283912E-3</v>
      </c>
      <c r="F2409" s="50">
        <f t="shared" ca="1" si="138"/>
        <v>-9.1719013623847573E-3</v>
      </c>
      <c r="G2409" s="22"/>
      <c r="H2409" s="5"/>
      <c r="I2409" s="5"/>
      <c r="J2409" s="5"/>
      <c r="K2409" s="5"/>
      <c r="L2409" s="5"/>
      <c r="M2409" s="5"/>
      <c r="N2409" s="5"/>
      <c r="O2409" s="5"/>
      <c r="P2409" s="5"/>
      <c r="Q2409" s="5"/>
      <c r="R2409" s="5"/>
      <c r="S2409" s="5"/>
      <c r="T2409" s="5"/>
      <c r="U2409" s="5"/>
    </row>
    <row r="2410" spans="2:21" x14ac:dyDescent="0.25">
      <c r="B2410" s="51" vm="6535">
        <f ca="1"/>
        <v>42930</v>
      </c>
      <c r="C2410" s="51" vm="6536">
        <f ca="1"/>
        <v>161.12</v>
      </c>
      <c r="D2410" s="51" vm="6537">
        <f ca="1"/>
        <v>91.39</v>
      </c>
      <c r="E2410" s="22">
        <f t="shared" ca="1" si="137"/>
        <v>1.8226164509279611E-2</v>
      </c>
      <c r="F2410" s="50">
        <f t="shared" ca="1" si="138"/>
        <v>-9.3662196365263285E-3</v>
      </c>
      <c r="G2410" s="22"/>
      <c r="H2410" s="5"/>
      <c r="I2410" s="5"/>
      <c r="J2410" s="5"/>
      <c r="K2410" s="5"/>
      <c r="L2410" s="5"/>
      <c r="M2410" s="5"/>
      <c r="N2410" s="5"/>
      <c r="O2410" s="5"/>
      <c r="P2410" s="5"/>
      <c r="Q2410" s="5"/>
      <c r="R2410" s="5"/>
      <c r="S2410" s="5"/>
      <c r="T2410" s="5"/>
      <c r="U2410" s="5"/>
    </row>
    <row r="2411" spans="2:21" x14ac:dyDescent="0.25">
      <c r="B2411" s="51" vm="6538">
        <f ca="1"/>
        <v>42933</v>
      </c>
      <c r="C2411" s="51" vm="6539">
        <f ca="1"/>
        <v>161.69999999999999</v>
      </c>
      <c r="D2411" s="51" vm="6540">
        <f ca="1"/>
        <v>91.07</v>
      </c>
      <c r="E2411" s="22">
        <f t="shared" ca="1" si="137"/>
        <v>3.5933376128089289E-3</v>
      </c>
      <c r="F2411" s="50">
        <f t="shared" ca="1" si="138"/>
        <v>-3.5076217043831779E-3</v>
      </c>
      <c r="G2411" s="22"/>
      <c r="H2411" s="5"/>
      <c r="I2411" s="5"/>
      <c r="J2411" s="5"/>
      <c r="K2411" s="5"/>
      <c r="L2411" s="5"/>
      <c r="M2411" s="5"/>
      <c r="N2411" s="5"/>
      <c r="O2411" s="5"/>
      <c r="P2411" s="5"/>
      <c r="Q2411" s="5"/>
      <c r="R2411" s="5"/>
      <c r="S2411" s="5"/>
      <c r="T2411" s="5"/>
      <c r="U2411" s="5"/>
    </row>
    <row r="2412" spans="2:21" x14ac:dyDescent="0.25">
      <c r="B2412" s="51" vm="6541">
        <f ca="1"/>
        <v>42934</v>
      </c>
      <c r="C2412" s="51" vm="6542">
        <f ca="1"/>
        <v>183.6</v>
      </c>
      <c r="D2412" s="51" vm="6543">
        <f ca="1"/>
        <v>91.2</v>
      </c>
      <c r="E2412" s="22">
        <f t="shared" ca="1" si="137"/>
        <v>0.12701671160332895</v>
      </c>
      <c r="F2412" s="50">
        <f t="shared" ca="1" si="138"/>
        <v>1.4264555005585038E-3</v>
      </c>
      <c r="G2412" s="22"/>
      <c r="H2412" s="5"/>
      <c r="I2412" s="5"/>
      <c r="J2412" s="5"/>
      <c r="K2412" s="5"/>
      <c r="L2412" s="5"/>
      <c r="M2412" s="5"/>
      <c r="N2412" s="5"/>
      <c r="O2412" s="5"/>
      <c r="P2412" s="5"/>
      <c r="Q2412" s="5"/>
      <c r="R2412" s="5"/>
      <c r="S2412" s="5"/>
      <c r="T2412" s="5"/>
      <c r="U2412" s="5"/>
    </row>
    <row r="2413" spans="2:21" x14ac:dyDescent="0.25">
      <c r="B2413" s="51" vm="6544">
        <f ca="1"/>
        <v>42935</v>
      </c>
      <c r="C2413" s="51" vm="6545">
        <f ca="1"/>
        <v>183.86</v>
      </c>
      <c r="D2413" s="51" vm="6543">
        <f ca="1"/>
        <v>91.2</v>
      </c>
      <c r="E2413" s="22">
        <f t="shared" ca="1" si="137"/>
        <v>1.4151202492185624E-3</v>
      </c>
      <c r="F2413" s="50">
        <f t="shared" ca="1" si="138"/>
        <v>0</v>
      </c>
      <c r="G2413" s="22"/>
      <c r="H2413" s="5"/>
      <c r="I2413" s="5"/>
      <c r="J2413" s="5"/>
      <c r="K2413" s="5"/>
      <c r="L2413" s="5"/>
      <c r="M2413" s="5"/>
      <c r="N2413" s="5"/>
      <c r="O2413" s="5"/>
      <c r="P2413" s="5"/>
      <c r="Q2413" s="5"/>
      <c r="R2413" s="5"/>
      <c r="S2413" s="5"/>
      <c r="T2413" s="5"/>
      <c r="U2413" s="5"/>
    </row>
    <row r="2414" spans="2:21" x14ac:dyDescent="0.25">
      <c r="B2414" s="51" vm="6546">
        <f ca="1"/>
        <v>42936</v>
      </c>
      <c r="C2414" s="51" vm="6542">
        <f ca="1"/>
        <v>183.6</v>
      </c>
      <c r="D2414" s="51" vm="6547">
        <f ca="1"/>
        <v>90.89</v>
      </c>
      <c r="E2414" s="22">
        <f t="shared" ca="1" si="137"/>
        <v>-1.415120249218642E-3</v>
      </c>
      <c r="F2414" s="50">
        <f t="shared" ca="1" si="138"/>
        <v>-3.4049129496067356E-3</v>
      </c>
      <c r="G2414" s="22"/>
      <c r="H2414" s="5"/>
      <c r="I2414" s="5"/>
      <c r="J2414" s="5"/>
      <c r="K2414" s="5"/>
      <c r="L2414" s="5"/>
      <c r="M2414" s="5"/>
      <c r="N2414" s="5"/>
      <c r="O2414" s="5"/>
      <c r="P2414" s="5"/>
      <c r="Q2414" s="5"/>
      <c r="R2414" s="5"/>
      <c r="S2414" s="5"/>
      <c r="T2414" s="5"/>
      <c r="U2414" s="5"/>
    </row>
    <row r="2415" spans="2:21" x14ac:dyDescent="0.25">
      <c r="B2415" s="51" vm="6548">
        <f ca="1"/>
        <v>42937</v>
      </c>
      <c r="C2415" s="51" vm="6549">
        <f ca="1"/>
        <v>188.54</v>
      </c>
      <c r="D2415" s="51" vm="6294">
        <f ca="1"/>
        <v>91.28</v>
      </c>
      <c r="E2415" s="22">
        <f t="shared" ca="1" si="137"/>
        <v>2.6550707781614166E-2</v>
      </c>
      <c r="F2415" s="50">
        <f t="shared" ca="1" si="138"/>
        <v>4.2817214231411337E-3</v>
      </c>
      <c r="G2415" s="22"/>
      <c r="H2415" s="5"/>
      <c r="I2415" s="5"/>
      <c r="J2415" s="5"/>
      <c r="K2415" s="5"/>
      <c r="L2415" s="5"/>
      <c r="M2415" s="5"/>
      <c r="N2415" s="5"/>
      <c r="O2415" s="5"/>
      <c r="P2415" s="5"/>
      <c r="Q2415" s="5"/>
      <c r="R2415" s="5"/>
      <c r="S2415" s="5"/>
      <c r="T2415" s="5"/>
      <c r="U2415" s="5"/>
    </row>
    <row r="2416" spans="2:21" x14ac:dyDescent="0.25">
      <c r="B2416" s="51" vm="6550">
        <f ca="1"/>
        <v>42940</v>
      </c>
      <c r="C2416" s="51" vm="6551">
        <f ca="1"/>
        <v>187.91</v>
      </c>
      <c r="D2416" s="51" vm="6280">
        <f ca="1"/>
        <v>92.8</v>
      </c>
      <c r="E2416" s="22">
        <f t="shared" ca="1" si="137"/>
        <v>-3.3470611669430919E-3</v>
      </c>
      <c r="F2416" s="50">
        <f t="shared" ca="1" si="138"/>
        <v>1.6514934238334722E-2</v>
      </c>
      <c r="G2416" s="22"/>
      <c r="H2416" s="5"/>
      <c r="I2416" s="5"/>
      <c r="J2416" s="5"/>
      <c r="K2416" s="5"/>
      <c r="L2416" s="5"/>
      <c r="M2416" s="5"/>
      <c r="N2416" s="5"/>
      <c r="O2416" s="5"/>
      <c r="P2416" s="5"/>
      <c r="Q2416" s="5"/>
      <c r="R2416" s="5"/>
      <c r="S2416" s="5"/>
      <c r="T2416" s="5"/>
      <c r="U2416" s="5"/>
    </row>
    <row r="2417" spans="2:21" x14ac:dyDescent="0.25">
      <c r="B2417" s="51" vm="6552">
        <f ca="1"/>
        <v>42941</v>
      </c>
      <c r="C2417" s="51" vm="6553">
        <f ca="1"/>
        <v>186.97</v>
      </c>
      <c r="D2417" s="51" vm="5581">
        <f ca="1"/>
        <v>91.93</v>
      </c>
      <c r="E2417" s="22">
        <f t="shared" ca="1" si="137"/>
        <v>-5.0149486238783587E-3</v>
      </c>
      <c r="F2417" s="50">
        <f t="shared" ca="1" si="138"/>
        <v>-9.419221916491527E-3</v>
      </c>
      <c r="G2417" s="22"/>
      <c r="H2417" s="5"/>
      <c r="I2417" s="5"/>
      <c r="J2417" s="5"/>
      <c r="K2417" s="5"/>
      <c r="L2417" s="5"/>
      <c r="M2417" s="5"/>
      <c r="N2417" s="5"/>
      <c r="O2417" s="5"/>
      <c r="P2417" s="5"/>
      <c r="Q2417" s="5"/>
      <c r="R2417" s="5"/>
      <c r="S2417" s="5"/>
      <c r="T2417" s="5"/>
      <c r="U2417" s="5"/>
    </row>
    <row r="2418" spans="2:21" x14ac:dyDescent="0.25">
      <c r="B2418" s="51" vm="6554">
        <f ca="1"/>
        <v>42942</v>
      </c>
      <c r="C2418" s="51" vm="6555">
        <f ca="1"/>
        <v>189.08</v>
      </c>
      <c r="D2418" s="51" vm="6556">
        <f ca="1"/>
        <v>91.55</v>
      </c>
      <c r="E2418" s="22">
        <f t="shared" ca="1" si="137"/>
        <v>1.1222029747852946E-2</v>
      </c>
      <c r="F2418" s="50">
        <f t="shared" ca="1" si="138"/>
        <v>-4.1421467551436986E-3</v>
      </c>
      <c r="G2418" s="22"/>
      <c r="H2418" s="5"/>
      <c r="I2418" s="5"/>
      <c r="J2418" s="5"/>
      <c r="K2418" s="5"/>
      <c r="L2418" s="5"/>
      <c r="M2418" s="5"/>
      <c r="N2418" s="5"/>
      <c r="O2418" s="5"/>
      <c r="P2418" s="5"/>
      <c r="Q2418" s="5"/>
      <c r="R2418" s="5"/>
      <c r="S2418" s="5"/>
      <c r="T2418" s="5"/>
      <c r="U2418" s="5"/>
    </row>
    <row r="2419" spans="2:21" x14ac:dyDescent="0.25">
      <c r="B2419" s="51" vm="6557">
        <f ca="1"/>
        <v>42943</v>
      </c>
      <c r="C2419" s="51" vm="6558">
        <f ca="1"/>
        <v>182.68</v>
      </c>
      <c r="D2419" s="51" vm="6294">
        <f ca="1"/>
        <v>91.28</v>
      </c>
      <c r="E2419" s="22">
        <f t="shared" ca="1" si="137"/>
        <v>-3.4434217608237463E-2</v>
      </c>
      <c r="F2419" s="50">
        <f t="shared" ca="1" si="138"/>
        <v>-2.9535655666994595E-3</v>
      </c>
      <c r="G2419" s="22"/>
      <c r="H2419" s="5"/>
      <c r="I2419" s="5"/>
      <c r="J2419" s="5"/>
      <c r="K2419" s="5"/>
      <c r="L2419" s="5"/>
      <c r="M2419" s="5"/>
      <c r="N2419" s="5"/>
      <c r="O2419" s="5"/>
      <c r="P2419" s="5"/>
      <c r="Q2419" s="5"/>
      <c r="R2419" s="5"/>
      <c r="S2419" s="5"/>
      <c r="T2419" s="5"/>
      <c r="U2419" s="5"/>
    </row>
    <row r="2420" spans="2:21" x14ac:dyDescent="0.25">
      <c r="B2420" s="51" vm="6559">
        <f ca="1"/>
        <v>42944</v>
      </c>
      <c r="C2420" s="51" vm="6560">
        <f ca="1"/>
        <v>184.04</v>
      </c>
      <c r="D2420" s="51" vm="6561">
        <f ca="1"/>
        <v>91.8</v>
      </c>
      <c r="E2420" s="22">
        <f t="shared" ca="1" si="137"/>
        <v>7.4171369704695202E-3</v>
      </c>
      <c r="F2420" s="50">
        <f t="shared" ca="1" si="138"/>
        <v>5.680592072624579E-3</v>
      </c>
      <c r="G2420" s="22"/>
      <c r="H2420" s="5"/>
      <c r="I2420" s="5"/>
      <c r="J2420" s="5"/>
      <c r="K2420" s="5"/>
      <c r="L2420" s="5"/>
      <c r="M2420" s="5"/>
      <c r="N2420" s="5"/>
      <c r="O2420" s="5"/>
      <c r="P2420" s="5"/>
      <c r="Q2420" s="5"/>
      <c r="R2420" s="5"/>
      <c r="S2420" s="5"/>
      <c r="T2420" s="5"/>
      <c r="U2420" s="5"/>
    </row>
    <row r="2421" spans="2:21" x14ac:dyDescent="0.25">
      <c r="B2421" s="51" vm="6562">
        <f ca="1"/>
        <v>42947</v>
      </c>
      <c r="C2421" s="51" vm="6563">
        <f ca="1"/>
        <v>181.66</v>
      </c>
      <c r="D2421" s="51" vm="6564">
        <f ca="1"/>
        <v>93.03</v>
      </c>
      <c r="E2421" s="22">
        <f t="shared" ca="1" si="137"/>
        <v>-1.3016317213200354E-2</v>
      </c>
      <c r="F2421" s="50">
        <f t="shared" ca="1" si="138"/>
        <v>1.3309724154022439E-2</v>
      </c>
      <c r="G2421" s="22"/>
      <c r="H2421" s="5"/>
      <c r="I2421" s="5"/>
      <c r="J2421" s="5"/>
      <c r="K2421" s="5"/>
      <c r="L2421" s="5"/>
      <c r="M2421" s="5"/>
      <c r="N2421" s="5"/>
      <c r="O2421" s="5"/>
      <c r="P2421" s="5"/>
      <c r="Q2421" s="5"/>
      <c r="R2421" s="5"/>
      <c r="S2421" s="5"/>
      <c r="T2421" s="5"/>
      <c r="U2421" s="5"/>
    </row>
    <row r="2422" spans="2:21" x14ac:dyDescent="0.25">
      <c r="B2422" s="51" vm="6565">
        <f ca="1"/>
        <v>42948</v>
      </c>
      <c r="C2422" s="51" vm="6566">
        <f ca="1"/>
        <v>182.03</v>
      </c>
      <c r="D2422" s="51" vm="5704">
        <f ca="1"/>
        <v>93.11</v>
      </c>
      <c r="E2422" s="22">
        <f t="shared" ca="1" si="137"/>
        <v>2.0347005837399947E-3</v>
      </c>
      <c r="F2422" s="50">
        <f t="shared" ca="1" si="138"/>
        <v>8.5956811997108125E-4</v>
      </c>
      <c r="G2422" s="22"/>
      <c r="H2422" s="5"/>
      <c r="I2422" s="5"/>
      <c r="J2422" s="5"/>
      <c r="K2422" s="5"/>
      <c r="L2422" s="5"/>
      <c r="M2422" s="5"/>
      <c r="N2422" s="5"/>
      <c r="O2422" s="5"/>
      <c r="P2422" s="5"/>
      <c r="Q2422" s="5"/>
      <c r="R2422" s="5"/>
      <c r="S2422" s="5"/>
      <c r="T2422" s="5"/>
      <c r="U2422" s="5"/>
    </row>
    <row r="2423" spans="2:21" x14ac:dyDescent="0.25">
      <c r="B2423" s="51" vm="6567">
        <f ca="1"/>
        <v>42949</v>
      </c>
      <c r="C2423" s="51" vm="6568">
        <f ca="1"/>
        <v>180.74</v>
      </c>
      <c r="D2423" s="51" vm="6569">
        <f ca="1"/>
        <v>92.5</v>
      </c>
      <c r="E2423" s="22">
        <f t="shared" ca="1" si="137"/>
        <v>-7.1119741839976401E-3</v>
      </c>
      <c r="F2423" s="50">
        <f t="shared" ca="1" si="138"/>
        <v>-6.572945382058857E-3</v>
      </c>
      <c r="G2423" s="22"/>
      <c r="H2423" s="5"/>
      <c r="I2423" s="5"/>
      <c r="J2423" s="5"/>
      <c r="K2423" s="5"/>
      <c r="L2423" s="5"/>
      <c r="M2423" s="5"/>
      <c r="N2423" s="5"/>
      <c r="O2423" s="5"/>
      <c r="P2423" s="5"/>
      <c r="Q2423" s="5"/>
      <c r="R2423" s="5"/>
      <c r="S2423" s="5"/>
      <c r="T2423" s="5"/>
      <c r="U2423" s="5"/>
    </row>
    <row r="2424" spans="2:21" x14ac:dyDescent="0.25">
      <c r="B2424" s="51" vm="6570">
        <f ca="1"/>
        <v>42950</v>
      </c>
      <c r="C2424" s="51" vm="6571">
        <f ca="1"/>
        <v>179.23</v>
      </c>
      <c r="D2424" s="51" vm="6572">
        <f ca="1"/>
        <v>93.66</v>
      </c>
      <c r="E2424" s="22">
        <f t="shared" ca="1" si="137"/>
        <v>-8.3896372303039202E-3</v>
      </c>
      <c r="F2424" s="50">
        <f t="shared" ca="1" si="138"/>
        <v>1.2462559237016191E-2</v>
      </c>
      <c r="G2424" s="22"/>
      <c r="H2424" s="5"/>
      <c r="I2424" s="5"/>
      <c r="J2424" s="5"/>
      <c r="K2424" s="5"/>
      <c r="L2424" s="5"/>
      <c r="M2424" s="5"/>
      <c r="N2424" s="5"/>
      <c r="O2424" s="5"/>
      <c r="P2424" s="5"/>
      <c r="Q2424" s="5"/>
      <c r="R2424" s="5"/>
      <c r="S2424" s="5"/>
      <c r="T2424" s="5"/>
      <c r="U2424" s="5"/>
    </row>
    <row r="2425" spans="2:21" x14ac:dyDescent="0.25">
      <c r="B2425" s="51" vm="6573">
        <f ca="1"/>
        <v>42951</v>
      </c>
      <c r="C2425" s="51" vm="6574">
        <f ca="1"/>
        <v>180.27</v>
      </c>
      <c r="D2425" s="51" vm="6575">
        <f ca="1"/>
        <v>94.02</v>
      </c>
      <c r="E2425" s="22">
        <f t="shared" ca="1" si="137"/>
        <v>5.7858297704405292E-3</v>
      </c>
      <c r="F2425" s="50">
        <f t="shared" ca="1" si="138"/>
        <v>3.8363218405887438E-3</v>
      </c>
      <c r="G2425" s="22"/>
      <c r="H2425" s="5"/>
      <c r="I2425" s="5"/>
      <c r="J2425" s="5"/>
      <c r="K2425" s="5"/>
      <c r="L2425" s="5"/>
      <c r="M2425" s="5"/>
      <c r="N2425" s="5"/>
      <c r="O2425" s="5"/>
      <c r="P2425" s="5"/>
      <c r="Q2425" s="5"/>
      <c r="R2425" s="5"/>
      <c r="S2425" s="5"/>
      <c r="T2425" s="5"/>
      <c r="U2425" s="5"/>
    </row>
    <row r="2426" spans="2:21" x14ac:dyDescent="0.25">
      <c r="B2426" s="51" vm="6576">
        <f ca="1"/>
        <v>42954</v>
      </c>
      <c r="C2426" s="51" vm="6577">
        <f ca="1"/>
        <v>181.33</v>
      </c>
      <c r="D2426" s="51" vm="6515">
        <f ca="1"/>
        <v>93.68</v>
      </c>
      <c r="E2426" s="22">
        <f t="shared" ca="1" si="137"/>
        <v>5.8628486519879935E-3</v>
      </c>
      <c r="F2426" s="50">
        <f t="shared" ca="1" si="138"/>
        <v>-3.6228063065224391E-3</v>
      </c>
      <c r="G2426" s="22"/>
      <c r="H2426" s="5"/>
      <c r="I2426" s="5"/>
      <c r="J2426" s="5"/>
      <c r="K2426" s="5"/>
      <c r="L2426" s="5"/>
      <c r="M2426" s="5"/>
      <c r="N2426" s="5"/>
      <c r="O2426" s="5"/>
      <c r="P2426" s="5"/>
      <c r="Q2426" s="5"/>
      <c r="R2426" s="5"/>
      <c r="S2426" s="5"/>
      <c r="T2426" s="5"/>
      <c r="U2426" s="5"/>
    </row>
    <row r="2427" spans="2:21" x14ac:dyDescent="0.25">
      <c r="B2427" s="51" vm="6578">
        <f ca="1"/>
        <v>42955</v>
      </c>
      <c r="C2427" s="51" vm="6579">
        <f ca="1"/>
        <v>178.36</v>
      </c>
      <c r="D2427" s="51" vm="6580">
        <f ca="1"/>
        <v>93.53</v>
      </c>
      <c r="E2427" s="22">
        <f t="shared" ca="1" si="137"/>
        <v>-1.6514595906658373E-2</v>
      </c>
      <c r="F2427" s="50">
        <f t="shared" ca="1" si="138"/>
        <v>-1.6024788430023156E-3</v>
      </c>
      <c r="G2427" s="22"/>
      <c r="H2427" s="5"/>
      <c r="I2427" s="5"/>
      <c r="J2427" s="5"/>
      <c r="K2427" s="5"/>
      <c r="L2427" s="5"/>
      <c r="M2427" s="5"/>
      <c r="N2427" s="5"/>
      <c r="O2427" s="5"/>
      <c r="P2427" s="5"/>
      <c r="Q2427" s="5"/>
      <c r="R2427" s="5"/>
      <c r="S2427" s="5"/>
      <c r="T2427" s="5"/>
      <c r="U2427" s="5"/>
    </row>
    <row r="2428" spans="2:21" x14ac:dyDescent="0.25">
      <c r="B2428" s="51" vm="6581">
        <f ca="1"/>
        <v>42956</v>
      </c>
      <c r="C2428" s="51" vm="6582">
        <f ca="1"/>
        <v>175.78</v>
      </c>
      <c r="D2428" s="51" vm="6583">
        <f ca="1"/>
        <v>92.19</v>
      </c>
      <c r="E2428" s="22">
        <f t="shared" ca="1" si="137"/>
        <v>-1.4570766622776838E-2</v>
      </c>
      <c r="F2428" s="50">
        <f t="shared" ca="1" si="138"/>
        <v>-1.4430575635956717E-2</v>
      </c>
      <c r="G2428" s="22"/>
      <c r="H2428" s="5"/>
      <c r="I2428" s="5"/>
      <c r="J2428" s="5"/>
      <c r="K2428" s="5"/>
      <c r="L2428" s="5"/>
      <c r="M2428" s="5"/>
      <c r="N2428" s="5"/>
      <c r="O2428" s="5"/>
      <c r="P2428" s="5"/>
      <c r="Q2428" s="5"/>
      <c r="R2428" s="5"/>
      <c r="S2428" s="5"/>
      <c r="T2428" s="5"/>
      <c r="U2428" s="5"/>
    </row>
    <row r="2429" spans="2:21" x14ac:dyDescent="0.25">
      <c r="B2429" s="51" vm="6584">
        <f ca="1"/>
        <v>42957</v>
      </c>
      <c r="C2429" s="51" vm="6585">
        <f ca="1"/>
        <v>169.14</v>
      </c>
      <c r="D2429" s="51" vm="6586">
        <f ca="1"/>
        <v>91.42</v>
      </c>
      <c r="E2429" s="22">
        <f t="shared" ca="1" si="137"/>
        <v>-3.8506438782423068E-2</v>
      </c>
      <c r="F2429" s="50">
        <f t="shared" ca="1" si="138"/>
        <v>-8.3873919069046253E-3</v>
      </c>
      <c r="G2429" s="22"/>
      <c r="H2429" s="5"/>
      <c r="I2429" s="5"/>
      <c r="J2429" s="5"/>
      <c r="K2429" s="5"/>
      <c r="L2429" s="5"/>
      <c r="M2429" s="5"/>
      <c r="N2429" s="5"/>
      <c r="O2429" s="5"/>
      <c r="P2429" s="5"/>
      <c r="Q2429" s="5"/>
      <c r="R2429" s="5"/>
      <c r="S2429" s="5"/>
      <c r="T2429" s="5"/>
      <c r="U2429" s="5"/>
    </row>
    <row r="2430" spans="2:21" x14ac:dyDescent="0.25">
      <c r="B2430" s="51" vm="6587">
        <f ca="1"/>
        <v>42958</v>
      </c>
      <c r="C2430" s="51" vm="6588">
        <f ca="1"/>
        <v>171.4</v>
      </c>
      <c r="D2430" s="51" vm="5741">
        <f ca="1"/>
        <v>92.49</v>
      </c>
      <c r="E2430" s="22">
        <f t="shared" ca="1" si="137"/>
        <v>1.3273231809603429E-2</v>
      </c>
      <c r="F2430" s="50">
        <f t="shared" ca="1" si="138"/>
        <v>1.1636257662570378E-2</v>
      </c>
      <c r="G2430" s="22"/>
      <c r="H2430" s="5"/>
      <c r="I2430" s="5"/>
      <c r="J2430" s="5"/>
      <c r="K2430" s="5"/>
      <c r="L2430" s="5"/>
      <c r="M2430" s="5"/>
      <c r="N2430" s="5"/>
      <c r="O2430" s="5"/>
      <c r="P2430" s="5"/>
      <c r="Q2430" s="5"/>
      <c r="R2430" s="5"/>
      <c r="S2430" s="5"/>
      <c r="T2430" s="5"/>
      <c r="U2430" s="5"/>
    </row>
    <row r="2431" spans="2:21" x14ac:dyDescent="0.25">
      <c r="B2431" s="51" vm="6589">
        <f ca="1"/>
        <v>42961</v>
      </c>
      <c r="C2431" s="51" vm="6590">
        <f ca="1"/>
        <v>171</v>
      </c>
      <c r="D2431" s="51" vm="6591">
        <f ca="1"/>
        <v>92.73</v>
      </c>
      <c r="E2431" s="22">
        <f t="shared" ca="1" si="137"/>
        <v>-2.3364496610195989E-3</v>
      </c>
      <c r="F2431" s="50">
        <f t="shared" ca="1" si="138"/>
        <v>2.5915142459661E-3</v>
      </c>
      <c r="G2431" s="22"/>
      <c r="H2431" s="5"/>
      <c r="I2431" s="5"/>
      <c r="J2431" s="5"/>
      <c r="K2431" s="5"/>
      <c r="L2431" s="5"/>
      <c r="M2431" s="5"/>
      <c r="N2431" s="5"/>
      <c r="O2431" s="5"/>
      <c r="P2431" s="5"/>
      <c r="Q2431" s="5"/>
      <c r="R2431" s="5"/>
      <c r="S2431" s="5"/>
      <c r="T2431" s="5"/>
      <c r="U2431" s="5"/>
    </row>
    <row r="2432" spans="2:21" x14ac:dyDescent="0.25">
      <c r="B2432" s="51" vm="6592">
        <f ca="1"/>
        <v>42962</v>
      </c>
      <c r="C2432" s="51" vm="6593">
        <f ca="1"/>
        <v>168.5</v>
      </c>
      <c r="D2432" s="51" vm="6594">
        <f ca="1"/>
        <v>92.09</v>
      </c>
      <c r="E2432" s="22">
        <f t="shared" ca="1" si="137"/>
        <v>-1.4727806710243398E-2</v>
      </c>
      <c r="F2432" s="50">
        <f t="shared" ca="1" si="138"/>
        <v>-6.9256850788590079E-3</v>
      </c>
      <c r="G2432" s="22"/>
      <c r="H2432" s="5"/>
      <c r="I2432" s="5"/>
      <c r="J2432" s="5"/>
      <c r="K2432" s="5"/>
      <c r="L2432" s="5"/>
      <c r="M2432" s="5"/>
      <c r="N2432" s="5"/>
      <c r="O2432" s="5"/>
      <c r="P2432" s="5"/>
      <c r="Q2432" s="5"/>
      <c r="R2432" s="5"/>
      <c r="S2432" s="5"/>
      <c r="T2432" s="5"/>
      <c r="U2432" s="5"/>
    </row>
    <row r="2433" spans="2:21" x14ac:dyDescent="0.25">
      <c r="B2433" s="51" vm="6595">
        <f ca="1"/>
        <v>42963</v>
      </c>
      <c r="C2433" s="51" vm="6596">
        <f ca="1"/>
        <v>169.98</v>
      </c>
      <c r="D2433" s="51" vm="6597">
        <f ca="1"/>
        <v>90.65</v>
      </c>
      <c r="E2433" s="22">
        <f t="shared" ref="E2433:E2496" ca="1" si="139">LN(C2433/C2432)</f>
        <v>8.7450332780636027E-3</v>
      </c>
      <c r="F2433" s="50">
        <f t="shared" ref="F2433:F2496" ca="1" si="140">LN(D2433/D2432)</f>
        <v>-1.576042253241557E-2</v>
      </c>
      <c r="G2433" s="22"/>
      <c r="H2433" s="5"/>
      <c r="I2433" s="5"/>
      <c r="J2433" s="5"/>
      <c r="K2433" s="5"/>
      <c r="L2433" s="5"/>
      <c r="M2433" s="5"/>
      <c r="N2433" s="5"/>
      <c r="O2433" s="5"/>
      <c r="P2433" s="5"/>
      <c r="Q2433" s="5"/>
      <c r="R2433" s="5"/>
      <c r="S2433" s="5"/>
      <c r="T2433" s="5"/>
      <c r="U2433" s="5"/>
    </row>
    <row r="2434" spans="2:21" x14ac:dyDescent="0.25">
      <c r="B2434" s="51" vm="6598">
        <f ca="1"/>
        <v>42964</v>
      </c>
      <c r="C2434" s="51" vm="6599">
        <f ca="1"/>
        <v>166.09</v>
      </c>
      <c r="D2434" s="51" vm="5548">
        <f ca="1"/>
        <v>90.74</v>
      </c>
      <c r="E2434" s="22">
        <f t="shared" ca="1" si="139"/>
        <v>-2.3150972959572639E-2</v>
      </c>
      <c r="F2434" s="50">
        <f t="shared" ca="1" si="140"/>
        <v>9.9233703495770148E-4</v>
      </c>
      <c r="G2434" s="22"/>
      <c r="H2434" s="5"/>
      <c r="I2434" s="5"/>
      <c r="J2434" s="5"/>
      <c r="K2434" s="5"/>
      <c r="L2434" s="5"/>
      <c r="M2434" s="5"/>
      <c r="N2434" s="5"/>
      <c r="O2434" s="5"/>
      <c r="P2434" s="5"/>
      <c r="Q2434" s="5"/>
      <c r="R2434" s="5"/>
      <c r="S2434" s="5"/>
      <c r="T2434" s="5"/>
      <c r="U2434" s="5"/>
    </row>
    <row r="2435" spans="2:21" x14ac:dyDescent="0.25">
      <c r="B2435" s="51" vm="6600">
        <f ca="1"/>
        <v>42965</v>
      </c>
      <c r="C2435" s="51" vm="6601">
        <f ca="1"/>
        <v>166.54</v>
      </c>
      <c r="D2435" s="51" vm="6602">
        <f ca="1"/>
        <v>90.63</v>
      </c>
      <c r="E2435" s="22">
        <f t="shared" ca="1" si="139"/>
        <v>2.7057106967656799E-3</v>
      </c>
      <c r="F2435" s="50">
        <f t="shared" ca="1" si="140"/>
        <v>-1.2129901691275806E-3</v>
      </c>
      <c r="G2435" s="22"/>
      <c r="H2435" s="5"/>
      <c r="I2435" s="5"/>
      <c r="J2435" s="5"/>
      <c r="K2435" s="5"/>
      <c r="L2435" s="5"/>
      <c r="M2435" s="5"/>
      <c r="N2435" s="5"/>
      <c r="O2435" s="5"/>
      <c r="P2435" s="5"/>
      <c r="Q2435" s="5"/>
      <c r="R2435" s="5"/>
      <c r="S2435" s="5"/>
      <c r="T2435" s="5"/>
      <c r="U2435" s="5"/>
    </row>
    <row r="2436" spans="2:21" x14ac:dyDescent="0.25">
      <c r="B2436" s="51" vm="6603">
        <f ca="1"/>
        <v>42968</v>
      </c>
      <c r="C2436" s="51" vm="6604">
        <f ca="1"/>
        <v>166.76</v>
      </c>
      <c r="D2436" s="51" vm="6605">
        <f ca="1"/>
        <v>91.56</v>
      </c>
      <c r="E2436" s="22">
        <f t="shared" ca="1" si="139"/>
        <v>1.3201322049228162E-3</v>
      </c>
      <c r="F2436" s="50">
        <f t="shared" ca="1" si="140"/>
        <v>1.0209211017675683E-2</v>
      </c>
      <c r="G2436" s="22"/>
      <c r="H2436" s="5"/>
      <c r="I2436" s="5"/>
      <c r="J2436" s="5"/>
      <c r="K2436" s="5"/>
      <c r="L2436" s="5"/>
      <c r="M2436" s="5"/>
      <c r="N2436" s="5"/>
      <c r="O2436" s="5"/>
      <c r="P2436" s="5"/>
      <c r="Q2436" s="5"/>
      <c r="R2436" s="5"/>
      <c r="S2436" s="5"/>
      <c r="T2436" s="5"/>
      <c r="U2436" s="5"/>
    </row>
    <row r="2437" spans="2:21" x14ac:dyDescent="0.25">
      <c r="B2437" s="51" vm="6606">
        <f ca="1"/>
        <v>42969</v>
      </c>
      <c r="C2437" s="51" vm="6607">
        <f ca="1"/>
        <v>169.34</v>
      </c>
      <c r="D2437" s="51" vm="6608">
        <f ca="1"/>
        <v>91.67</v>
      </c>
      <c r="E2437" s="22">
        <f t="shared" ca="1" si="139"/>
        <v>1.5352875201535077E-2</v>
      </c>
      <c r="F2437" s="50">
        <f t="shared" ca="1" si="140"/>
        <v>1.2006768893183522E-3</v>
      </c>
      <c r="G2437" s="22"/>
      <c r="H2437" s="5"/>
      <c r="I2437" s="5"/>
      <c r="J2437" s="5"/>
      <c r="K2437" s="5"/>
      <c r="L2437" s="5"/>
      <c r="M2437" s="5"/>
      <c r="N2437" s="5"/>
      <c r="O2437" s="5"/>
      <c r="P2437" s="5"/>
      <c r="Q2437" s="5"/>
      <c r="R2437" s="5"/>
      <c r="S2437" s="5"/>
      <c r="T2437" s="5"/>
      <c r="U2437" s="5"/>
    </row>
    <row r="2438" spans="2:21" x14ac:dyDescent="0.25">
      <c r="B2438" s="51" vm="6609">
        <f ca="1"/>
        <v>42970</v>
      </c>
      <c r="C2438" s="51" vm="6610">
        <f ca="1"/>
        <v>169.06</v>
      </c>
      <c r="D2438" s="51" vm="6611">
        <f ca="1"/>
        <v>91.52</v>
      </c>
      <c r="E2438" s="22">
        <f t="shared" ca="1" si="139"/>
        <v>-1.6548467133495619E-3</v>
      </c>
      <c r="F2438" s="50">
        <f t="shared" ca="1" si="140"/>
        <v>-1.6376443421965542E-3</v>
      </c>
      <c r="G2438" s="22"/>
      <c r="H2438" s="5"/>
      <c r="I2438" s="5"/>
      <c r="J2438" s="5"/>
      <c r="K2438" s="5"/>
      <c r="L2438" s="5"/>
      <c r="M2438" s="5"/>
      <c r="N2438" s="5"/>
      <c r="O2438" s="5"/>
      <c r="P2438" s="5"/>
      <c r="Q2438" s="5"/>
      <c r="R2438" s="5"/>
      <c r="S2438" s="5"/>
      <c r="T2438" s="5"/>
      <c r="U2438" s="5"/>
    </row>
    <row r="2439" spans="2:21" x14ac:dyDescent="0.25">
      <c r="B2439" s="51" vm="6612">
        <f ca="1"/>
        <v>42971</v>
      </c>
      <c r="C2439" s="51" vm="6613">
        <f ca="1"/>
        <v>168.13</v>
      </c>
      <c r="D2439" s="51" vm="6614">
        <f ca="1"/>
        <v>91.89</v>
      </c>
      <c r="E2439" s="22">
        <f t="shared" ca="1" si="139"/>
        <v>-5.5161918099448275E-3</v>
      </c>
      <c r="F2439" s="50">
        <f t="shared" ca="1" si="140"/>
        <v>4.0346818813059336E-3</v>
      </c>
      <c r="G2439" s="22"/>
      <c r="H2439" s="5"/>
      <c r="I2439" s="5"/>
      <c r="J2439" s="5"/>
      <c r="K2439" s="5"/>
      <c r="L2439" s="5"/>
      <c r="M2439" s="5"/>
      <c r="N2439" s="5"/>
      <c r="O2439" s="5"/>
      <c r="P2439" s="5"/>
      <c r="Q2439" s="5"/>
      <c r="R2439" s="5"/>
      <c r="S2439" s="5"/>
      <c r="T2439" s="5"/>
      <c r="U2439" s="5"/>
    </row>
    <row r="2440" spans="2:21" x14ac:dyDescent="0.25">
      <c r="B2440" s="51" vm="6615">
        <f ca="1"/>
        <v>42972</v>
      </c>
      <c r="C2440" s="51" vm="6616">
        <f ca="1"/>
        <v>165.95</v>
      </c>
      <c r="D2440" s="51" vm="6617">
        <f ca="1"/>
        <v>91.6</v>
      </c>
      <c r="E2440" s="22">
        <f t="shared" ca="1" si="139"/>
        <v>-1.3050951524853246E-2</v>
      </c>
      <c r="F2440" s="50">
        <f t="shared" ca="1" si="140"/>
        <v>-3.1609378327091082E-3</v>
      </c>
      <c r="G2440" s="22"/>
      <c r="H2440" s="5"/>
      <c r="I2440" s="5"/>
      <c r="J2440" s="5"/>
      <c r="K2440" s="5"/>
      <c r="L2440" s="5"/>
      <c r="M2440" s="5"/>
      <c r="N2440" s="5"/>
      <c r="O2440" s="5"/>
      <c r="P2440" s="5"/>
      <c r="Q2440" s="5"/>
      <c r="R2440" s="5"/>
      <c r="S2440" s="5"/>
      <c r="T2440" s="5"/>
      <c r="U2440" s="5"/>
    </row>
    <row r="2441" spans="2:21" x14ac:dyDescent="0.25">
      <c r="B2441" s="51" vm="6618">
        <f ca="1"/>
        <v>42975</v>
      </c>
      <c r="C2441" s="51" vm="6619">
        <f ca="1"/>
        <v>167.12</v>
      </c>
      <c r="D2441" s="51" vm="6620">
        <f ca="1"/>
        <v>91.1</v>
      </c>
      <c r="E2441" s="22">
        <f t="shared" ca="1" si="139"/>
        <v>7.0255790823269193E-3</v>
      </c>
      <c r="F2441" s="50">
        <f t="shared" ca="1" si="140"/>
        <v>-5.4734674141719312E-3</v>
      </c>
      <c r="G2441" s="22"/>
      <c r="H2441" s="5"/>
      <c r="I2441" s="5"/>
      <c r="J2441" s="5"/>
      <c r="K2441" s="5"/>
      <c r="L2441" s="5"/>
      <c r="M2441" s="5"/>
      <c r="N2441" s="5"/>
      <c r="O2441" s="5"/>
      <c r="P2441" s="5"/>
      <c r="Q2441" s="5"/>
      <c r="R2441" s="5"/>
      <c r="S2441" s="5"/>
      <c r="T2441" s="5"/>
      <c r="U2441" s="5"/>
    </row>
    <row r="2442" spans="2:21" x14ac:dyDescent="0.25">
      <c r="B2442" s="51" vm="6621">
        <f ca="1"/>
        <v>42976</v>
      </c>
      <c r="C2442" s="51" vm="6622">
        <f ca="1"/>
        <v>168.81</v>
      </c>
      <c r="D2442" s="51" vm="6623">
        <f ca="1"/>
        <v>91.31</v>
      </c>
      <c r="E2442" s="22">
        <f t="shared" ca="1" si="139"/>
        <v>1.0061704864987014E-2</v>
      </c>
      <c r="F2442" s="50">
        <f t="shared" ca="1" si="140"/>
        <v>2.3025063623360914E-3</v>
      </c>
      <c r="G2442" s="22"/>
      <c r="H2442" s="5"/>
      <c r="I2442" s="5"/>
      <c r="J2442" s="5"/>
      <c r="K2442" s="5"/>
      <c r="L2442" s="5"/>
      <c r="M2442" s="5"/>
      <c r="N2442" s="5"/>
      <c r="O2442" s="5"/>
      <c r="P2442" s="5"/>
      <c r="Q2442" s="5"/>
      <c r="R2442" s="5"/>
      <c r="S2442" s="5"/>
      <c r="T2442" s="5"/>
      <c r="U2442" s="5"/>
    </row>
    <row r="2443" spans="2:21" x14ac:dyDescent="0.25">
      <c r="B2443" s="51" vm="6624">
        <f ca="1"/>
        <v>42977</v>
      </c>
      <c r="C2443" s="51" vm="6625">
        <f ca="1"/>
        <v>174.69</v>
      </c>
      <c r="D2443" s="51" vm="6547">
        <f ca="1"/>
        <v>90.89</v>
      </c>
      <c r="E2443" s="22">
        <f t="shared" ca="1" si="139"/>
        <v>3.4239152403840949E-2</v>
      </c>
      <c r="F2443" s="50">
        <f t="shared" ca="1" si="140"/>
        <v>-4.6103264975697862E-3</v>
      </c>
      <c r="G2443" s="22"/>
      <c r="H2443" s="5"/>
      <c r="I2443" s="5"/>
      <c r="J2443" s="5"/>
      <c r="K2443" s="5"/>
      <c r="L2443" s="5"/>
      <c r="M2443" s="5"/>
      <c r="N2443" s="5"/>
      <c r="O2443" s="5"/>
      <c r="P2443" s="5"/>
      <c r="Q2443" s="5"/>
      <c r="R2443" s="5"/>
      <c r="S2443" s="5"/>
      <c r="T2443" s="5"/>
      <c r="U2443" s="5"/>
    </row>
    <row r="2444" spans="2:21" x14ac:dyDescent="0.25">
      <c r="B2444" s="51" vm="6626">
        <f ca="1"/>
        <v>42978</v>
      </c>
      <c r="C2444" s="51" vm="6627">
        <f ca="1"/>
        <v>174.71</v>
      </c>
      <c r="D2444" s="51" vm="6628">
        <f ca="1"/>
        <v>91.7</v>
      </c>
      <c r="E2444" s="22">
        <f t="shared" ca="1" si="139"/>
        <v>1.1448196921499914E-4</v>
      </c>
      <c r="F2444" s="50">
        <f t="shared" ca="1" si="140"/>
        <v>8.8723951317402558E-3</v>
      </c>
      <c r="G2444" s="22"/>
      <c r="H2444" s="5"/>
      <c r="I2444" s="5"/>
      <c r="J2444" s="5"/>
      <c r="K2444" s="5"/>
      <c r="L2444" s="5"/>
      <c r="M2444" s="5"/>
      <c r="N2444" s="5"/>
      <c r="O2444" s="5"/>
      <c r="P2444" s="5"/>
      <c r="Q2444" s="5"/>
      <c r="R2444" s="5"/>
      <c r="S2444" s="5"/>
      <c r="T2444" s="5"/>
      <c r="U2444" s="5"/>
    </row>
    <row r="2445" spans="2:21" x14ac:dyDescent="0.25">
      <c r="B2445" s="51" vm="6629">
        <f ca="1"/>
        <v>42979</v>
      </c>
      <c r="C2445" s="51" vm="6630">
        <f ca="1"/>
        <v>174.74</v>
      </c>
      <c r="D2445" s="51" vm="6631">
        <f ca="1"/>
        <v>89.51</v>
      </c>
      <c r="E2445" s="22">
        <f t="shared" ca="1" si="139"/>
        <v>1.7169838359527674E-4</v>
      </c>
      <c r="F2445" s="50">
        <f t="shared" ca="1" si="140"/>
        <v>-2.4172028379571584E-2</v>
      </c>
      <c r="G2445" s="22"/>
      <c r="H2445" s="5"/>
      <c r="I2445" s="5"/>
      <c r="J2445" s="5"/>
      <c r="K2445" s="5"/>
      <c r="L2445" s="5"/>
      <c r="M2445" s="5"/>
      <c r="N2445" s="5"/>
      <c r="O2445" s="5"/>
      <c r="P2445" s="5"/>
      <c r="Q2445" s="5"/>
      <c r="R2445" s="5"/>
      <c r="S2445" s="5"/>
      <c r="T2445" s="5"/>
      <c r="U2445" s="5"/>
    </row>
    <row r="2446" spans="2:21" x14ac:dyDescent="0.25">
      <c r="B2446" s="51" vm="6632">
        <f ca="1"/>
        <v>42983</v>
      </c>
      <c r="C2446" s="51" vm="6633">
        <f ca="1"/>
        <v>174.52</v>
      </c>
      <c r="D2446" s="51" vm="6634">
        <f ca="1"/>
        <v>90.11</v>
      </c>
      <c r="E2446" s="22">
        <f t="shared" ca="1" si="139"/>
        <v>-1.2598066145397154E-3</v>
      </c>
      <c r="F2446" s="50">
        <f t="shared" ca="1" si="140"/>
        <v>6.6807953640982357E-3</v>
      </c>
      <c r="G2446" s="22"/>
      <c r="H2446" s="5"/>
      <c r="I2446" s="5"/>
      <c r="J2446" s="5"/>
      <c r="K2446" s="5"/>
      <c r="L2446" s="5"/>
      <c r="M2446" s="5"/>
      <c r="N2446" s="5"/>
      <c r="O2446" s="5"/>
      <c r="P2446" s="5"/>
      <c r="Q2446" s="5"/>
      <c r="R2446" s="5"/>
      <c r="S2446" s="5"/>
      <c r="T2446" s="5"/>
      <c r="U2446" s="5"/>
    </row>
    <row r="2447" spans="2:21" x14ac:dyDescent="0.25">
      <c r="B2447" s="51" vm="6635">
        <f ca="1"/>
        <v>42984</v>
      </c>
      <c r="C2447" s="51" vm="6636">
        <f ca="1"/>
        <v>179.25</v>
      </c>
      <c r="D2447" s="51" vm="6637">
        <f ca="1"/>
        <v>88.53</v>
      </c>
      <c r="E2447" s="22">
        <f t="shared" ca="1" si="139"/>
        <v>2.674213122432078E-2</v>
      </c>
      <c r="F2447" s="50">
        <f t="shared" ca="1" si="140"/>
        <v>-1.7689668623988158E-2</v>
      </c>
      <c r="G2447" s="22"/>
      <c r="H2447" s="5"/>
      <c r="I2447" s="5"/>
      <c r="J2447" s="5"/>
      <c r="K2447" s="5"/>
      <c r="L2447" s="5"/>
      <c r="M2447" s="5"/>
      <c r="N2447" s="5"/>
      <c r="O2447" s="5"/>
      <c r="P2447" s="5"/>
      <c r="Q2447" s="5"/>
      <c r="R2447" s="5"/>
      <c r="S2447" s="5"/>
      <c r="T2447" s="5"/>
      <c r="U2447" s="5"/>
    </row>
    <row r="2448" spans="2:21" x14ac:dyDescent="0.25">
      <c r="B2448" s="51" vm="6638">
        <f ca="1"/>
        <v>42985</v>
      </c>
      <c r="C2448" s="51" vm="6639">
        <f ca="1"/>
        <v>179</v>
      </c>
      <c r="D2448" s="51" vm="6640">
        <f ca="1"/>
        <v>88.42</v>
      </c>
      <c r="E2448" s="22">
        <f t="shared" ca="1" si="139"/>
        <v>-1.3956736389746914E-3</v>
      </c>
      <c r="F2448" s="50">
        <f t="shared" ca="1" si="140"/>
        <v>-1.2432892248605463E-3</v>
      </c>
      <c r="G2448" s="22"/>
      <c r="H2448" s="5"/>
      <c r="I2448" s="5"/>
      <c r="J2448" s="5"/>
      <c r="K2448" s="5"/>
      <c r="L2448" s="5"/>
      <c r="M2448" s="5"/>
      <c r="N2448" s="5"/>
      <c r="O2448" s="5"/>
      <c r="P2448" s="5"/>
      <c r="Q2448" s="5"/>
      <c r="R2448" s="5"/>
      <c r="S2448" s="5"/>
      <c r="T2448" s="5"/>
      <c r="U2448" s="5"/>
    </row>
    <row r="2449" spans="2:21" x14ac:dyDescent="0.25">
      <c r="B2449" s="51" vm="6641">
        <f ca="1"/>
        <v>42986</v>
      </c>
      <c r="C2449" s="51" vm="6642">
        <f ca="1"/>
        <v>176.42</v>
      </c>
      <c r="D2449" s="51" vm="6643">
        <f ca="1"/>
        <v>89.79</v>
      </c>
      <c r="E2449" s="22">
        <f t="shared" ca="1" si="139"/>
        <v>-1.45182900101342E-2</v>
      </c>
      <c r="F2449" s="50">
        <f t="shared" ca="1" si="140"/>
        <v>1.5375422134620068E-2</v>
      </c>
      <c r="G2449" s="22"/>
      <c r="H2449" s="5"/>
      <c r="I2449" s="5"/>
      <c r="J2449" s="5"/>
      <c r="K2449" s="5"/>
      <c r="L2449" s="5"/>
      <c r="M2449" s="5"/>
      <c r="N2449" s="5"/>
      <c r="O2449" s="5"/>
      <c r="P2449" s="5"/>
      <c r="Q2449" s="5"/>
      <c r="R2449" s="5"/>
      <c r="S2449" s="5"/>
      <c r="T2449" s="5"/>
      <c r="U2449" s="5"/>
    </row>
    <row r="2450" spans="2:21" x14ac:dyDescent="0.25">
      <c r="B2450" s="51" vm="6644">
        <f ca="1"/>
        <v>42989</v>
      </c>
      <c r="C2450" s="51" vm="6645">
        <f ca="1"/>
        <v>181.74</v>
      </c>
      <c r="D2450" s="51" vm="6547">
        <f ca="1"/>
        <v>90.89</v>
      </c>
      <c r="E2450" s="22">
        <f t="shared" ca="1" si="139"/>
        <v>2.9709578436580151E-2</v>
      </c>
      <c r="F2450" s="50">
        <f t="shared" ca="1" si="140"/>
        <v>1.2176373597961811E-2</v>
      </c>
      <c r="G2450" s="22"/>
      <c r="H2450" s="5"/>
      <c r="I2450" s="5"/>
      <c r="J2450" s="5"/>
      <c r="K2450" s="5"/>
      <c r="L2450" s="5"/>
      <c r="M2450" s="5"/>
      <c r="N2450" s="5"/>
      <c r="O2450" s="5"/>
      <c r="P2450" s="5"/>
      <c r="Q2450" s="5"/>
      <c r="R2450" s="5"/>
      <c r="S2450" s="5"/>
      <c r="T2450" s="5"/>
      <c r="U2450" s="5"/>
    </row>
    <row r="2451" spans="2:21" x14ac:dyDescent="0.25">
      <c r="B2451" s="51" vm="6646">
        <f ca="1"/>
        <v>42990</v>
      </c>
      <c r="C2451" s="51" vm="6647">
        <f ca="1"/>
        <v>185.15</v>
      </c>
      <c r="D2451" s="51" vm="5534">
        <f ca="1"/>
        <v>91.15</v>
      </c>
      <c r="E2451" s="22">
        <f t="shared" ca="1" si="139"/>
        <v>1.8589213092420648E-2</v>
      </c>
      <c r="F2451" s="50">
        <f t="shared" ca="1" si="140"/>
        <v>2.8565169939929933E-3</v>
      </c>
      <c r="G2451" s="22"/>
      <c r="H2451" s="5"/>
      <c r="I2451" s="5"/>
      <c r="J2451" s="5"/>
      <c r="K2451" s="5"/>
      <c r="L2451" s="5"/>
      <c r="M2451" s="5"/>
      <c r="N2451" s="5"/>
      <c r="O2451" s="5"/>
      <c r="P2451" s="5"/>
      <c r="Q2451" s="5"/>
      <c r="R2451" s="5"/>
      <c r="S2451" s="5"/>
      <c r="T2451" s="5"/>
      <c r="U2451" s="5"/>
    </row>
    <row r="2452" spans="2:21" x14ac:dyDescent="0.25">
      <c r="B2452" s="51" vm="6648">
        <f ca="1"/>
        <v>42991</v>
      </c>
      <c r="C2452" s="51" vm="6649">
        <f ca="1"/>
        <v>183.64</v>
      </c>
      <c r="D2452" s="51" vm="6650">
        <f ca="1"/>
        <v>90.97</v>
      </c>
      <c r="E2452" s="22">
        <f t="shared" ca="1" si="139"/>
        <v>-8.1889879786004992E-3</v>
      </c>
      <c r="F2452" s="50">
        <f t="shared" ca="1" si="140"/>
        <v>-1.9767192907016286E-3</v>
      </c>
      <c r="G2452" s="22"/>
      <c r="H2452" s="5"/>
      <c r="I2452" s="5"/>
      <c r="J2452" s="5"/>
      <c r="K2452" s="5"/>
      <c r="L2452" s="5"/>
      <c r="M2452" s="5"/>
      <c r="N2452" s="5"/>
      <c r="O2452" s="5"/>
      <c r="P2452" s="5"/>
      <c r="Q2452" s="5"/>
      <c r="R2452" s="5"/>
      <c r="S2452" s="5"/>
      <c r="T2452" s="5"/>
      <c r="U2452" s="5"/>
    </row>
    <row r="2453" spans="2:21" x14ac:dyDescent="0.25">
      <c r="B2453" s="51" vm="6651">
        <f ca="1"/>
        <v>42992</v>
      </c>
      <c r="C2453" s="51" vm="6652">
        <f ca="1"/>
        <v>182.63</v>
      </c>
      <c r="D2453" s="51" vm="6653">
        <f ca="1"/>
        <v>91.62</v>
      </c>
      <c r="E2453" s="22">
        <f t="shared" ca="1" si="139"/>
        <v>-5.5150711770708839E-3</v>
      </c>
      <c r="F2453" s="50">
        <f t="shared" ca="1" si="140"/>
        <v>7.1198066246256179E-3</v>
      </c>
      <c r="G2453" s="22"/>
      <c r="H2453" s="5"/>
      <c r="I2453" s="5"/>
      <c r="J2453" s="5"/>
      <c r="K2453" s="5"/>
      <c r="L2453" s="5"/>
      <c r="M2453" s="5"/>
      <c r="N2453" s="5"/>
      <c r="O2453" s="5"/>
      <c r="P2453" s="5"/>
      <c r="Q2453" s="5"/>
      <c r="R2453" s="5"/>
      <c r="S2453" s="5"/>
      <c r="T2453" s="5"/>
      <c r="U2453" s="5"/>
    </row>
    <row r="2454" spans="2:21" x14ac:dyDescent="0.25">
      <c r="B2454" s="51" vm="6654">
        <f ca="1"/>
        <v>42993</v>
      </c>
      <c r="C2454" s="51" vm="6655">
        <f ca="1"/>
        <v>182.35</v>
      </c>
      <c r="D2454" s="51" vm="6656">
        <f ca="1"/>
        <v>92.92</v>
      </c>
      <c r="E2454" s="22">
        <f t="shared" ca="1" si="139"/>
        <v>-1.5343309492611952E-3</v>
      </c>
      <c r="F2454" s="50">
        <f t="shared" ca="1" si="140"/>
        <v>1.4089319443612228E-2</v>
      </c>
      <c r="G2454" s="22"/>
      <c r="H2454" s="5"/>
      <c r="I2454" s="5"/>
      <c r="J2454" s="5"/>
      <c r="K2454" s="5"/>
      <c r="L2454" s="5"/>
      <c r="M2454" s="5"/>
      <c r="N2454" s="5"/>
      <c r="O2454" s="5"/>
      <c r="P2454" s="5"/>
      <c r="Q2454" s="5"/>
      <c r="R2454" s="5"/>
      <c r="S2454" s="5"/>
      <c r="T2454" s="5"/>
      <c r="U2454" s="5"/>
    </row>
    <row r="2455" spans="2:21" x14ac:dyDescent="0.25">
      <c r="B2455" s="51" vm="6657">
        <f ca="1"/>
        <v>42996</v>
      </c>
      <c r="C2455" s="51" vm="6658">
        <f ca="1"/>
        <v>184.62</v>
      </c>
      <c r="D2455" s="51" vm="6659">
        <f ca="1"/>
        <v>93.94</v>
      </c>
      <c r="E2455" s="22">
        <f t="shared" ca="1" si="139"/>
        <v>1.2371741307316214E-2</v>
      </c>
      <c r="F2455" s="50">
        <f t="shared" ca="1" si="140"/>
        <v>1.0917372696640504E-2</v>
      </c>
      <c r="G2455" s="22"/>
      <c r="H2455" s="5"/>
      <c r="I2455" s="5"/>
      <c r="J2455" s="5"/>
      <c r="K2455" s="5"/>
      <c r="L2455" s="5"/>
      <c r="M2455" s="5"/>
      <c r="N2455" s="5"/>
      <c r="O2455" s="5"/>
      <c r="P2455" s="5"/>
      <c r="Q2455" s="5"/>
      <c r="R2455" s="5"/>
      <c r="S2455" s="5"/>
      <c r="T2455" s="5"/>
      <c r="U2455" s="5"/>
    </row>
    <row r="2456" spans="2:21" x14ac:dyDescent="0.25">
      <c r="B2456" s="51" vm="6660">
        <f ca="1"/>
        <v>42997</v>
      </c>
      <c r="C2456" s="51" vm="6661">
        <f ca="1"/>
        <v>185.68</v>
      </c>
      <c r="D2456" s="51" vm="5825">
        <f ca="1"/>
        <v>94.6</v>
      </c>
      <c r="E2456" s="22">
        <f t="shared" ca="1" si="139"/>
        <v>5.7251034041761323E-3</v>
      </c>
      <c r="F2456" s="50">
        <f t="shared" ca="1" si="140"/>
        <v>7.0011954589835612E-3</v>
      </c>
      <c r="G2456" s="22"/>
      <c r="H2456" s="5"/>
      <c r="I2456" s="5"/>
      <c r="J2456" s="5"/>
      <c r="K2456" s="5"/>
      <c r="L2456" s="5"/>
      <c r="M2456" s="5"/>
      <c r="N2456" s="5"/>
      <c r="O2456" s="5"/>
      <c r="P2456" s="5"/>
      <c r="Q2456" s="5"/>
      <c r="R2456" s="5"/>
      <c r="S2456" s="5"/>
      <c r="T2456" s="5"/>
      <c r="U2456" s="5"/>
    </row>
    <row r="2457" spans="2:21" x14ac:dyDescent="0.25">
      <c r="B2457" s="51" vm="6662">
        <f ca="1"/>
        <v>42998</v>
      </c>
      <c r="C2457" s="51" vm="6663">
        <f ca="1"/>
        <v>185.51</v>
      </c>
      <c r="D2457" s="51" vm="6664">
        <f ca="1"/>
        <v>95.03</v>
      </c>
      <c r="E2457" s="22">
        <f t="shared" ca="1" si="139"/>
        <v>-9.1597301589988649E-4</v>
      </c>
      <c r="F2457" s="50">
        <f t="shared" ca="1" si="140"/>
        <v>4.5351551653913628E-3</v>
      </c>
      <c r="G2457" s="22"/>
      <c r="H2457" s="5"/>
      <c r="I2457" s="5"/>
      <c r="J2457" s="5"/>
      <c r="K2457" s="5"/>
      <c r="L2457" s="5"/>
      <c r="M2457" s="5"/>
      <c r="N2457" s="5"/>
      <c r="O2457" s="5"/>
      <c r="P2457" s="5"/>
      <c r="Q2457" s="5"/>
      <c r="R2457" s="5"/>
      <c r="S2457" s="5"/>
      <c r="T2457" s="5"/>
      <c r="U2457" s="5"/>
    </row>
    <row r="2458" spans="2:21" x14ac:dyDescent="0.25">
      <c r="B2458" s="51" vm="6665">
        <f ca="1"/>
        <v>42999</v>
      </c>
      <c r="C2458" s="51" vm="6666">
        <f ca="1"/>
        <v>188.78</v>
      </c>
      <c r="D2458" s="51" vm="6667">
        <f ca="1"/>
        <v>94.83</v>
      </c>
      <c r="E2458" s="22">
        <f t="shared" ca="1" si="139"/>
        <v>1.7473526946516691E-2</v>
      </c>
      <c r="F2458" s="50">
        <f t="shared" ca="1" si="140"/>
        <v>-2.1068163275878935E-3</v>
      </c>
      <c r="G2458" s="22"/>
      <c r="H2458" s="5"/>
      <c r="I2458" s="5"/>
      <c r="J2458" s="5"/>
      <c r="K2458" s="5"/>
      <c r="L2458" s="5"/>
      <c r="M2458" s="5"/>
      <c r="N2458" s="5"/>
      <c r="O2458" s="5"/>
      <c r="P2458" s="5"/>
      <c r="Q2458" s="5"/>
      <c r="R2458" s="5"/>
      <c r="S2458" s="5"/>
      <c r="T2458" s="5"/>
      <c r="U2458" s="5"/>
    </row>
    <row r="2459" spans="2:21" x14ac:dyDescent="0.25">
      <c r="B2459" s="51" vm="6668">
        <f ca="1"/>
        <v>43000</v>
      </c>
      <c r="C2459" s="51" vm="6669">
        <f ca="1"/>
        <v>187.35</v>
      </c>
      <c r="D2459" s="51" vm="5785">
        <f ca="1"/>
        <v>94.12</v>
      </c>
      <c r="E2459" s="22">
        <f t="shared" ca="1" si="139"/>
        <v>-7.6037906571020403E-3</v>
      </c>
      <c r="F2459" s="50">
        <f t="shared" ca="1" si="140"/>
        <v>-7.515251036474201E-3</v>
      </c>
      <c r="G2459" s="22"/>
      <c r="H2459" s="5"/>
      <c r="I2459" s="5"/>
      <c r="J2459" s="5"/>
      <c r="K2459" s="5"/>
      <c r="L2459" s="5"/>
      <c r="M2459" s="5"/>
      <c r="N2459" s="5"/>
      <c r="O2459" s="5"/>
      <c r="P2459" s="5"/>
      <c r="Q2459" s="5"/>
      <c r="R2459" s="5"/>
      <c r="S2459" s="5"/>
      <c r="T2459" s="5"/>
      <c r="U2459" s="5"/>
    </row>
    <row r="2460" spans="2:21" x14ac:dyDescent="0.25">
      <c r="B2460" s="51" vm="6670">
        <f ca="1"/>
        <v>43003</v>
      </c>
      <c r="C2460" s="51" vm="6671">
        <f ca="1"/>
        <v>178.55</v>
      </c>
      <c r="D2460" s="51" vm="6672">
        <f ca="1"/>
        <v>93.7</v>
      </c>
      <c r="E2460" s="22">
        <f t="shared" ca="1" si="139"/>
        <v>-4.8109851199238801E-2</v>
      </c>
      <c r="F2460" s="50">
        <f t="shared" ca="1" si="140"/>
        <v>-4.4723746147852482E-3</v>
      </c>
      <c r="G2460" s="22"/>
      <c r="H2460" s="5"/>
      <c r="I2460" s="5"/>
      <c r="J2460" s="5"/>
      <c r="K2460" s="5"/>
      <c r="L2460" s="5"/>
      <c r="M2460" s="5"/>
      <c r="N2460" s="5"/>
      <c r="O2460" s="5"/>
      <c r="P2460" s="5"/>
      <c r="Q2460" s="5"/>
      <c r="R2460" s="5"/>
      <c r="S2460" s="5"/>
      <c r="T2460" s="5"/>
      <c r="U2460" s="5"/>
    </row>
    <row r="2461" spans="2:21" x14ac:dyDescent="0.25">
      <c r="B2461" s="51" vm="6673">
        <f ca="1"/>
        <v>43004</v>
      </c>
      <c r="C2461" s="51" vm="6674">
        <f ca="1"/>
        <v>179.38</v>
      </c>
      <c r="D2461" s="51" vm="5914">
        <f ca="1"/>
        <v>95.18</v>
      </c>
      <c r="E2461" s="22">
        <f t="shared" ca="1" si="139"/>
        <v>4.6377866493994202E-3</v>
      </c>
      <c r="F2461" s="50">
        <f t="shared" ca="1" si="140"/>
        <v>1.5671646448588011E-2</v>
      </c>
      <c r="G2461" s="22"/>
      <c r="H2461" s="5"/>
      <c r="I2461" s="5"/>
      <c r="J2461" s="5"/>
      <c r="K2461" s="5"/>
      <c r="L2461" s="5"/>
      <c r="M2461" s="5"/>
      <c r="N2461" s="5"/>
      <c r="O2461" s="5"/>
      <c r="P2461" s="5"/>
      <c r="Q2461" s="5"/>
      <c r="R2461" s="5"/>
      <c r="S2461" s="5"/>
      <c r="T2461" s="5"/>
      <c r="U2461" s="5"/>
    </row>
    <row r="2462" spans="2:21" x14ac:dyDescent="0.25">
      <c r="B2462" s="51" vm="6675">
        <f ca="1"/>
        <v>43005</v>
      </c>
      <c r="C2462" s="51" vm="6676">
        <f ca="1"/>
        <v>181.97</v>
      </c>
      <c r="D2462" s="51" vm="6677">
        <f ca="1"/>
        <v>95.38</v>
      </c>
      <c r="E2462" s="22">
        <f t="shared" ca="1" si="139"/>
        <v>1.4335377635294412E-2</v>
      </c>
      <c r="F2462" s="50">
        <f t="shared" ca="1" si="140"/>
        <v>2.0990771771137802E-3</v>
      </c>
      <c r="G2462" s="22"/>
      <c r="H2462" s="5"/>
      <c r="I2462" s="5"/>
      <c r="J2462" s="5"/>
      <c r="K2462" s="5"/>
      <c r="L2462" s="5"/>
      <c r="M2462" s="5"/>
      <c r="N2462" s="5"/>
      <c r="O2462" s="5"/>
      <c r="P2462" s="5"/>
      <c r="Q2462" s="5"/>
      <c r="R2462" s="5"/>
      <c r="S2462" s="5"/>
      <c r="T2462" s="5"/>
      <c r="U2462" s="5"/>
    </row>
    <row r="2463" spans="2:21" x14ac:dyDescent="0.25">
      <c r="B2463" s="51" vm="6678">
        <f ca="1"/>
        <v>43006</v>
      </c>
      <c r="C2463" s="51" vm="6679">
        <f ca="1"/>
        <v>180.7</v>
      </c>
      <c r="D2463" s="51" vm="6680">
        <f ca="1"/>
        <v>95.51</v>
      </c>
      <c r="E2463" s="22">
        <f t="shared" ca="1" si="139"/>
        <v>-7.0036407269685481E-3</v>
      </c>
      <c r="F2463" s="50">
        <f t="shared" ca="1" si="140"/>
        <v>1.3620411765680874E-3</v>
      </c>
      <c r="G2463" s="22"/>
      <c r="H2463" s="5"/>
      <c r="I2463" s="5"/>
      <c r="J2463" s="5"/>
      <c r="K2463" s="5"/>
      <c r="L2463" s="5"/>
      <c r="M2463" s="5"/>
      <c r="N2463" s="5"/>
      <c r="O2463" s="5"/>
      <c r="P2463" s="5"/>
      <c r="Q2463" s="5"/>
      <c r="R2463" s="5"/>
      <c r="S2463" s="5"/>
      <c r="T2463" s="5"/>
      <c r="U2463" s="5"/>
    </row>
    <row r="2464" spans="2:21" x14ac:dyDescent="0.25">
      <c r="B2464" s="51" vm="6681">
        <f ca="1"/>
        <v>43007</v>
      </c>
      <c r="C2464" s="51" vm="6682">
        <f ca="1"/>
        <v>181.35</v>
      </c>
      <c r="D2464" s="51" vm="6683">
        <f ca="1"/>
        <v>96.84</v>
      </c>
      <c r="E2464" s="22">
        <f t="shared" ca="1" si="139"/>
        <v>3.59066813072854E-3</v>
      </c>
      <c r="F2464" s="50">
        <f t="shared" ca="1" si="140"/>
        <v>1.3829178023211439E-2</v>
      </c>
      <c r="G2464" s="22"/>
      <c r="H2464" s="5"/>
      <c r="I2464" s="5"/>
      <c r="J2464" s="5"/>
      <c r="K2464" s="5"/>
      <c r="L2464" s="5"/>
      <c r="M2464" s="5"/>
      <c r="N2464" s="5"/>
      <c r="O2464" s="5"/>
      <c r="P2464" s="5"/>
      <c r="Q2464" s="5"/>
      <c r="R2464" s="5"/>
      <c r="S2464" s="5"/>
      <c r="T2464" s="5"/>
      <c r="U2464" s="5"/>
    </row>
    <row r="2465" spans="2:21" x14ac:dyDescent="0.25">
      <c r="B2465" s="51" vm="6684">
        <f ca="1"/>
        <v>43010</v>
      </c>
      <c r="C2465" s="51" vm="6685">
        <f ca="1"/>
        <v>177.01</v>
      </c>
      <c r="D2465" s="51" vm="6686">
        <f ca="1"/>
        <v>97.35</v>
      </c>
      <c r="E2465" s="22">
        <f t="shared" ca="1" si="139"/>
        <v>-2.4222637575846303E-2</v>
      </c>
      <c r="F2465" s="50">
        <f t="shared" ca="1" si="140"/>
        <v>5.2525997483509604E-3</v>
      </c>
      <c r="G2465" s="22"/>
      <c r="H2465" s="5"/>
      <c r="I2465" s="5"/>
      <c r="J2465" s="5"/>
      <c r="K2465" s="5"/>
      <c r="L2465" s="5"/>
      <c r="M2465" s="5"/>
      <c r="N2465" s="5"/>
      <c r="O2465" s="5"/>
      <c r="P2465" s="5"/>
      <c r="Q2465" s="5"/>
      <c r="R2465" s="5"/>
      <c r="S2465" s="5"/>
      <c r="T2465" s="5"/>
      <c r="U2465" s="5"/>
    </row>
    <row r="2466" spans="2:21" x14ac:dyDescent="0.25">
      <c r="B2466" s="51" vm="6687">
        <f ca="1"/>
        <v>43011</v>
      </c>
      <c r="C2466" s="51" vm="6688">
        <f ca="1"/>
        <v>179.19</v>
      </c>
      <c r="D2466" s="51" vm="6689">
        <f ca="1"/>
        <v>96.36</v>
      </c>
      <c r="E2466" s="22">
        <f t="shared" ca="1" si="139"/>
        <v>1.2240467259259322E-2</v>
      </c>
      <c r="F2466" s="50">
        <f t="shared" ca="1" si="140"/>
        <v>-1.0221554071538028E-2</v>
      </c>
      <c r="G2466" s="22"/>
      <c r="H2466" s="5"/>
      <c r="I2466" s="5"/>
      <c r="J2466" s="5"/>
      <c r="K2466" s="5"/>
      <c r="L2466" s="5"/>
      <c r="M2466" s="5"/>
      <c r="N2466" s="5"/>
      <c r="O2466" s="5"/>
      <c r="P2466" s="5"/>
      <c r="Q2466" s="5"/>
      <c r="R2466" s="5"/>
      <c r="S2466" s="5"/>
      <c r="T2466" s="5"/>
      <c r="U2466" s="5"/>
    </row>
    <row r="2467" spans="2:21" x14ac:dyDescent="0.25">
      <c r="B2467" s="51" vm="6690">
        <f ca="1"/>
        <v>43012</v>
      </c>
      <c r="C2467" s="51" vm="6691">
        <f ca="1"/>
        <v>184.45</v>
      </c>
      <c r="D2467" s="51" vm="5776">
        <f ca="1"/>
        <v>97.09</v>
      </c>
      <c r="E2467" s="22">
        <f t="shared" ca="1" si="139"/>
        <v>2.8931728630360181E-2</v>
      </c>
      <c r="F2467" s="50">
        <f t="shared" ca="1" si="140"/>
        <v>7.5472056353829038E-3</v>
      </c>
      <c r="G2467" s="22"/>
      <c r="H2467" s="5"/>
      <c r="I2467" s="5"/>
      <c r="J2467" s="5"/>
      <c r="K2467" s="5"/>
      <c r="L2467" s="5"/>
      <c r="M2467" s="5"/>
      <c r="N2467" s="5"/>
      <c r="O2467" s="5"/>
      <c r="P2467" s="5"/>
      <c r="Q2467" s="5"/>
      <c r="R2467" s="5"/>
      <c r="S2467" s="5"/>
      <c r="T2467" s="5"/>
      <c r="U2467" s="5"/>
    </row>
    <row r="2468" spans="2:21" x14ac:dyDescent="0.25">
      <c r="B2468" s="51" vm="6692">
        <f ca="1"/>
        <v>43013</v>
      </c>
      <c r="C2468" s="51" vm="6693">
        <f ca="1"/>
        <v>194.39</v>
      </c>
      <c r="D2468" s="51" vm="6694">
        <f ca="1"/>
        <v>96.92</v>
      </c>
      <c r="E2468" s="22">
        <f t="shared" ca="1" si="139"/>
        <v>5.2488026331336902E-2</v>
      </c>
      <c r="F2468" s="50">
        <f t="shared" ca="1" si="140"/>
        <v>-1.7524874337285989E-3</v>
      </c>
      <c r="G2468" s="22"/>
      <c r="H2468" s="5"/>
      <c r="I2468" s="5"/>
      <c r="J2468" s="5"/>
      <c r="K2468" s="5"/>
      <c r="L2468" s="5"/>
      <c r="M2468" s="5"/>
      <c r="N2468" s="5"/>
      <c r="O2468" s="5"/>
      <c r="P2468" s="5"/>
      <c r="Q2468" s="5"/>
      <c r="R2468" s="5"/>
      <c r="S2468" s="5"/>
      <c r="T2468" s="5"/>
      <c r="U2468" s="5"/>
    </row>
    <row r="2469" spans="2:21" x14ac:dyDescent="0.25">
      <c r="B2469" s="51" vm="6695">
        <f ca="1"/>
        <v>43014</v>
      </c>
      <c r="C2469" s="51" vm="6696">
        <f ca="1"/>
        <v>198.02</v>
      </c>
      <c r="D2469" s="51" vm="6697">
        <f ca="1"/>
        <v>96.41</v>
      </c>
      <c r="E2469" s="22">
        <f t="shared" ca="1" si="139"/>
        <v>1.8501585320347201E-2</v>
      </c>
      <c r="F2469" s="50">
        <f t="shared" ca="1" si="140"/>
        <v>-5.2759652720360253E-3</v>
      </c>
      <c r="G2469" s="22"/>
      <c r="H2469" s="5"/>
      <c r="I2469" s="5"/>
      <c r="J2469" s="5"/>
      <c r="K2469" s="5"/>
      <c r="L2469" s="5"/>
      <c r="M2469" s="5"/>
      <c r="N2469" s="5"/>
      <c r="O2469" s="5"/>
      <c r="P2469" s="5"/>
      <c r="Q2469" s="5"/>
      <c r="R2469" s="5"/>
      <c r="S2469" s="5"/>
      <c r="T2469" s="5"/>
      <c r="U2469" s="5"/>
    </row>
    <row r="2470" spans="2:21" x14ac:dyDescent="0.25">
      <c r="B2470" s="51" vm="6698">
        <f ca="1"/>
        <v>43017</v>
      </c>
      <c r="C2470" s="51" vm="6699">
        <f ca="1"/>
        <v>196.87</v>
      </c>
      <c r="D2470" s="51" vm="6700">
        <f ca="1"/>
        <v>97.13</v>
      </c>
      <c r="E2470" s="22">
        <f t="shared" ca="1" si="139"/>
        <v>-5.8244232623727481E-3</v>
      </c>
      <c r="F2470" s="50">
        <f t="shared" ca="1" si="140"/>
        <v>7.4403567379501528E-3</v>
      </c>
      <c r="G2470" s="22"/>
      <c r="H2470" s="5"/>
      <c r="I2470" s="5"/>
      <c r="J2470" s="5"/>
      <c r="K2470" s="5"/>
      <c r="L2470" s="5"/>
      <c r="M2470" s="5"/>
      <c r="N2470" s="5"/>
      <c r="O2470" s="5"/>
      <c r="P2470" s="5"/>
      <c r="Q2470" s="5"/>
      <c r="R2470" s="5"/>
      <c r="S2470" s="5"/>
      <c r="T2470" s="5"/>
      <c r="U2470" s="5"/>
    </row>
    <row r="2471" spans="2:21" x14ac:dyDescent="0.25">
      <c r="B2471" s="51" vm="6701">
        <f ca="1"/>
        <v>43018</v>
      </c>
      <c r="C2471" s="51" vm="6702">
        <f ca="1"/>
        <v>195.08</v>
      </c>
      <c r="D2471" s="51" vm="6683">
        <f ca="1"/>
        <v>96.84</v>
      </c>
      <c r="E2471" s="22">
        <f t="shared" ca="1" si="139"/>
        <v>-9.1338815901439285E-3</v>
      </c>
      <c r="F2471" s="50">
        <f t="shared" ca="1" si="140"/>
        <v>-2.9901553443813715E-3</v>
      </c>
      <c r="G2471" s="22"/>
      <c r="H2471" s="5"/>
      <c r="I2471" s="5"/>
      <c r="J2471" s="5"/>
      <c r="K2471" s="5"/>
      <c r="L2471" s="5"/>
      <c r="M2471" s="5"/>
      <c r="N2471" s="5"/>
      <c r="O2471" s="5"/>
      <c r="P2471" s="5"/>
      <c r="Q2471" s="5"/>
      <c r="R2471" s="5"/>
      <c r="S2471" s="5"/>
      <c r="T2471" s="5"/>
      <c r="U2471" s="5"/>
    </row>
    <row r="2472" spans="2:21" x14ac:dyDescent="0.25">
      <c r="B2472" s="51" vm="6703">
        <f ca="1"/>
        <v>43019</v>
      </c>
      <c r="C2472" s="51" vm="6704">
        <f ca="1"/>
        <v>194.95</v>
      </c>
      <c r="D2472" s="51" vm="6705">
        <f ca="1"/>
        <v>95.99</v>
      </c>
      <c r="E2472" s="22">
        <f t="shared" ca="1" si="139"/>
        <v>-6.6661541324568795E-4</v>
      </c>
      <c r="F2472" s="50">
        <f t="shared" ca="1" si="140"/>
        <v>-8.8161126944122682E-3</v>
      </c>
      <c r="G2472" s="22"/>
      <c r="H2472" s="5"/>
      <c r="I2472" s="5"/>
      <c r="J2472" s="5"/>
      <c r="K2472" s="5"/>
      <c r="L2472" s="5"/>
      <c r="M2472" s="5"/>
      <c r="N2472" s="5"/>
      <c r="O2472" s="5"/>
      <c r="P2472" s="5"/>
      <c r="Q2472" s="5"/>
      <c r="R2472" s="5"/>
      <c r="S2472" s="5"/>
      <c r="T2472" s="5"/>
      <c r="U2472" s="5"/>
    </row>
    <row r="2473" spans="2:21" x14ac:dyDescent="0.25">
      <c r="B2473" s="51" vm="6706">
        <f ca="1"/>
        <v>43020</v>
      </c>
      <c r="C2473" s="51" vm="6707">
        <f ca="1"/>
        <v>195.86</v>
      </c>
      <c r="D2473" s="51" vm="6708">
        <f ca="1"/>
        <v>95.86</v>
      </c>
      <c r="E2473" s="22">
        <f t="shared" ca="1" si="139"/>
        <v>4.6570028640421368E-3</v>
      </c>
      <c r="F2473" s="50">
        <f t="shared" ca="1" si="140"/>
        <v>-1.3552256439602949E-3</v>
      </c>
      <c r="G2473" s="22"/>
      <c r="H2473" s="5"/>
      <c r="I2473" s="5"/>
      <c r="J2473" s="5"/>
      <c r="K2473" s="5"/>
      <c r="L2473" s="5"/>
      <c r="M2473" s="5"/>
      <c r="N2473" s="5"/>
      <c r="O2473" s="5"/>
      <c r="P2473" s="5"/>
      <c r="Q2473" s="5"/>
      <c r="R2473" s="5"/>
      <c r="S2473" s="5"/>
      <c r="T2473" s="5"/>
      <c r="U2473" s="5"/>
    </row>
    <row r="2474" spans="2:21" x14ac:dyDescent="0.25">
      <c r="B2474" s="51" vm="6709">
        <f ca="1"/>
        <v>43021</v>
      </c>
      <c r="C2474" s="51" vm="6710">
        <f ca="1"/>
        <v>199.49</v>
      </c>
      <c r="D2474" s="51" vm="6711">
        <f ca="1"/>
        <v>97.84</v>
      </c>
      <c r="E2474" s="22">
        <f t="shared" ca="1" si="139"/>
        <v>1.8363991467670905E-2</v>
      </c>
      <c r="F2474" s="50">
        <f t="shared" ca="1" si="140"/>
        <v>2.0444697647431766E-2</v>
      </c>
      <c r="G2474" s="22"/>
      <c r="H2474" s="5"/>
      <c r="I2474" s="5"/>
      <c r="J2474" s="5"/>
      <c r="K2474" s="5"/>
      <c r="L2474" s="5"/>
      <c r="M2474" s="5"/>
      <c r="N2474" s="5"/>
      <c r="O2474" s="5"/>
      <c r="P2474" s="5"/>
      <c r="Q2474" s="5"/>
      <c r="R2474" s="5"/>
      <c r="S2474" s="5"/>
      <c r="T2474" s="5"/>
      <c r="U2474" s="5"/>
    </row>
    <row r="2475" spans="2:21" x14ac:dyDescent="0.25">
      <c r="B2475" s="51" vm="6712">
        <f ca="1"/>
        <v>43024</v>
      </c>
      <c r="C2475" s="51" vm="6713">
        <f ca="1"/>
        <v>202.68</v>
      </c>
      <c r="D2475" s="51" vm="6714">
        <f ca="1"/>
        <v>97.62</v>
      </c>
      <c r="E2475" s="22">
        <f t="shared" ca="1" si="139"/>
        <v>1.5864270847389519E-2</v>
      </c>
      <c r="F2475" s="50">
        <f t="shared" ca="1" si="140"/>
        <v>-2.2511009199155272E-3</v>
      </c>
      <c r="G2475" s="22"/>
      <c r="H2475" s="5"/>
      <c r="I2475" s="5"/>
      <c r="J2475" s="5"/>
      <c r="K2475" s="5"/>
      <c r="L2475" s="5"/>
      <c r="M2475" s="5"/>
      <c r="N2475" s="5"/>
      <c r="O2475" s="5"/>
      <c r="P2475" s="5"/>
      <c r="Q2475" s="5"/>
      <c r="R2475" s="5"/>
      <c r="S2475" s="5"/>
      <c r="T2475" s="5"/>
      <c r="U2475" s="5"/>
    </row>
    <row r="2476" spans="2:21" x14ac:dyDescent="0.25">
      <c r="B2476" s="51" vm="6715">
        <f ca="1"/>
        <v>43025</v>
      </c>
      <c r="C2476" s="51" vm="6716">
        <f ca="1"/>
        <v>199.48</v>
      </c>
      <c r="D2476" s="51" vm="6717">
        <f ca="1"/>
        <v>97.99</v>
      </c>
      <c r="E2476" s="22">
        <f t="shared" ca="1" si="139"/>
        <v>-1.591439992978725E-2</v>
      </c>
      <c r="F2476" s="50">
        <f t="shared" ca="1" si="140"/>
        <v>3.7830421887255399E-3</v>
      </c>
      <c r="G2476" s="22"/>
      <c r="H2476" s="5"/>
      <c r="I2476" s="5"/>
      <c r="J2476" s="5"/>
      <c r="K2476" s="5"/>
      <c r="L2476" s="5"/>
      <c r="M2476" s="5"/>
      <c r="N2476" s="5"/>
      <c r="O2476" s="5"/>
      <c r="P2476" s="5"/>
      <c r="Q2476" s="5"/>
      <c r="R2476" s="5"/>
      <c r="S2476" s="5"/>
      <c r="T2476" s="5"/>
      <c r="U2476" s="5"/>
    </row>
    <row r="2477" spans="2:21" x14ac:dyDescent="0.25">
      <c r="B2477" s="51" vm="6718">
        <f ca="1"/>
        <v>43026</v>
      </c>
      <c r="C2477" s="51" vm="6719">
        <f ca="1"/>
        <v>195.54</v>
      </c>
      <c r="D2477" s="51" vm="6720">
        <f ca="1"/>
        <v>98.11</v>
      </c>
      <c r="E2477" s="22">
        <f t="shared" ca="1" si="139"/>
        <v>-1.9949018600396638E-2</v>
      </c>
      <c r="F2477" s="50">
        <f t="shared" ca="1" si="140"/>
        <v>1.2238655275724783E-3</v>
      </c>
      <c r="G2477" s="22"/>
      <c r="H2477" s="5"/>
      <c r="I2477" s="5"/>
      <c r="J2477" s="5"/>
      <c r="K2477" s="5"/>
      <c r="L2477" s="5"/>
      <c r="M2477" s="5"/>
      <c r="N2477" s="5"/>
      <c r="O2477" s="5"/>
      <c r="P2477" s="5"/>
      <c r="Q2477" s="5"/>
      <c r="R2477" s="5"/>
      <c r="S2477" s="5"/>
      <c r="T2477" s="5"/>
      <c r="U2477" s="5"/>
    </row>
    <row r="2478" spans="2:21" x14ac:dyDescent="0.25">
      <c r="B2478" s="51" vm="6721">
        <f ca="1"/>
        <v>43027</v>
      </c>
      <c r="C2478" s="51" vm="6722">
        <f ca="1"/>
        <v>195.13</v>
      </c>
      <c r="D2478" s="51" vm="6723">
        <f ca="1"/>
        <v>99.51</v>
      </c>
      <c r="E2478" s="22">
        <f t="shared" ca="1" si="139"/>
        <v>-2.0989589706178697E-3</v>
      </c>
      <c r="F2478" s="50">
        <f t="shared" ca="1" si="140"/>
        <v>1.4168843451771397E-2</v>
      </c>
      <c r="G2478" s="22"/>
      <c r="H2478" s="5"/>
      <c r="I2478" s="5"/>
      <c r="J2478" s="5"/>
      <c r="K2478" s="5"/>
      <c r="L2478" s="5"/>
      <c r="M2478" s="5"/>
      <c r="N2478" s="5"/>
      <c r="O2478" s="5"/>
      <c r="P2478" s="5"/>
      <c r="Q2478" s="5"/>
      <c r="R2478" s="5"/>
      <c r="S2478" s="5"/>
      <c r="T2478" s="5"/>
      <c r="U2478" s="5"/>
    </row>
    <row r="2479" spans="2:21" x14ac:dyDescent="0.25">
      <c r="B2479" s="51" vm="6724">
        <f ca="1"/>
        <v>43028</v>
      </c>
      <c r="C2479" s="51" vm="6725">
        <f ca="1"/>
        <v>194.16</v>
      </c>
      <c r="D2479" s="51" vm="6726">
        <f ca="1"/>
        <v>99.34</v>
      </c>
      <c r="E2479" s="22">
        <f t="shared" ca="1" si="139"/>
        <v>-4.9834416885613788E-3</v>
      </c>
      <c r="F2479" s="50">
        <f t="shared" ca="1" si="140"/>
        <v>-1.7098319478663047E-3</v>
      </c>
      <c r="G2479" s="22"/>
      <c r="H2479" s="5"/>
      <c r="I2479" s="5"/>
      <c r="J2479" s="5"/>
      <c r="K2479" s="5"/>
      <c r="L2479" s="5"/>
      <c r="M2479" s="5"/>
      <c r="N2479" s="5"/>
      <c r="O2479" s="5"/>
      <c r="P2479" s="5"/>
      <c r="Q2479" s="5"/>
      <c r="R2479" s="5"/>
      <c r="S2479" s="5"/>
      <c r="T2479" s="5"/>
      <c r="U2479" s="5"/>
    </row>
    <row r="2480" spans="2:21" x14ac:dyDescent="0.25">
      <c r="B2480" s="51" vm="6727">
        <f ca="1"/>
        <v>43031</v>
      </c>
      <c r="C2480" s="51" vm="6728">
        <f ca="1"/>
        <v>192.47</v>
      </c>
      <c r="D2480" s="51" vm="6729">
        <f ca="1"/>
        <v>100.92</v>
      </c>
      <c r="E2480" s="22">
        <f t="shared" ca="1" si="139"/>
        <v>-8.7422639913134082E-3</v>
      </c>
      <c r="F2480" s="50">
        <f t="shared" ca="1" si="140"/>
        <v>1.5779814093652464E-2</v>
      </c>
      <c r="G2480" s="22"/>
      <c r="H2480" s="5"/>
      <c r="I2480" s="5"/>
      <c r="J2480" s="5"/>
      <c r="K2480" s="5"/>
      <c r="L2480" s="5"/>
      <c r="M2480" s="5"/>
      <c r="N2480" s="5"/>
      <c r="O2480" s="5"/>
      <c r="P2480" s="5"/>
      <c r="Q2480" s="5"/>
      <c r="R2480" s="5"/>
      <c r="S2480" s="5"/>
      <c r="T2480" s="5"/>
      <c r="U2480" s="5"/>
    </row>
    <row r="2481" spans="2:21" x14ac:dyDescent="0.25">
      <c r="B2481" s="51" vm="6730">
        <f ca="1"/>
        <v>43032</v>
      </c>
      <c r="C2481" s="51" vm="6731">
        <f ca="1"/>
        <v>196.02</v>
      </c>
      <c r="D2481" s="51" vm="6732">
        <f ca="1"/>
        <v>101.02</v>
      </c>
      <c r="E2481" s="22">
        <f t="shared" ca="1" si="139"/>
        <v>1.8276397414001281E-2</v>
      </c>
      <c r="F2481" s="50">
        <f t="shared" ca="1" si="140"/>
        <v>9.9039326704940625E-4</v>
      </c>
      <c r="G2481" s="22"/>
      <c r="H2481" s="5"/>
      <c r="I2481" s="5"/>
      <c r="J2481" s="5"/>
      <c r="K2481" s="5"/>
      <c r="L2481" s="5"/>
      <c r="M2481" s="5"/>
      <c r="N2481" s="5"/>
      <c r="O2481" s="5"/>
      <c r="P2481" s="5"/>
      <c r="Q2481" s="5"/>
      <c r="R2481" s="5"/>
      <c r="S2481" s="5"/>
      <c r="T2481" s="5"/>
      <c r="U2481" s="5"/>
    </row>
    <row r="2482" spans="2:21" x14ac:dyDescent="0.25">
      <c r="B2482" s="51" vm="6733">
        <f ca="1"/>
        <v>43033</v>
      </c>
      <c r="C2482" s="51" vm="6734">
        <f ca="1"/>
        <v>193.77</v>
      </c>
      <c r="D2482" s="51" vm="6735">
        <f ca="1"/>
        <v>101.74</v>
      </c>
      <c r="E2482" s="22">
        <f t="shared" ca="1" si="139"/>
        <v>-1.1544806128542773E-2</v>
      </c>
      <c r="F2482" s="50">
        <f t="shared" ca="1" si="140"/>
        <v>7.1020223547124638E-3</v>
      </c>
      <c r="G2482" s="22"/>
      <c r="H2482" s="5"/>
      <c r="I2482" s="5"/>
      <c r="J2482" s="5"/>
      <c r="K2482" s="5"/>
      <c r="L2482" s="5"/>
      <c r="M2482" s="5"/>
      <c r="N2482" s="5"/>
      <c r="O2482" s="5"/>
      <c r="P2482" s="5"/>
      <c r="Q2482" s="5"/>
      <c r="R2482" s="5"/>
      <c r="S2482" s="5"/>
      <c r="T2482" s="5"/>
      <c r="U2482" s="5"/>
    </row>
    <row r="2483" spans="2:21" x14ac:dyDescent="0.25">
      <c r="B2483" s="51" vm="6736">
        <f ca="1"/>
        <v>43034</v>
      </c>
      <c r="C2483" s="51" vm="6737">
        <f ca="1"/>
        <v>195.21</v>
      </c>
      <c r="D2483" s="51" vm="6738">
        <f ca="1"/>
        <v>101.77</v>
      </c>
      <c r="E2483" s="22">
        <f t="shared" ca="1" si="139"/>
        <v>7.4040134625112577E-3</v>
      </c>
      <c r="F2483" s="50">
        <f t="shared" ca="1" si="140"/>
        <v>2.9482580922127367E-4</v>
      </c>
      <c r="G2483" s="22"/>
      <c r="H2483" s="5"/>
      <c r="I2483" s="5"/>
      <c r="J2483" s="5"/>
      <c r="K2483" s="5"/>
      <c r="L2483" s="5"/>
      <c r="M2483" s="5"/>
      <c r="N2483" s="5"/>
      <c r="O2483" s="5"/>
      <c r="P2483" s="5"/>
      <c r="Q2483" s="5"/>
      <c r="R2483" s="5"/>
      <c r="S2483" s="5"/>
      <c r="T2483" s="5"/>
      <c r="U2483" s="5"/>
    </row>
    <row r="2484" spans="2:21" x14ac:dyDescent="0.25">
      <c r="B2484" s="51" vm="6739">
        <f ca="1"/>
        <v>43035</v>
      </c>
      <c r="C2484" s="51" vm="6740">
        <f ca="1"/>
        <v>199.54</v>
      </c>
      <c r="D2484" s="51" vm="6741">
        <f ca="1"/>
        <v>101.41</v>
      </c>
      <c r="E2484" s="22">
        <f t="shared" ca="1" si="139"/>
        <v>2.1938815310358569E-2</v>
      </c>
      <c r="F2484" s="50">
        <f t="shared" ca="1" si="140"/>
        <v>-3.5436595799351743E-3</v>
      </c>
      <c r="G2484" s="22"/>
      <c r="H2484" s="5"/>
      <c r="I2484" s="5"/>
      <c r="J2484" s="5"/>
      <c r="K2484" s="5"/>
      <c r="L2484" s="5"/>
      <c r="M2484" s="5"/>
      <c r="N2484" s="5"/>
      <c r="O2484" s="5"/>
      <c r="P2484" s="5"/>
      <c r="Q2484" s="5"/>
      <c r="R2484" s="5"/>
      <c r="S2484" s="5"/>
      <c r="T2484" s="5"/>
      <c r="U2484" s="5"/>
    </row>
    <row r="2485" spans="2:21" x14ac:dyDescent="0.25">
      <c r="B2485" s="51" vm="6742">
        <f ca="1"/>
        <v>43038</v>
      </c>
      <c r="C2485" s="51" vm="6743">
        <f ca="1"/>
        <v>198.37</v>
      </c>
      <c r="D2485" s="51" vm="6744">
        <f ca="1"/>
        <v>100.61</v>
      </c>
      <c r="E2485" s="22">
        <f t="shared" ca="1" si="139"/>
        <v>-5.8807437453437554E-3</v>
      </c>
      <c r="F2485" s="50">
        <f t="shared" ca="1" si="140"/>
        <v>-7.920049319945598E-3</v>
      </c>
      <c r="G2485" s="22"/>
      <c r="H2485" s="5"/>
      <c r="I2485" s="5"/>
      <c r="J2485" s="5"/>
      <c r="K2485" s="5"/>
      <c r="L2485" s="5"/>
      <c r="M2485" s="5"/>
      <c r="N2485" s="5"/>
      <c r="O2485" s="5"/>
      <c r="P2485" s="5"/>
      <c r="Q2485" s="5"/>
      <c r="R2485" s="5"/>
      <c r="S2485" s="5"/>
      <c r="T2485" s="5"/>
      <c r="U2485" s="5"/>
    </row>
    <row r="2486" spans="2:21" x14ac:dyDescent="0.25">
      <c r="B2486" s="51" vm="6745">
        <f ca="1"/>
        <v>43039</v>
      </c>
      <c r="C2486" s="51" vm="6746">
        <f ca="1"/>
        <v>196.43</v>
      </c>
      <c r="D2486" s="51" vm="6729">
        <f ca="1"/>
        <v>100.92</v>
      </c>
      <c r="E2486" s="22">
        <f t="shared" ca="1" si="139"/>
        <v>-9.8278399938322679E-3</v>
      </c>
      <c r="F2486" s="50">
        <f t="shared" ca="1" si="140"/>
        <v>3.076467468897674E-3</v>
      </c>
      <c r="G2486" s="22"/>
      <c r="H2486" s="5"/>
      <c r="I2486" s="5"/>
      <c r="J2486" s="5"/>
      <c r="K2486" s="5"/>
      <c r="L2486" s="5"/>
      <c r="M2486" s="5"/>
      <c r="N2486" s="5"/>
      <c r="O2486" s="5"/>
      <c r="P2486" s="5"/>
      <c r="Q2486" s="5"/>
      <c r="R2486" s="5"/>
      <c r="S2486" s="5"/>
      <c r="T2486" s="5"/>
      <c r="U2486" s="5"/>
    </row>
    <row r="2487" spans="2:21" x14ac:dyDescent="0.25">
      <c r="B2487" s="51" vm="6747">
        <f ca="1"/>
        <v>43040</v>
      </c>
      <c r="C2487" s="51" vm="6748">
        <f ca="1"/>
        <v>198</v>
      </c>
      <c r="D2487" s="51" vm="6749">
        <f ca="1"/>
        <v>101.59</v>
      </c>
      <c r="E2487" s="22">
        <f t="shared" ca="1" si="139"/>
        <v>7.9608969483503655E-3</v>
      </c>
      <c r="F2487" s="50">
        <f t="shared" ca="1" si="140"/>
        <v>6.6169813305965519E-3</v>
      </c>
      <c r="G2487" s="22"/>
      <c r="H2487" s="5"/>
      <c r="I2487" s="5"/>
      <c r="J2487" s="5"/>
      <c r="K2487" s="5"/>
      <c r="L2487" s="5"/>
      <c r="M2487" s="5"/>
      <c r="N2487" s="5"/>
      <c r="O2487" s="5"/>
      <c r="P2487" s="5"/>
      <c r="Q2487" s="5"/>
      <c r="R2487" s="5"/>
      <c r="S2487" s="5"/>
      <c r="T2487" s="5"/>
      <c r="U2487" s="5"/>
    </row>
    <row r="2488" spans="2:21" x14ac:dyDescent="0.25">
      <c r="B2488" s="51" vm="6750">
        <f ca="1"/>
        <v>43041</v>
      </c>
      <c r="C2488" s="51" vm="6751">
        <f ca="1"/>
        <v>199.32</v>
      </c>
      <c r="D2488" s="51" vm="6741">
        <f ca="1"/>
        <v>101.41</v>
      </c>
      <c r="E2488" s="22">
        <f t="shared" ca="1" si="139"/>
        <v>6.6445427186685108E-3</v>
      </c>
      <c r="F2488" s="50">
        <f t="shared" ca="1" si="140"/>
        <v>-1.7733994795486846E-3</v>
      </c>
      <c r="G2488" s="22"/>
      <c r="H2488" s="5"/>
      <c r="I2488" s="5"/>
      <c r="J2488" s="5"/>
      <c r="K2488" s="5"/>
      <c r="L2488" s="5"/>
      <c r="M2488" s="5"/>
      <c r="N2488" s="5"/>
      <c r="O2488" s="5"/>
      <c r="P2488" s="5"/>
      <c r="Q2488" s="5"/>
      <c r="R2488" s="5"/>
      <c r="S2488" s="5"/>
      <c r="T2488" s="5"/>
      <c r="U2488" s="5"/>
    </row>
    <row r="2489" spans="2:21" x14ac:dyDescent="0.25">
      <c r="B2489" s="51" vm="6752">
        <f ca="1"/>
        <v>43042</v>
      </c>
      <c r="C2489" s="51" vm="6753">
        <f ca="1"/>
        <v>200.01</v>
      </c>
      <c r="D2489" s="51" vm="6754">
        <f ca="1"/>
        <v>100.78</v>
      </c>
      <c r="E2489" s="22">
        <f t="shared" ca="1" si="139"/>
        <v>3.4557918848745904E-3</v>
      </c>
      <c r="F2489" s="50">
        <f t="shared" ca="1" si="140"/>
        <v>-6.2317823714529499E-3</v>
      </c>
      <c r="G2489" s="22"/>
      <c r="H2489" s="5"/>
      <c r="I2489" s="5"/>
      <c r="J2489" s="5"/>
      <c r="K2489" s="5"/>
      <c r="L2489" s="5"/>
      <c r="M2489" s="5"/>
      <c r="N2489" s="5"/>
      <c r="O2489" s="5"/>
      <c r="P2489" s="5"/>
      <c r="Q2489" s="5"/>
      <c r="R2489" s="5"/>
      <c r="S2489" s="5"/>
      <c r="T2489" s="5"/>
      <c r="U2489" s="5"/>
    </row>
    <row r="2490" spans="2:21" x14ac:dyDescent="0.25">
      <c r="B2490" s="51" vm="6755">
        <f ca="1"/>
        <v>43045</v>
      </c>
      <c r="C2490" s="51" vm="6756">
        <f ca="1"/>
        <v>200.13</v>
      </c>
      <c r="D2490" s="51" vm="6757">
        <f ca="1"/>
        <v>98.75</v>
      </c>
      <c r="E2490" s="22">
        <f t="shared" ca="1" si="139"/>
        <v>5.9979009145550073E-4</v>
      </c>
      <c r="F2490" s="50">
        <f t="shared" ca="1" si="140"/>
        <v>-2.0348519471220843E-2</v>
      </c>
      <c r="G2490" s="22"/>
      <c r="H2490" s="5"/>
      <c r="I2490" s="5"/>
      <c r="J2490" s="5"/>
      <c r="K2490" s="5"/>
      <c r="L2490" s="5"/>
      <c r="M2490" s="5"/>
      <c r="N2490" s="5"/>
      <c r="O2490" s="5"/>
      <c r="P2490" s="5"/>
      <c r="Q2490" s="5"/>
      <c r="R2490" s="5"/>
      <c r="S2490" s="5"/>
      <c r="T2490" s="5"/>
      <c r="U2490" s="5"/>
    </row>
    <row r="2491" spans="2:21" x14ac:dyDescent="0.25">
      <c r="B2491" s="51" vm="6758">
        <f ca="1"/>
        <v>43046</v>
      </c>
      <c r="C2491" s="51" vm="6759">
        <f ca="1"/>
        <v>195.89</v>
      </c>
      <c r="D2491" s="51" vm="6760">
        <f ca="1"/>
        <v>97.64</v>
      </c>
      <c r="E2491" s="22">
        <f t="shared" ca="1" si="139"/>
        <v>-2.1413878194224824E-2</v>
      </c>
      <c r="F2491" s="50">
        <f t="shared" ca="1" si="140"/>
        <v>-1.1304158256471892E-2</v>
      </c>
      <c r="G2491" s="22"/>
      <c r="H2491" s="5"/>
      <c r="I2491" s="5"/>
      <c r="J2491" s="5"/>
      <c r="K2491" s="5"/>
      <c r="L2491" s="5"/>
      <c r="M2491" s="5"/>
      <c r="N2491" s="5"/>
      <c r="O2491" s="5"/>
      <c r="P2491" s="5"/>
      <c r="Q2491" s="5"/>
      <c r="R2491" s="5"/>
      <c r="S2491" s="5"/>
      <c r="T2491" s="5"/>
      <c r="U2491" s="5"/>
    </row>
    <row r="2492" spans="2:21" x14ac:dyDescent="0.25">
      <c r="B2492" s="51" vm="6761">
        <f ca="1"/>
        <v>43047</v>
      </c>
      <c r="C2492" s="51" vm="6762">
        <f ca="1"/>
        <v>196.44</v>
      </c>
      <c r="D2492" s="51" vm="6763">
        <f ca="1"/>
        <v>97.63</v>
      </c>
      <c r="E2492" s="22">
        <f t="shared" ca="1" si="139"/>
        <v>2.8037639757349142E-3</v>
      </c>
      <c r="F2492" s="50">
        <f t="shared" ca="1" si="140"/>
        <v>-1.0242228717920995E-4</v>
      </c>
      <c r="G2492" s="22"/>
      <c r="H2492" s="5"/>
      <c r="I2492" s="5"/>
      <c r="J2492" s="5"/>
      <c r="K2492" s="5"/>
      <c r="L2492" s="5"/>
      <c r="M2492" s="5"/>
      <c r="N2492" s="5"/>
      <c r="O2492" s="5"/>
      <c r="P2492" s="5"/>
      <c r="Q2492" s="5"/>
      <c r="R2492" s="5"/>
      <c r="S2492" s="5"/>
      <c r="T2492" s="5"/>
      <c r="U2492" s="5"/>
    </row>
    <row r="2493" spans="2:21" x14ac:dyDescent="0.25">
      <c r="B2493" s="51" vm="6764">
        <f ca="1"/>
        <v>43048</v>
      </c>
      <c r="C2493" s="51" vm="6765">
        <f ca="1"/>
        <v>193.9</v>
      </c>
      <c r="D2493" s="51" vm="5271">
        <f ca="1"/>
        <v>97.51</v>
      </c>
      <c r="E2493" s="22">
        <f t="shared" ca="1" si="139"/>
        <v>-1.3014478922437714E-2</v>
      </c>
      <c r="F2493" s="50">
        <f t="shared" ca="1" si="140"/>
        <v>-1.2298863905523204E-3</v>
      </c>
      <c r="G2493" s="22"/>
      <c r="H2493" s="5"/>
      <c r="I2493" s="5"/>
      <c r="J2493" s="5"/>
      <c r="K2493" s="5"/>
      <c r="L2493" s="5"/>
      <c r="M2493" s="5"/>
      <c r="N2493" s="5"/>
      <c r="O2493" s="5"/>
      <c r="P2493" s="5"/>
      <c r="Q2493" s="5"/>
      <c r="R2493" s="5"/>
      <c r="S2493" s="5"/>
      <c r="T2493" s="5"/>
      <c r="U2493" s="5"/>
    </row>
    <row r="2494" spans="2:21" x14ac:dyDescent="0.25">
      <c r="B2494" s="51" vm="6766">
        <f ca="1"/>
        <v>43049</v>
      </c>
      <c r="C2494" s="51" vm="6767">
        <f ca="1"/>
        <v>192.02</v>
      </c>
      <c r="D2494" s="51" vm="5620">
        <f ca="1"/>
        <v>97.86</v>
      </c>
      <c r="E2494" s="22">
        <f t="shared" ca="1" si="139"/>
        <v>-9.7430289791283764E-3</v>
      </c>
      <c r="F2494" s="50">
        <f t="shared" ca="1" si="140"/>
        <v>3.582949013949707E-3</v>
      </c>
      <c r="G2494" s="22"/>
      <c r="H2494" s="5"/>
      <c r="I2494" s="5"/>
      <c r="J2494" s="5"/>
      <c r="K2494" s="5"/>
      <c r="L2494" s="5"/>
      <c r="M2494" s="5"/>
      <c r="N2494" s="5"/>
      <c r="O2494" s="5"/>
      <c r="P2494" s="5"/>
      <c r="Q2494" s="5"/>
      <c r="R2494" s="5"/>
      <c r="S2494" s="5"/>
      <c r="T2494" s="5"/>
      <c r="U2494" s="5"/>
    </row>
    <row r="2495" spans="2:21" x14ac:dyDescent="0.25">
      <c r="B2495" s="51" vm="6768">
        <f ca="1"/>
        <v>43052</v>
      </c>
      <c r="C2495" s="51" vm="6702">
        <f ca="1"/>
        <v>195.08</v>
      </c>
      <c r="D2495" s="51" vm="6769">
        <f ca="1"/>
        <v>97.27</v>
      </c>
      <c r="E2495" s="22">
        <f t="shared" ca="1" si="139"/>
        <v>1.5810197572374122E-2</v>
      </c>
      <c r="F2495" s="50">
        <f t="shared" ca="1" si="140"/>
        <v>-6.0472689796285664E-3</v>
      </c>
      <c r="G2495" s="22"/>
      <c r="H2495" s="5"/>
      <c r="I2495" s="5"/>
      <c r="J2495" s="5"/>
      <c r="K2495" s="5"/>
      <c r="L2495" s="5"/>
      <c r="M2495" s="5"/>
      <c r="N2495" s="5"/>
      <c r="O2495" s="5"/>
      <c r="P2495" s="5"/>
      <c r="Q2495" s="5"/>
      <c r="R2495" s="5"/>
      <c r="S2495" s="5"/>
      <c r="T2495" s="5"/>
      <c r="U2495" s="5"/>
    </row>
    <row r="2496" spans="2:21" x14ac:dyDescent="0.25">
      <c r="B2496" s="51" vm="6770">
        <f ca="1"/>
        <v>43053</v>
      </c>
      <c r="C2496" s="51" vm="6771">
        <f ca="1"/>
        <v>195.71</v>
      </c>
      <c r="D2496" s="51" vm="6772">
        <f ca="1"/>
        <v>98.19</v>
      </c>
      <c r="E2496" s="22">
        <f t="shared" ca="1" si="139"/>
        <v>3.2242408750258172E-3</v>
      </c>
      <c r="F2496" s="50">
        <f t="shared" ca="1" si="140"/>
        <v>9.4137602998498379E-3</v>
      </c>
      <c r="G2496" s="22"/>
      <c r="H2496" s="5"/>
      <c r="I2496" s="5"/>
      <c r="J2496" s="5"/>
      <c r="K2496" s="5"/>
      <c r="L2496" s="5"/>
      <c r="M2496" s="5"/>
      <c r="N2496" s="5"/>
      <c r="O2496" s="5"/>
      <c r="P2496" s="5"/>
      <c r="Q2496" s="5"/>
      <c r="R2496" s="5"/>
      <c r="S2496" s="5"/>
      <c r="T2496" s="5"/>
      <c r="U2496" s="5"/>
    </row>
    <row r="2497" spans="2:21" x14ac:dyDescent="0.25">
      <c r="B2497" s="51" vm="6773">
        <f ca="1"/>
        <v>43054</v>
      </c>
      <c r="C2497" s="51" vm="6774">
        <f ca="1"/>
        <v>192.12</v>
      </c>
      <c r="D2497" s="51" vm="5289">
        <f ca="1"/>
        <v>98.47</v>
      </c>
      <c r="E2497" s="22">
        <f t="shared" ref="E2497:E2560" ca="1" si="141">LN(C2497/C2496)</f>
        <v>-1.851379492025413E-2</v>
      </c>
      <c r="F2497" s="50">
        <f t="shared" ref="F2497:F2560" ca="1" si="142">LN(D2497/D2496)</f>
        <v>2.8475560785119498E-3</v>
      </c>
      <c r="G2497" s="22"/>
      <c r="H2497" s="5"/>
      <c r="I2497" s="5"/>
      <c r="J2497" s="5"/>
      <c r="K2497" s="5"/>
      <c r="L2497" s="5"/>
      <c r="M2497" s="5"/>
      <c r="N2497" s="5"/>
      <c r="O2497" s="5"/>
      <c r="P2497" s="5"/>
      <c r="Q2497" s="5"/>
      <c r="R2497" s="5"/>
      <c r="S2497" s="5"/>
      <c r="T2497" s="5"/>
      <c r="U2497" s="5"/>
    </row>
    <row r="2498" spans="2:21" x14ac:dyDescent="0.25">
      <c r="B2498" s="51" vm="6775">
        <f ca="1"/>
        <v>43055</v>
      </c>
      <c r="C2498" s="51" vm="6776">
        <f ca="1"/>
        <v>195.51</v>
      </c>
      <c r="D2498" s="51" vm="6777">
        <f ca="1"/>
        <v>98.14</v>
      </c>
      <c r="E2498" s="22">
        <f t="shared" ca="1" si="141"/>
        <v>1.7491352215775025E-2</v>
      </c>
      <c r="F2498" s="50">
        <f t="shared" ca="1" si="142"/>
        <v>-3.3569025979533203E-3</v>
      </c>
      <c r="G2498" s="22"/>
      <c r="H2498" s="5"/>
      <c r="I2498" s="5"/>
      <c r="J2498" s="5"/>
      <c r="K2498" s="5"/>
      <c r="L2498" s="5"/>
      <c r="M2498" s="5"/>
      <c r="N2498" s="5"/>
      <c r="O2498" s="5"/>
      <c r="P2498" s="5"/>
      <c r="Q2498" s="5"/>
      <c r="R2498" s="5"/>
      <c r="S2498" s="5"/>
      <c r="T2498" s="5"/>
      <c r="U2498" s="5"/>
    </row>
    <row r="2499" spans="2:21" x14ac:dyDescent="0.25">
      <c r="B2499" s="51" vm="6778">
        <f ca="1"/>
        <v>43056</v>
      </c>
      <c r="C2499" s="51" vm="6779">
        <f ca="1"/>
        <v>193.2</v>
      </c>
      <c r="D2499" s="51" vm="6780">
        <f ca="1"/>
        <v>99.01</v>
      </c>
      <c r="E2499" s="22">
        <f t="shared" ca="1" si="141"/>
        <v>-1.1885607233981084E-2</v>
      </c>
      <c r="F2499" s="50">
        <f t="shared" ca="1" si="142"/>
        <v>8.8258244726659441E-3</v>
      </c>
      <c r="G2499" s="22"/>
      <c r="H2499" s="5"/>
      <c r="I2499" s="5"/>
      <c r="J2499" s="5"/>
      <c r="K2499" s="5"/>
      <c r="L2499" s="5"/>
      <c r="M2499" s="5"/>
      <c r="N2499" s="5"/>
      <c r="O2499" s="5"/>
      <c r="P2499" s="5"/>
      <c r="Q2499" s="5"/>
      <c r="R2499" s="5"/>
      <c r="S2499" s="5"/>
      <c r="T2499" s="5"/>
      <c r="U2499" s="5"/>
    </row>
    <row r="2500" spans="2:21" x14ac:dyDescent="0.25">
      <c r="B2500" s="51" vm="6781">
        <f ca="1"/>
        <v>43059</v>
      </c>
      <c r="C2500" s="51" vm="6782">
        <f ca="1"/>
        <v>194.1</v>
      </c>
      <c r="D2500" s="51" vm="6783">
        <f ca="1"/>
        <v>98.93</v>
      </c>
      <c r="E2500" s="22">
        <f t="shared" ca="1" si="141"/>
        <v>4.6475683965468756E-3</v>
      </c>
      <c r="F2500" s="50">
        <f t="shared" ca="1" si="142"/>
        <v>-8.0832579929208102E-4</v>
      </c>
      <c r="G2500" s="22"/>
      <c r="H2500" s="5"/>
      <c r="I2500" s="5"/>
      <c r="J2500" s="5"/>
      <c r="K2500" s="5"/>
      <c r="L2500" s="5"/>
      <c r="M2500" s="5"/>
      <c r="N2500" s="5"/>
      <c r="O2500" s="5"/>
      <c r="P2500" s="5"/>
      <c r="Q2500" s="5"/>
      <c r="R2500" s="5"/>
      <c r="S2500" s="5"/>
      <c r="T2500" s="5"/>
      <c r="U2500" s="5"/>
    </row>
    <row r="2501" spans="2:21" x14ac:dyDescent="0.25">
      <c r="B2501" s="51" vm="6784">
        <f ca="1"/>
        <v>43060</v>
      </c>
      <c r="C2501" s="51" vm="6785">
        <f ca="1"/>
        <v>196.23</v>
      </c>
      <c r="D2501" s="51" vm="6786">
        <f ca="1"/>
        <v>98.64</v>
      </c>
      <c r="E2501" s="22">
        <f t="shared" ca="1" si="141"/>
        <v>1.0913950466266559E-2</v>
      </c>
      <c r="F2501" s="50">
        <f t="shared" ca="1" si="142"/>
        <v>-2.9356704790424091E-3</v>
      </c>
      <c r="G2501" s="22"/>
      <c r="H2501" s="5"/>
      <c r="I2501" s="5"/>
      <c r="J2501" s="5"/>
      <c r="K2501" s="5"/>
      <c r="L2501" s="5"/>
      <c r="M2501" s="5"/>
      <c r="N2501" s="5"/>
      <c r="O2501" s="5"/>
      <c r="P2501" s="5"/>
      <c r="Q2501" s="5"/>
      <c r="R2501" s="5"/>
      <c r="S2501" s="5"/>
      <c r="T2501" s="5"/>
      <c r="U2501" s="5"/>
    </row>
    <row r="2502" spans="2:21" x14ac:dyDescent="0.25">
      <c r="B2502" s="51" vm="6787">
        <f ca="1"/>
        <v>43061</v>
      </c>
      <c r="C2502" s="51" vm="6788">
        <f ca="1"/>
        <v>196.32</v>
      </c>
      <c r="D2502" s="51" vm="6789">
        <f ca="1"/>
        <v>98.32</v>
      </c>
      <c r="E2502" s="22">
        <f t="shared" ca="1" si="141"/>
        <v>4.585403213701498E-4</v>
      </c>
      <c r="F2502" s="50">
        <f t="shared" ca="1" si="142"/>
        <v>-3.2493935983095102E-3</v>
      </c>
      <c r="G2502" s="22"/>
      <c r="H2502" s="5"/>
      <c r="I2502" s="5"/>
      <c r="J2502" s="5"/>
      <c r="K2502" s="5"/>
      <c r="L2502" s="5"/>
      <c r="M2502" s="5"/>
      <c r="N2502" s="5"/>
      <c r="O2502" s="5"/>
      <c r="P2502" s="5"/>
      <c r="Q2502" s="5"/>
      <c r="R2502" s="5"/>
      <c r="S2502" s="5"/>
      <c r="T2502" s="5"/>
      <c r="U2502" s="5"/>
    </row>
    <row r="2503" spans="2:21" x14ac:dyDescent="0.25">
      <c r="B2503" s="51" vm="6790">
        <f ca="1"/>
        <v>43063</v>
      </c>
      <c r="C2503" s="51" vm="6791">
        <f ca="1"/>
        <v>195.75</v>
      </c>
      <c r="D2503" s="51" vm="5601">
        <f ca="1"/>
        <v>97.93</v>
      </c>
      <c r="E2503" s="22">
        <f t="shared" ca="1" si="141"/>
        <v>-2.9076460916887784E-3</v>
      </c>
      <c r="F2503" s="50">
        <f t="shared" ca="1" si="142"/>
        <v>-3.9745275250761131E-3</v>
      </c>
      <c r="G2503" s="22"/>
      <c r="H2503" s="5"/>
      <c r="I2503" s="5"/>
      <c r="J2503" s="5"/>
      <c r="K2503" s="5"/>
      <c r="L2503" s="5"/>
      <c r="M2503" s="5"/>
      <c r="N2503" s="5"/>
      <c r="O2503" s="5"/>
      <c r="P2503" s="5"/>
      <c r="Q2503" s="5"/>
      <c r="R2503" s="5"/>
      <c r="S2503" s="5"/>
      <c r="T2503" s="5"/>
      <c r="U2503" s="5"/>
    </row>
    <row r="2504" spans="2:21" x14ac:dyDescent="0.25">
      <c r="B2504" s="51" vm="6792">
        <f ca="1"/>
        <v>43066</v>
      </c>
      <c r="C2504" s="51" vm="6793">
        <f ca="1"/>
        <v>195.05</v>
      </c>
      <c r="D2504" s="51" vm="6794">
        <f ca="1"/>
        <v>101.36</v>
      </c>
      <c r="E2504" s="22">
        <f t="shared" ca="1" si="141"/>
        <v>-3.5823989182469439E-3</v>
      </c>
      <c r="F2504" s="50">
        <f t="shared" ca="1" si="142"/>
        <v>3.4425598280180401E-2</v>
      </c>
      <c r="G2504" s="22"/>
      <c r="H2504" s="5"/>
      <c r="I2504" s="5"/>
      <c r="J2504" s="5"/>
      <c r="K2504" s="5"/>
      <c r="L2504" s="5"/>
      <c r="M2504" s="5"/>
      <c r="N2504" s="5"/>
      <c r="O2504" s="5"/>
      <c r="P2504" s="5"/>
      <c r="Q2504" s="5"/>
      <c r="R2504" s="5"/>
      <c r="S2504" s="5"/>
      <c r="T2504" s="5"/>
      <c r="U2504" s="5"/>
    </row>
    <row r="2505" spans="2:21" x14ac:dyDescent="0.25">
      <c r="B2505" s="51" vm="6795">
        <f ca="1"/>
        <v>43067</v>
      </c>
      <c r="C2505" s="51" vm="6796">
        <f ca="1"/>
        <v>199.18</v>
      </c>
      <c r="D2505" s="51" vm="6797">
        <f ca="1"/>
        <v>103.73</v>
      </c>
      <c r="E2505" s="22">
        <f t="shared" ca="1" si="141"/>
        <v>2.0953002550827916E-2</v>
      </c>
      <c r="F2505" s="50">
        <f t="shared" ca="1" si="142"/>
        <v>2.3112833430853092E-2</v>
      </c>
      <c r="G2505" s="22"/>
      <c r="H2505" s="5"/>
      <c r="I2505" s="5"/>
      <c r="J2505" s="5"/>
      <c r="K2505" s="5"/>
      <c r="L2505" s="5"/>
      <c r="M2505" s="5"/>
      <c r="N2505" s="5"/>
      <c r="O2505" s="5"/>
      <c r="P2505" s="5"/>
      <c r="Q2505" s="5"/>
      <c r="R2505" s="5"/>
      <c r="S2505" s="5"/>
      <c r="T2505" s="5"/>
      <c r="U2505" s="5"/>
    </row>
    <row r="2506" spans="2:21" x14ac:dyDescent="0.25">
      <c r="B2506" s="51" vm="6798">
        <f ca="1"/>
        <v>43068</v>
      </c>
      <c r="C2506" s="51" vm="6799">
        <f ca="1"/>
        <v>188.15</v>
      </c>
      <c r="D2506" s="51" vm="6800">
        <f ca="1"/>
        <v>104.52</v>
      </c>
      <c r="E2506" s="22">
        <f t="shared" ca="1" si="141"/>
        <v>-5.6969421464047244E-2</v>
      </c>
      <c r="F2506" s="50">
        <f t="shared" ca="1" si="142"/>
        <v>7.5870712086749861E-3</v>
      </c>
      <c r="G2506" s="22"/>
      <c r="H2506" s="5"/>
      <c r="I2506" s="5"/>
      <c r="J2506" s="5"/>
      <c r="K2506" s="5"/>
      <c r="L2506" s="5"/>
      <c r="M2506" s="5"/>
      <c r="N2506" s="5"/>
      <c r="O2506" s="5"/>
      <c r="P2506" s="5"/>
      <c r="Q2506" s="5"/>
      <c r="R2506" s="5"/>
      <c r="S2506" s="5"/>
      <c r="T2506" s="5"/>
      <c r="U2506" s="5"/>
    </row>
    <row r="2507" spans="2:21" x14ac:dyDescent="0.25">
      <c r="B2507" s="51" vm="6801">
        <f ca="1"/>
        <v>43069</v>
      </c>
      <c r="C2507" s="51" vm="6802">
        <f ca="1"/>
        <v>187.58</v>
      </c>
      <c r="D2507" s="51" vm="6803">
        <f ca="1"/>
        <v>104.79</v>
      </c>
      <c r="E2507" s="22">
        <f t="shared" ca="1" si="141"/>
        <v>-3.0340959586537637E-3</v>
      </c>
      <c r="F2507" s="50">
        <f t="shared" ca="1" si="142"/>
        <v>2.5799068344387549E-3</v>
      </c>
      <c r="G2507" s="22"/>
      <c r="H2507" s="5"/>
      <c r="I2507" s="5"/>
      <c r="J2507" s="5"/>
      <c r="K2507" s="5"/>
      <c r="L2507" s="5"/>
      <c r="M2507" s="5"/>
      <c r="N2507" s="5"/>
      <c r="O2507" s="5"/>
      <c r="P2507" s="5"/>
      <c r="Q2507" s="5"/>
      <c r="R2507" s="5"/>
      <c r="S2507" s="5"/>
      <c r="T2507" s="5"/>
      <c r="U2507" s="5"/>
    </row>
    <row r="2508" spans="2:21" x14ac:dyDescent="0.25">
      <c r="B2508" s="51" vm="6804">
        <f ca="1"/>
        <v>43070</v>
      </c>
      <c r="C2508" s="51" vm="6805">
        <f ca="1"/>
        <v>186.82</v>
      </c>
      <c r="D2508" s="51" vm="6806">
        <f ca="1"/>
        <v>106.95</v>
      </c>
      <c r="E2508" s="22">
        <f t="shared" ca="1" si="141"/>
        <v>-4.0598346360899255E-3</v>
      </c>
      <c r="F2508" s="50">
        <f t="shared" ca="1" si="142"/>
        <v>2.0403088041564269E-2</v>
      </c>
      <c r="G2508" s="22"/>
      <c r="H2508" s="5"/>
      <c r="I2508" s="5"/>
      <c r="J2508" s="5"/>
      <c r="K2508" s="5"/>
      <c r="L2508" s="5"/>
      <c r="M2508" s="5"/>
      <c r="N2508" s="5"/>
      <c r="O2508" s="5"/>
      <c r="P2508" s="5"/>
      <c r="Q2508" s="5"/>
      <c r="R2508" s="5"/>
      <c r="S2508" s="5"/>
      <c r="T2508" s="5"/>
      <c r="U2508" s="5"/>
    </row>
    <row r="2509" spans="2:21" x14ac:dyDescent="0.25">
      <c r="B2509" s="51" vm="6807">
        <f ca="1"/>
        <v>43073</v>
      </c>
      <c r="C2509" s="51" vm="6560">
        <f ca="1"/>
        <v>184.04</v>
      </c>
      <c r="D2509" s="51" vm="6808">
        <f ca="1"/>
        <v>105.72</v>
      </c>
      <c r="E2509" s="22">
        <f t="shared" ca="1" si="141"/>
        <v>-1.4992461157434795E-2</v>
      </c>
      <c r="F2509" s="50">
        <f t="shared" ca="1" si="142"/>
        <v>-1.1567345792326189E-2</v>
      </c>
      <c r="G2509" s="22"/>
      <c r="H2509" s="5"/>
      <c r="I2509" s="5"/>
      <c r="J2509" s="5"/>
      <c r="K2509" s="5"/>
      <c r="L2509" s="5"/>
      <c r="M2509" s="5"/>
      <c r="N2509" s="5"/>
      <c r="O2509" s="5"/>
      <c r="P2509" s="5"/>
      <c r="Q2509" s="5"/>
      <c r="R2509" s="5"/>
      <c r="S2509" s="5"/>
      <c r="T2509" s="5"/>
      <c r="U2509" s="5"/>
    </row>
    <row r="2510" spans="2:21" x14ac:dyDescent="0.25">
      <c r="B2510" s="51" vm="6809">
        <f ca="1"/>
        <v>43074</v>
      </c>
      <c r="C2510" s="51" vm="6810">
        <f ca="1"/>
        <v>184.21</v>
      </c>
      <c r="D2510" s="51" vm="6811">
        <f ca="1"/>
        <v>104.93</v>
      </c>
      <c r="E2510" s="22">
        <f t="shared" ca="1" si="141"/>
        <v>9.2328587685809951E-4</v>
      </c>
      <c r="F2510" s="50">
        <f t="shared" ca="1" si="142"/>
        <v>-7.5006285662687694E-3</v>
      </c>
      <c r="G2510" s="22"/>
      <c r="H2510" s="5"/>
      <c r="I2510" s="5"/>
      <c r="J2510" s="5"/>
      <c r="K2510" s="5"/>
      <c r="L2510" s="5"/>
      <c r="M2510" s="5"/>
      <c r="N2510" s="5"/>
      <c r="O2510" s="5"/>
      <c r="P2510" s="5"/>
      <c r="Q2510" s="5"/>
      <c r="R2510" s="5"/>
      <c r="S2510" s="5"/>
      <c r="T2510" s="5"/>
      <c r="U2510" s="5"/>
    </row>
    <row r="2511" spans="2:21" x14ac:dyDescent="0.25">
      <c r="B2511" s="51" vm="6812">
        <f ca="1"/>
        <v>43075</v>
      </c>
      <c r="C2511" s="51" vm="6813">
        <f ca="1"/>
        <v>185.3</v>
      </c>
      <c r="D2511" s="51" vm="6814">
        <f ca="1"/>
        <v>104.62</v>
      </c>
      <c r="E2511" s="22">
        <f t="shared" ca="1" si="141"/>
        <v>5.899722127188322E-3</v>
      </c>
      <c r="F2511" s="50">
        <f t="shared" ca="1" si="142"/>
        <v>-2.9587232273546038E-3</v>
      </c>
      <c r="G2511" s="22"/>
      <c r="H2511" s="5"/>
      <c r="I2511" s="5"/>
      <c r="J2511" s="5"/>
      <c r="K2511" s="5"/>
      <c r="L2511" s="5"/>
      <c r="M2511" s="5"/>
      <c r="N2511" s="5"/>
      <c r="O2511" s="5"/>
      <c r="P2511" s="5"/>
      <c r="Q2511" s="5"/>
      <c r="R2511" s="5"/>
      <c r="S2511" s="5"/>
      <c r="T2511" s="5"/>
      <c r="U2511" s="5"/>
    </row>
    <row r="2512" spans="2:21" x14ac:dyDescent="0.25">
      <c r="B2512" s="51" vm="6815">
        <f ca="1"/>
        <v>43076</v>
      </c>
      <c r="C2512" s="51" vm="6816">
        <f ca="1"/>
        <v>185.2</v>
      </c>
      <c r="D2512" s="51" vm="6817">
        <f ca="1"/>
        <v>105.93</v>
      </c>
      <c r="E2512" s="22">
        <f t="shared" ca="1" si="141"/>
        <v>-5.3981107923524788E-4</v>
      </c>
      <c r="F2512" s="50">
        <f t="shared" ca="1" si="142"/>
        <v>1.2443760665939791E-2</v>
      </c>
      <c r="G2512" s="22"/>
      <c r="H2512" s="5"/>
      <c r="I2512" s="5"/>
      <c r="J2512" s="5"/>
      <c r="K2512" s="5"/>
      <c r="L2512" s="5"/>
      <c r="M2512" s="5"/>
      <c r="N2512" s="5"/>
      <c r="O2512" s="5"/>
      <c r="P2512" s="5"/>
      <c r="Q2512" s="5"/>
      <c r="R2512" s="5"/>
      <c r="S2512" s="5"/>
      <c r="T2512" s="5"/>
      <c r="U2512" s="5"/>
    </row>
    <row r="2513" spans="2:21" x14ac:dyDescent="0.25">
      <c r="B2513" s="51" vm="6818">
        <f ca="1"/>
        <v>43077</v>
      </c>
      <c r="C2513" s="51" vm="6549">
        <f ca="1"/>
        <v>188.54</v>
      </c>
      <c r="D2513" s="51" vm="6819">
        <f ca="1"/>
        <v>105.62</v>
      </c>
      <c r="E2513" s="22">
        <f t="shared" ca="1" si="141"/>
        <v>1.7873863755925343E-2</v>
      </c>
      <c r="F2513" s="50">
        <f t="shared" ca="1" si="142"/>
        <v>-2.9307513296176991E-3</v>
      </c>
      <c r="G2513" s="22"/>
      <c r="H2513" s="5"/>
      <c r="I2513" s="5"/>
      <c r="J2513" s="5"/>
      <c r="K2513" s="5"/>
      <c r="L2513" s="5"/>
      <c r="M2513" s="5"/>
      <c r="N2513" s="5"/>
      <c r="O2513" s="5"/>
      <c r="P2513" s="5"/>
      <c r="Q2513" s="5"/>
      <c r="R2513" s="5"/>
      <c r="S2513" s="5"/>
      <c r="T2513" s="5"/>
      <c r="U2513" s="5"/>
    </row>
    <row r="2514" spans="2:21" x14ac:dyDescent="0.25">
      <c r="B2514" s="51" vm="6820">
        <f ca="1"/>
        <v>43080</v>
      </c>
      <c r="C2514" s="51" vm="6821">
        <f ca="1"/>
        <v>186.22</v>
      </c>
      <c r="D2514" s="51" vm="6822">
        <f ca="1"/>
        <v>106.85</v>
      </c>
      <c r="E2514" s="22">
        <f t="shared" ca="1" si="141"/>
        <v>-1.238141550762052E-2</v>
      </c>
      <c r="F2514" s="50">
        <f t="shared" ca="1" si="142"/>
        <v>1.1578234486369491E-2</v>
      </c>
      <c r="G2514" s="22"/>
      <c r="H2514" s="5"/>
      <c r="I2514" s="5"/>
      <c r="J2514" s="5"/>
      <c r="K2514" s="5"/>
      <c r="L2514" s="5"/>
      <c r="M2514" s="5"/>
      <c r="N2514" s="5"/>
      <c r="O2514" s="5"/>
      <c r="P2514" s="5"/>
      <c r="Q2514" s="5"/>
      <c r="R2514" s="5"/>
      <c r="S2514" s="5"/>
      <c r="T2514" s="5"/>
      <c r="U2514" s="5"/>
    </row>
    <row r="2515" spans="2:21" x14ac:dyDescent="0.25">
      <c r="B2515" s="51" vm="6823">
        <f ca="1"/>
        <v>43081</v>
      </c>
      <c r="C2515" s="51" vm="6824">
        <f ca="1"/>
        <v>185.73</v>
      </c>
      <c r="D2515" s="51" vm="6825">
        <f ca="1"/>
        <v>105.51</v>
      </c>
      <c r="E2515" s="22">
        <f t="shared" ca="1" si="141"/>
        <v>-2.6347642611333146E-3</v>
      </c>
      <c r="F2515" s="50">
        <f t="shared" ca="1" si="142"/>
        <v>-1.2620246611155765E-2</v>
      </c>
      <c r="G2515" s="22"/>
      <c r="H2515" s="5"/>
      <c r="I2515" s="5"/>
      <c r="J2515" s="5"/>
      <c r="K2515" s="5"/>
      <c r="L2515" s="5"/>
      <c r="M2515" s="5"/>
      <c r="N2515" s="5"/>
      <c r="O2515" s="5"/>
      <c r="P2515" s="5"/>
      <c r="Q2515" s="5"/>
      <c r="R2515" s="5"/>
      <c r="S2515" s="5"/>
      <c r="T2515" s="5"/>
      <c r="U2515" s="5"/>
    </row>
    <row r="2516" spans="2:21" x14ac:dyDescent="0.25">
      <c r="B2516" s="51" vm="6826">
        <f ca="1"/>
        <v>43082</v>
      </c>
      <c r="C2516" s="51" vm="6827">
        <f ca="1"/>
        <v>187.86</v>
      </c>
      <c r="D2516" s="51" vm="6828">
        <f ca="1"/>
        <v>104.66</v>
      </c>
      <c r="E2516" s="22">
        <f t="shared" ca="1" si="141"/>
        <v>1.1402998367118963E-2</v>
      </c>
      <c r="F2516" s="50">
        <f t="shared" ca="1" si="142"/>
        <v>-8.0887342099390577E-3</v>
      </c>
      <c r="G2516" s="22"/>
      <c r="H2516" s="5"/>
      <c r="I2516" s="5"/>
      <c r="J2516" s="5"/>
      <c r="K2516" s="5"/>
      <c r="L2516" s="5"/>
      <c r="M2516" s="5"/>
      <c r="N2516" s="5"/>
      <c r="O2516" s="5"/>
      <c r="P2516" s="5"/>
      <c r="Q2516" s="5"/>
      <c r="R2516" s="5"/>
      <c r="S2516" s="5"/>
      <c r="T2516" s="5"/>
      <c r="U2516" s="5"/>
    </row>
    <row r="2517" spans="2:21" x14ac:dyDescent="0.25">
      <c r="B2517" s="51" vm="6829">
        <f ca="1"/>
        <v>43083</v>
      </c>
      <c r="C2517" s="51" vm="6830">
        <f ca="1"/>
        <v>189.56</v>
      </c>
      <c r="D2517" s="51" vm="6831">
        <f ca="1"/>
        <v>106.14</v>
      </c>
      <c r="E2517" s="22">
        <f t="shared" ca="1" si="141"/>
        <v>9.0085925330182469E-3</v>
      </c>
      <c r="F2517" s="50">
        <f t="shared" ca="1" si="142"/>
        <v>1.4041976455687239E-2</v>
      </c>
      <c r="G2517" s="22"/>
      <c r="H2517" s="5"/>
      <c r="I2517" s="5"/>
      <c r="J2517" s="5"/>
      <c r="K2517" s="5"/>
      <c r="L2517" s="5"/>
      <c r="M2517" s="5"/>
      <c r="N2517" s="5"/>
      <c r="O2517" s="5"/>
      <c r="P2517" s="5"/>
      <c r="Q2517" s="5"/>
      <c r="R2517" s="5"/>
      <c r="S2517" s="5"/>
      <c r="T2517" s="5"/>
      <c r="U2517" s="5"/>
    </row>
    <row r="2518" spans="2:21" x14ac:dyDescent="0.25">
      <c r="B2518" s="51" vm="6832">
        <f ca="1"/>
        <v>43084</v>
      </c>
      <c r="C2518" s="51" vm="6833">
        <f ca="1"/>
        <v>190.12</v>
      </c>
      <c r="D2518" s="51" vm="6834">
        <f ca="1"/>
        <v>106.96</v>
      </c>
      <c r="E2518" s="22">
        <f t="shared" ca="1" si="141"/>
        <v>2.9498546464211185E-3</v>
      </c>
      <c r="F2518" s="50">
        <f t="shared" ca="1" si="142"/>
        <v>7.6959553939387314E-3</v>
      </c>
      <c r="G2518" s="22"/>
      <c r="H2518" s="5"/>
      <c r="I2518" s="5"/>
      <c r="J2518" s="5"/>
      <c r="K2518" s="5"/>
      <c r="L2518" s="5"/>
      <c r="M2518" s="5"/>
      <c r="N2518" s="5"/>
      <c r="O2518" s="5"/>
      <c r="P2518" s="5"/>
      <c r="Q2518" s="5"/>
      <c r="R2518" s="5"/>
      <c r="S2518" s="5"/>
      <c r="T2518" s="5"/>
      <c r="U2518" s="5"/>
    </row>
    <row r="2519" spans="2:21" x14ac:dyDescent="0.25">
      <c r="B2519" s="51" vm="6835">
        <f ca="1"/>
        <v>43087</v>
      </c>
      <c r="C2519" s="51" vm="6836">
        <f ca="1"/>
        <v>190.42</v>
      </c>
      <c r="D2519" s="51" vm="6837">
        <f ca="1"/>
        <v>106.51</v>
      </c>
      <c r="E2519" s="22">
        <f t="shared" ca="1" si="141"/>
        <v>1.5767071117364752E-3</v>
      </c>
      <c r="F2519" s="50">
        <f t="shared" ca="1" si="142"/>
        <v>-4.2160553386132787E-3</v>
      </c>
      <c r="G2519" s="22"/>
      <c r="H2519" s="5"/>
      <c r="I2519" s="5"/>
      <c r="J2519" s="5"/>
      <c r="K2519" s="5"/>
      <c r="L2519" s="5"/>
      <c r="M2519" s="5"/>
      <c r="N2519" s="5"/>
      <c r="O2519" s="5"/>
      <c r="P2519" s="5"/>
      <c r="Q2519" s="5"/>
      <c r="R2519" s="5"/>
      <c r="S2519" s="5"/>
      <c r="T2519" s="5"/>
      <c r="U2519" s="5"/>
    </row>
    <row r="2520" spans="2:21" x14ac:dyDescent="0.25">
      <c r="B2520" s="51" vm="6838">
        <f ca="1"/>
        <v>43088</v>
      </c>
      <c r="C2520" s="51" vm="6839">
        <f ca="1"/>
        <v>187.02</v>
      </c>
      <c r="D2520" s="51" vm="6831">
        <f ca="1"/>
        <v>106.14</v>
      </c>
      <c r="E2520" s="22">
        <f t="shared" ca="1" si="141"/>
        <v>-1.8016595850244527E-2</v>
      </c>
      <c r="F2520" s="50">
        <f t="shared" ca="1" si="142"/>
        <v>-3.4799000553254757E-3</v>
      </c>
      <c r="G2520" s="22"/>
      <c r="H2520" s="5"/>
      <c r="I2520" s="5"/>
      <c r="J2520" s="5"/>
      <c r="K2520" s="5"/>
      <c r="L2520" s="5"/>
      <c r="M2520" s="5"/>
      <c r="N2520" s="5"/>
      <c r="O2520" s="5"/>
      <c r="P2520" s="5"/>
      <c r="Q2520" s="5"/>
      <c r="R2520" s="5"/>
      <c r="S2520" s="5"/>
      <c r="T2520" s="5"/>
      <c r="U2520" s="5"/>
    </row>
    <row r="2521" spans="2:21" x14ac:dyDescent="0.25">
      <c r="B2521" s="51" vm="6840">
        <f ca="1"/>
        <v>43089</v>
      </c>
      <c r="C2521" s="51" vm="6841">
        <f ca="1"/>
        <v>188.82</v>
      </c>
      <c r="D2521" s="51" vm="6842">
        <f ca="1"/>
        <v>107.83</v>
      </c>
      <c r="E2521" s="22">
        <f t="shared" ca="1" si="141"/>
        <v>9.5786172970697466E-3</v>
      </c>
      <c r="F2521" s="50">
        <f t="shared" ca="1" si="142"/>
        <v>1.5796935494232098E-2</v>
      </c>
      <c r="G2521" s="22"/>
      <c r="H2521" s="5"/>
      <c r="I2521" s="5"/>
      <c r="J2521" s="5"/>
      <c r="K2521" s="5"/>
      <c r="L2521" s="5"/>
      <c r="M2521" s="5"/>
      <c r="N2521" s="5"/>
      <c r="O2521" s="5"/>
      <c r="P2521" s="5"/>
      <c r="Q2521" s="5"/>
      <c r="R2521" s="5"/>
      <c r="S2521" s="5"/>
      <c r="T2521" s="5"/>
      <c r="U2521" s="5"/>
    </row>
    <row r="2522" spans="2:21" x14ac:dyDescent="0.25">
      <c r="B2522" s="51" vm="6843">
        <f ca="1"/>
        <v>43090</v>
      </c>
      <c r="C2522" s="51" vm="6844">
        <f ca="1"/>
        <v>188.62</v>
      </c>
      <c r="D2522" s="51" vm="6845">
        <f ca="1"/>
        <v>107.45</v>
      </c>
      <c r="E2522" s="22">
        <f t="shared" ca="1" si="141"/>
        <v>-1.0597711886316924E-3</v>
      </c>
      <c r="F2522" s="50">
        <f t="shared" ca="1" si="142"/>
        <v>-3.5302898054614868E-3</v>
      </c>
      <c r="G2522" s="22"/>
      <c r="H2522" s="5"/>
      <c r="I2522" s="5"/>
      <c r="J2522" s="5"/>
      <c r="K2522" s="5"/>
      <c r="L2522" s="5"/>
      <c r="M2522" s="5"/>
      <c r="N2522" s="5"/>
      <c r="O2522" s="5"/>
      <c r="P2522" s="5"/>
      <c r="Q2522" s="5"/>
      <c r="R2522" s="5"/>
      <c r="S2522" s="5"/>
      <c r="T2522" s="5"/>
      <c r="U2522" s="5"/>
    </row>
    <row r="2523" spans="2:21" x14ac:dyDescent="0.25">
      <c r="B2523" s="51" vm="6846">
        <f ca="1"/>
        <v>43091</v>
      </c>
      <c r="C2523" s="51" vm="6847">
        <f ca="1"/>
        <v>189.94</v>
      </c>
      <c r="D2523" s="51" vm="6848">
        <f ca="1"/>
        <v>107.02</v>
      </c>
      <c r="E2523" s="22">
        <f t="shared" ca="1" si="141"/>
        <v>6.9738236990677382E-3</v>
      </c>
      <c r="F2523" s="50">
        <f t="shared" ca="1" si="142"/>
        <v>-4.0098902053610176E-3</v>
      </c>
      <c r="G2523" s="22"/>
      <c r="H2523" s="5"/>
      <c r="I2523" s="5"/>
      <c r="J2523" s="5"/>
      <c r="K2523" s="5"/>
      <c r="L2523" s="5"/>
      <c r="M2523" s="5"/>
      <c r="N2523" s="5"/>
      <c r="O2523" s="5"/>
      <c r="P2523" s="5"/>
      <c r="Q2523" s="5"/>
      <c r="R2523" s="5"/>
      <c r="S2523" s="5"/>
      <c r="T2523" s="5"/>
      <c r="U2523" s="5"/>
    </row>
    <row r="2524" spans="2:21" x14ac:dyDescent="0.25">
      <c r="B2524" s="51" vm="6849">
        <f ca="1"/>
        <v>43095</v>
      </c>
      <c r="C2524" s="51" vm="6850">
        <f ca="1"/>
        <v>187.76</v>
      </c>
      <c r="D2524" s="51" vm="6851">
        <f ca="1"/>
        <v>107.22</v>
      </c>
      <c r="E2524" s="22">
        <f t="shared" ca="1" si="141"/>
        <v>-1.1543681272038381E-2</v>
      </c>
      <c r="F2524" s="50">
        <f t="shared" ca="1" si="142"/>
        <v>1.8670655162331604E-3</v>
      </c>
      <c r="G2524" s="22"/>
      <c r="H2524" s="5"/>
      <c r="I2524" s="5"/>
      <c r="J2524" s="5"/>
      <c r="K2524" s="5"/>
      <c r="L2524" s="5"/>
      <c r="M2524" s="5"/>
      <c r="N2524" s="5"/>
      <c r="O2524" s="5"/>
      <c r="P2524" s="5"/>
      <c r="Q2524" s="5"/>
      <c r="R2524" s="5"/>
      <c r="S2524" s="5"/>
      <c r="T2524" s="5"/>
      <c r="U2524" s="5"/>
    </row>
    <row r="2525" spans="2:21" x14ac:dyDescent="0.25">
      <c r="B2525" s="51" vm="6852">
        <f ca="1"/>
        <v>43096</v>
      </c>
      <c r="C2525" s="51" vm="6853">
        <f ca="1"/>
        <v>186.24</v>
      </c>
      <c r="D2525" s="51" vm="6854">
        <f ca="1"/>
        <v>107.79</v>
      </c>
      <c r="E2525" s="22">
        <f t="shared" ca="1" si="141"/>
        <v>-8.1283869996950243E-3</v>
      </c>
      <c r="F2525" s="50">
        <f t="shared" ca="1" si="142"/>
        <v>5.3020913941455002E-3</v>
      </c>
      <c r="G2525" s="22"/>
      <c r="H2525" s="5"/>
      <c r="I2525" s="5"/>
      <c r="J2525" s="5"/>
      <c r="K2525" s="5"/>
      <c r="L2525" s="5"/>
      <c r="M2525" s="5"/>
      <c r="N2525" s="5"/>
      <c r="O2525" s="5"/>
      <c r="P2525" s="5"/>
      <c r="Q2525" s="5"/>
      <c r="R2525" s="5"/>
      <c r="S2525" s="5"/>
      <c r="T2525" s="5"/>
      <c r="U2525" s="5"/>
    </row>
    <row r="2526" spans="2:21" x14ac:dyDescent="0.25">
      <c r="B2526" s="51" vm="6855">
        <f ca="1"/>
        <v>43097</v>
      </c>
      <c r="C2526" s="51" vm="6856">
        <f ca="1"/>
        <v>192.71</v>
      </c>
      <c r="D2526" s="51" vm="6857">
        <f ca="1"/>
        <v>106.94</v>
      </c>
      <c r="E2526" s="22">
        <f t="shared" ca="1" si="141"/>
        <v>3.4150303666756185E-2</v>
      </c>
      <c r="F2526" s="50">
        <f t="shared" ca="1" si="142"/>
        <v>-7.9169602729516706E-3</v>
      </c>
      <c r="G2526" s="22"/>
      <c r="H2526" s="5"/>
      <c r="I2526" s="5"/>
      <c r="J2526" s="5"/>
      <c r="K2526" s="5"/>
      <c r="L2526" s="5"/>
      <c r="M2526" s="5"/>
      <c r="N2526" s="5"/>
      <c r="O2526" s="5"/>
      <c r="P2526" s="5"/>
      <c r="Q2526" s="5"/>
      <c r="R2526" s="5"/>
      <c r="S2526" s="5"/>
      <c r="T2526" s="5"/>
      <c r="U2526" s="5"/>
    </row>
    <row r="2527" spans="2:21" x14ac:dyDescent="0.25">
      <c r="B2527" s="51" vm="6858">
        <f ca="1"/>
        <v>43098</v>
      </c>
      <c r="C2527" s="51" vm="6859">
        <f ca="1"/>
        <v>191.96</v>
      </c>
      <c r="D2527" s="51" vm="6860">
        <f ca="1"/>
        <v>107.95</v>
      </c>
      <c r="E2527" s="22">
        <f t="shared" ca="1" si="141"/>
        <v>-3.899451219784458E-3</v>
      </c>
      <c r="F2527" s="50">
        <f t="shared" ca="1" si="142"/>
        <v>9.4002274402309825E-3</v>
      </c>
      <c r="G2527" s="22"/>
      <c r="H2527" s="5"/>
      <c r="I2527" s="5"/>
      <c r="J2527" s="5"/>
      <c r="K2527" s="5"/>
      <c r="L2527" s="5"/>
      <c r="M2527" s="5"/>
      <c r="N2527" s="5"/>
      <c r="O2527" s="5"/>
      <c r="P2527" s="5"/>
      <c r="Q2527" s="5"/>
      <c r="R2527" s="5"/>
      <c r="S2527" s="5"/>
      <c r="T2527" s="5"/>
      <c r="U2527" s="5"/>
    </row>
    <row r="2528" spans="2:21" x14ac:dyDescent="0.25">
      <c r="B2528" s="51" vm="6861">
        <f ca="1"/>
        <v>43102</v>
      </c>
      <c r="C2528" s="51" vm="6862">
        <f ca="1"/>
        <v>201.07</v>
      </c>
      <c r="D2528" s="51" vm="6863">
        <f ca="1"/>
        <v>108.06</v>
      </c>
      <c r="E2528" s="22">
        <f t="shared" ca="1" si="141"/>
        <v>4.6366089147511023E-2</v>
      </c>
      <c r="F2528" s="50">
        <f t="shared" ca="1" si="142"/>
        <v>1.0184714551033651E-3</v>
      </c>
      <c r="G2528" s="22"/>
      <c r="H2528" s="5"/>
      <c r="I2528" s="5"/>
      <c r="J2528" s="5"/>
      <c r="K2528" s="5"/>
      <c r="L2528" s="5"/>
      <c r="M2528" s="5"/>
      <c r="N2528" s="5"/>
      <c r="O2528" s="5"/>
      <c r="P2528" s="5"/>
      <c r="Q2528" s="5"/>
      <c r="R2528" s="5"/>
      <c r="S2528" s="5"/>
      <c r="T2528" s="5"/>
      <c r="U2528" s="5"/>
    </row>
    <row r="2529" spans="2:21" x14ac:dyDescent="0.25">
      <c r="B2529" s="51" vm="6864">
        <f ca="1"/>
        <v>43103</v>
      </c>
      <c r="C2529" s="51" vm="6865">
        <f ca="1"/>
        <v>205.05</v>
      </c>
      <c r="D2529" s="51" vm="6866">
        <f ca="1"/>
        <v>109.04</v>
      </c>
      <c r="E2529" s="22">
        <f t="shared" ca="1" si="141"/>
        <v>1.9600745700512442E-2</v>
      </c>
      <c r="F2529" s="50">
        <f t="shared" ca="1" si="142"/>
        <v>9.0281589723574546E-3</v>
      </c>
      <c r="G2529" s="22"/>
      <c r="H2529" s="5"/>
      <c r="I2529" s="5"/>
      <c r="J2529" s="5"/>
      <c r="K2529" s="5"/>
      <c r="L2529" s="5"/>
      <c r="M2529" s="5"/>
      <c r="N2529" s="5"/>
      <c r="O2529" s="5"/>
      <c r="P2529" s="5"/>
      <c r="Q2529" s="5"/>
      <c r="R2529" s="5"/>
      <c r="S2529" s="5"/>
      <c r="T2529" s="5"/>
      <c r="U2529" s="5"/>
    </row>
    <row r="2530" spans="2:21" x14ac:dyDescent="0.25">
      <c r="B2530" s="51" vm="6867">
        <f ca="1"/>
        <v>43104</v>
      </c>
      <c r="C2530" s="51" vm="6868">
        <f ca="1"/>
        <v>205.63</v>
      </c>
      <c r="D2530" s="51" vm="6869">
        <f ca="1"/>
        <v>108.34</v>
      </c>
      <c r="E2530" s="22">
        <f t="shared" ca="1" si="141"/>
        <v>2.8245854953588014E-3</v>
      </c>
      <c r="F2530" s="50">
        <f t="shared" ca="1" si="142"/>
        <v>-6.4403571585243385E-3</v>
      </c>
      <c r="G2530" s="22"/>
      <c r="H2530" s="5"/>
      <c r="I2530" s="5"/>
      <c r="J2530" s="5"/>
      <c r="K2530" s="5"/>
      <c r="L2530" s="5"/>
      <c r="M2530" s="5"/>
      <c r="N2530" s="5"/>
      <c r="O2530" s="5"/>
      <c r="P2530" s="5"/>
      <c r="Q2530" s="5"/>
      <c r="R2530" s="5"/>
      <c r="S2530" s="5"/>
      <c r="T2530" s="5"/>
      <c r="U2530" s="5"/>
    </row>
    <row r="2531" spans="2:21" x14ac:dyDescent="0.25">
      <c r="B2531" s="51" vm="6870">
        <f ca="1"/>
        <v>43105</v>
      </c>
      <c r="C2531" s="51" vm="6871">
        <f ca="1"/>
        <v>209.99</v>
      </c>
      <c r="D2531" s="51" vm="6872">
        <f ca="1"/>
        <v>108.5</v>
      </c>
      <c r="E2531" s="22">
        <f t="shared" ca="1" si="141"/>
        <v>2.0981473202599833E-2</v>
      </c>
      <c r="F2531" s="50">
        <f t="shared" ca="1" si="142"/>
        <v>1.4757427507614621E-3</v>
      </c>
      <c r="G2531" s="22"/>
      <c r="H2531" s="5"/>
      <c r="I2531" s="5"/>
      <c r="J2531" s="5"/>
      <c r="K2531" s="5"/>
      <c r="L2531" s="5"/>
      <c r="M2531" s="5"/>
      <c r="N2531" s="5"/>
      <c r="O2531" s="5"/>
      <c r="P2531" s="5"/>
      <c r="Q2531" s="5"/>
      <c r="R2531" s="5"/>
      <c r="S2531" s="5"/>
      <c r="T2531" s="5"/>
      <c r="U2531" s="5"/>
    </row>
    <row r="2532" spans="2:21" x14ac:dyDescent="0.25">
      <c r="B2532" s="51" vm="6873">
        <f ca="1"/>
        <v>43108</v>
      </c>
      <c r="C2532" s="51" vm="6874">
        <f ca="1"/>
        <v>212.05</v>
      </c>
      <c r="D2532" s="51" vm="6875">
        <f ca="1"/>
        <v>109.05</v>
      </c>
      <c r="E2532" s="22">
        <f t="shared" ca="1" si="141"/>
        <v>9.7621853845728471E-3</v>
      </c>
      <c r="F2532" s="50">
        <f t="shared" ca="1" si="142"/>
        <v>5.0563196671238111E-3</v>
      </c>
      <c r="G2532" s="22"/>
      <c r="H2532" s="5"/>
      <c r="I2532" s="5"/>
      <c r="J2532" s="5"/>
      <c r="K2532" s="5"/>
      <c r="L2532" s="5"/>
      <c r="M2532" s="5"/>
      <c r="N2532" s="5"/>
      <c r="O2532" s="5"/>
      <c r="P2532" s="5"/>
      <c r="Q2532" s="5"/>
      <c r="R2532" s="5"/>
      <c r="S2532" s="5"/>
      <c r="T2532" s="5"/>
      <c r="U2532" s="5"/>
    </row>
    <row r="2533" spans="2:21" x14ac:dyDescent="0.25">
      <c r="B2533" s="51" vm="6876">
        <f ca="1"/>
        <v>43109</v>
      </c>
      <c r="C2533" s="51" vm="6877">
        <f ca="1"/>
        <v>209.31</v>
      </c>
      <c r="D2533" s="51" vm="6878">
        <f ca="1"/>
        <v>110.25</v>
      </c>
      <c r="E2533" s="22">
        <f t="shared" ca="1" si="141"/>
        <v>-1.3005689301344879E-2</v>
      </c>
      <c r="F2533" s="50">
        <f t="shared" ca="1" si="142"/>
        <v>1.094402167931743E-2</v>
      </c>
      <c r="G2533" s="22"/>
      <c r="H2533" s="5"/>
      <c r="I2533" s="5"/>
      <c r="J2533" s="5"/>
      <c r="K2533" s="5"/>
      <c r="L2533" s="5"/>
      <c r="M2533" s="5"/>
      <c r="N2533" s="5"/>
      <c r="O2533" s="5"/>
      <c r="P2533" s="5"/>
      <c r="Q2533" s="5"/>
      <c r="R2533" s="5"/>
      <c r="S2533" s="5"/>
      <c r="T2533" s="5"/>
      <c r="U2533" s="5"/>
    </row>
    <row r="2534" spans="2:21" x14ac:dyDescent="0.25">
      <c r="B2534" s="51" vm="6879">
        <f ca="1"/>
        <v>43110</v>
      </c>
      <c r="C2534" s="51" vm="6880">
        <f ca="1"/>
        <v>212.52</v>
      </c>
      <c r="D2534" s="51" vm="6881">
        <f ca="1"/>
        <v>110.84</v>
      </c>
      <c r="E2534" s="22">
        <f t="shared" ca="1" si="141"/>
        <v>1.521969496348766E-2</v>
      </c>
      <c r="F2534" s="50">
        <f t="shared" ca="1" si="142"/>
        <v>5.3372056678223792E-3</v>
      </c>
      <c r="G2534" s="22"/>
      <c r="H2534" s="5"/>
      <c r="I2534" s="5"/>
      <c r="J2534" s="5"/>
      <c r="K2534" s="5"/>
      <c r="L2534" s="5"/>
      <c r="M2534" s="5"/>
      <c r="N2534" s="5"/>
      <c r="O2534" s="5"/>
      <c r="P2534" s="5"/>
      <c r="Q2534" s="5"/>
      <c r="R2534" s="5"/>
      <c r="S2534" s="5"/>
      <c r="T2534" s="5"/>
      <c r="U2534" s="5"/>
    </row>
    <row r="2535" spans="2:21" x14ac:dyDescent="0.25">
      <c r="B2535" s="51" vm="6882">
        <f ca="1"/>
        <v>43111</v>
      </c>
      <c r="C2535" s="51" vm="6883">
        <f ca="1"/>
        <v>217.24</v>
      </c>
      <c r="D2535" s="51" vm="6884">
        <f ca="1"/>
        <v>112.67</v>
      </c>
      <c r="E2535" s="22">
        <f t="shared" ca="1" si="141"/>
        <v>2.1966631583901962E-2</v>
      </c>
      <c r="F2535" s="50">
        <f t="shared" ca="1" si="142"/>
        <v>1.6375472181296882E-2</v>
      </c>
      <c r="G2535" s="22"/>
      <c r="H2535" s="5"/>
      <c r="I2535" s="5"/>
      <c r="J2535" s="5"/>
      <c r="K2535" s="5"/>
      <c r="L2535" s="5"/>
      <c r="M2535" s="5"/>
      <c r="N2535" s="5"/>
      <c r="O2535" s="5"/>
      <c r="P2535" s="5"/>
      <c r="Q2535" s="5"/>
      <c r="R2535" s="5"/>
      <c r="S2535" s="5"/>
      <c r="T2535" s="5"/>
      <c r="U2535" s="5"/>
    </row>
    <row r="2536" spans="2:21" x14ac:dyDescent="0.25">
      <c r="B2536" s="51" vm="6885">
        <f ca="1"/>
        <v>43112</v>
      </c>
      <c r="C2536" s="51" vm="6886">
        <f ca="1"/>
        <v>221.23</v>
      </c>
      <c r="D2536" s="51" vm="6887">
        <f ca="1"/>
        <v>112.27</v>
      </c>
      <c r="E2536" s="22">
        <f t="shared" ca="1" si="141"/>
        <v>1.8200151155250626E-2</v>
      </c>
      <c r="F2536" s="50">
        <f t="shared" ca="1" si="142"/>
        <v>-3.5565077053864788E-3</v>
      </c>
      <c r="G2536" s="22"/>
      <c r="H2536" s="5"/>
      <c r="I2536" s="5"/>
      <c r="J2536" s="5"/>
      <c r="K2536" s="5"/>
      <c r="L2536" s="5"/>
      <c r="M2536" s="5"/>
      <c r="N2536" s="5"/>
      <c r="O2536" s="5"/>
      <c r="P2536" s="5"/>
      <c r="Q2536" s="5"/>
      <c r="R2536" s="5"/>
      <c r="S2536" s="5"/>
      <c r="T2536" s="5"/>
      <c r="U2536" s="5"/>
    </row>
    <row r="2537" spans="2:21" x14ac:dyDescent="0.25">
      <c r="B2537" s="51" vm="6888">
        <f ca="1"/>
        <v>43116</v>
      </c>
      <c r="C2537" s="51" vm="6889">
        <f ca="1"/>
        <v>221.53</v>
      </c>
      <c r="D2537" s="51" vm="6890">
        <f ca="1"/>
        <v>112.99</v>
      </c>
      <c r="E2537" s="22">
        <f t="shared" ca="1" si="141"/>
        <v>1.3551361726889411E-3</v>
      </c>
      <c r="F2537" s="50">
        <f t="shared" ca="1" si="142"/>
        <v>6.3926347504667204E-3</v>
      </c>
      <c r="G2537" s="22"/>
      <c r="H2537" s="5"/>
      <c r="I2537" s="5"/>
      <c r="J2537" s="5"/>
      <c r="K2537" s="5"/>
      <c r="L2537" s="5"/>
      <c r="M2537" s="5"/>
      <c r="N2537" s="5"/>
      <c r="O2537" s="5"/>
      <c r="P2537" s="5"/>
      <c r="Q2537" s="5"/>
      <c r="R2537" s="5"/>
      <c r="S2537" s="5"/>
      <c r="T2537" s="5"/>
      <c r="U2537" s="5"/>
    </row>
    <row r="2538" spans="2:21" x14ac:dyDescent="0.25">
      <c r="B2538" s="51" vm="6891">
        <f ca="1"/>
        <v>43117</v>
      </c>
      <c r="C2538" s="51" vm="6892">
        <f ca="1"/>
        <v>217.5</v>
      </c>
      <c r="D2538" s="51" vm="6893">
        <f ca="1"/>
        <v>113.26</v>
      </c>
      <c r="E2538" s="22">
        <f t="shared" ca="1" si="141"/>
        <v>-1.8359169965845318E-2</v>
      </c>
      <c r="F2538" s="50">
        <f t="shared" ca="1" si="142"/>
        <v>2.3867414645040892E-3</v>
      </c>
      <c r="G2538" s="22"/>
      <c r="H2538" s="5"/>
      <c r="I2538" s="5"/>
      <c r="J2538" s="5"/>
      <c r="K2538" s="5"/>
      <c r="L2538" s="5"/>
      <c r="M2538" s="5"/>
      <c r="N2538" s="5"/>
      <c r="O2538" s="5"/>
      <c r="P2538" s="5"/>
      <c r="Q2538" s="5"/>
      <c r="R2538" s="5"/>
      <c r="S2538" s="5"/>
      <c r="T2538" s="5"/>
      <c r="U2538" s="5"/>
    </row>
    <row r="2539" spans="2:21" x14ac:dyDescent="0.25">
      <c r="B2539" s="51" vm="6894">
        <f ca="1"/>
        <v>43118</v>
      </c>
      <c r="C2539" s="51" vm="6895">
        <f ca="1"/>
        <v>220.33</v>
      </c>
      <c r="D2539" s="51" vm="6896">
        <f ca="1"/>
        <v>113.01</v>
      </c>
      <c r="E2539" s="22">
        <f t="shared" ca="1" si="141"/>
        <v>1.2927571947358704E-2</v>
      </c>
      <c r="F2539" s="50">
        <f t="shared" ca="1" si="142"/>
        <v>-2.209750313599598E-3</v>
      </c>
      <c r="G2539" s="22"/>
      <c r="H2539" s="5"/>
      <c r="I2539" s="5"/>
      <c r="J2539" s="5"/>
      <c r="K2539" s="5"/>
      <c r="L2539" s="5"/>
      <c r="M2539" s="5"/>
      <c r="N2539" s="5"/>
      <c r="O2539" s="5"/>
      <c r="P2539" s="5"/>
      <c r="Q2539" s="5"/>
      <c r="R2539" s="5"/>
      <c r="S2539" s="5"/>
      <c r="T2539" s="5"/>
      <c r="U2539" s="5"/>
    </row>
    <row r="2540" spans="2:21" x14ac:dyDescent="0.25">
      <c r="B2540" s="51" vm="6897">
        <f ca="1"/>
        <v>43119</v>
      </c>
      <c r="C2540" s="51" vm="6898">
        <f ca="1"/>
        <v>220.46</v>
      </c>
      <c r="D2540" s="51" vm="6899">
        <f ca="1"/>
        <v>114.33</v>
      </c>
      <c r="E2540" s="22">
        <f t="shared" ca="1" si="141"/>
        <v>5.8985005907200689E-4</v>
      </c>
      <c r="F2540" s="50">
        <f t="shared" ca="1" si="142"/>
        <v>1.1612693181819057E-2</v>
      </c>
      <c r="G2540" s="22"/>
      <c r="H2540" s="5"/>
      <c r="I2540" s="5"/>
      <c r="J2540" s="5"/>
      <c r="K2540" s="5"/>
      <c r="L2540" s="5"/>
      <c r="M2540" s="5"/>
      <c r="N2540" s="5"/>
      <c r="O2540" s="5"/>
      <c r="P2540" s="5"/>
      <c r="Q2540" s="5"/>
      <c r="R2540" s="5"/>
      <c r="S2540" s="5"/>
      <c r="T2540" s="5"/>
      <c r="U2540" s="5"/>
    </row>
    <row r="2541" spans="2:21" x14ac:dyDescent="0.25">
      <c r="B2541" s="51" vm="6900">
        <f ca="1"/>
        <v>43122</v>
      </c>
      <c r="C2541" s="51" vm="6901">
        <f ca="1"/>
        <v>227.58</v>
      </c>
      <c r="D2541" s="51" vm="6902">
        <f ca="1"/>
        <v>114.21</v>
      </c>
      <c r="E2541" s="22">
        <f t="shared" ca="1" si="141"/>
        <v>3.1785552393693142E-2</v>
      </c>
      <c r="F2541" s="50">
        <f t="shared" ca="1" si="142"/>
        <v>-1.0501444913628834E-3</v>
      </c>
      <c r="G2541" s="22"/>
      <c r="H2541" s="5"/>
      <c r="I2541" s="5"/>
      <c r="J2541" s="5"/>
      <c r="K2541" s="5"/>
      <c r="L2541" s="5"/>
      <c r="M2541" s="5"/>
      <c r="N2541" s="5"/>
      <c r="O2541" s="5"/>
      <c r="P2541" s="5"/>
      <c r="Q2541" s="5"/>
      <c r="R2541" s="5"/>
      <c r="S2541" s="5"/>
      <c r="T2541" s="5"/>
      <c r="U2541" s="5"/>
    </row>
    <row r="2542" spans="2:21" x14ac:dyDescent="0.25">
      <c r="B2542" s="51" vm="6903">
        <f ca="1"/>
        <v>43123</v>
      </c>
      <c r="C2542" s="51" vm="6904">
        <f ca="1"/>
        <v>250.29</v>
      </c>
      <c r="D2542" s="51" vm="6905">
        <f ca="1"/>
        <v>115.67</v>
      </c>
      <c r="E2542" s="22">
        <f t="shared" ca="1" si="141"/>
        <v>9.5118420653230285E-2</v>
      </c>
      <c r="F2542" s="50">
        <f t="shared" ca="1" si="142"/>
        <v>1.270245024479448E-2</v>
      </c>
      <c r="G2542" s="22"/>
      <c r="H2542" s="5"/>
      <c r="I2542" s="5"/>
      <c r="J2542" s="5"/>
      <c r="K2542" s="5"/>
      <c r="L2542" s="5"/>
      <c r="M2542" s="5"/>
      <c r="N2542" s="5"/>
      <c r="O2542" s="5"/>
      <c r="P2542" s="5"/>
      <c r="Q2542" s="5"/>
      <c r="R2542" s="5"/>
      <c r="S2542" s="5"/>
      <c r="T2542" s="5"/>
      <c r="U2542" s="5"/>
    </row>
    <row r="2543" spans="2:21" x14ac:dyDescent="0.25">
      <c r="B2543" s="51" vm="6906">
        <f ca="1"/>
        <v>43124</v>
      </c>
      <c r="C2543" s="51" vm="6907">
        <f ca="1"/>
        <v>261.3</v>
      </c>
      <c r="D2543" s="51" vm="6908">
        <f ca="1"/>
        <v>115.7</v>
      </c>
      <c r="E2543" s="22">
        <f t="shared" ca="1" si="141"/>
        <v>4.3048926944474035E-2</v>
      </c>
      <c r="F2543" s="50">
        <f t="shared" ca="1" si="142"/>
        <v>2.5932489232065981E-4</v>
      </c>
      <c r="G2543" s="22"/>
      <c r="H2543" s="5"/>
      <c r="I2543" s="5"/>
      <c r="J2543" s="5"/>
      <c r="K2543" s="5"/>
      <c r="L2543" s="5"/>
      <c r="M2543" s="5"/>
      <c r="N2543" s="5"/>
      <c r="O2543" s="5"/>
      <c r="P2543" s="5"/>
      <c r="Q2543" s="5"/>
      <c r="R2543" s="5"/>
      <c r="S2543" s="5"/>
      <c r="T2543" s="5"/>
      <c r="U2543" s="5"/>
    </row>
    <row r="2544" spans="2:21" x14ac:dyDescent="0.25">
      <c r="B2544" s="51" vm="6909">
        <f ca="1"/>
        <v>43125</v>
      </c>
      <c r="C2544" s="51" vm="6910">
        <f ca="1"/>
        <v>269.7</v>
      </c>
      <c r="D2544" s="51" vm="6911">
        <f ca="1"/>
        <v>116.32</v>
      </c>
      <c r="E2544" s="22">
        <f t="shared" ca="1" si="141"/>
        <v>3.1641057619117299E-2</v>
      </c>
      <c r="F2544" s="50">
        <f t="shared" ca="1" si="142"/>
        <v>5.3443795855782125E-3</v>
      </c>
      <c r="G2544" s="22"/>
      <c r="H2544" s="5"/>
      <c r="I2544" s="5"/>
      <c r="J2544" s="5"/>
      <c r="K2544" s="5"/>
      <c r="L2544" s="5"/>
      <c r="M2544" s="5"/>
      <c r="N2544" s="5"/>
      <c r="O2544" s="5"/>
      <c r="P2544" s="5"/>
      <c r="Q2544" s="5"/>
      <c r="R2544" s="5"/>
      <c r="S2544" s="5"/>
      <c r="T2544" s="5"/>
      <c r="U2544" s="5"/>
    </row>
    <row r="2545" spans="2:21" x14ac:dyDescent="0.25">
      <c r="B2545" s="51" vm="6912">
        <f ca="1"/>
        <v>43126</v>
      </c>
      <c r="C2545" s="51" vm="6913">
        <f ca="1"/>
        <v>274.60000000000002</v>
      </c>
      <c r="D2545" s="51" vm="6914">
        <f ca="1"/>
        <v>116.2</v>
      </c>
      <c r="E2545" s="22">
        <f t="shared" ca="1" si="141"/>
        <v>1.8005263188186561E-2</v>
      </c>
      <c r="F2545" s="50">
        <f t="shared" ca="1" si="142"/>
        <v>-1.0321693673983512E-3</v>
      </c>
      <c r="G2545" s="22"/>
      <c r="H2545" s="5"/>
      <c r="I2545" s="5"/>
      <c r="J2545" s="5"/>
      <c r="K2545" s="5"/>
      <c r="L2545" s="5"/>
      <c r="M2545" s="5"/>
      <c r="N2545" s="5"/>
      <c r="O2545" s="5"/>
      <c r="P2545" s="5"/>
      <c r="Q2545" s="5"/>
      <c r="R2545" s="5"/>
      <c r="S2545" s="5"/>
      <c r="T2545" s="5"/>
      <c r="U2545" s="5"/>
    </row>
    <row r="2546" spans="2:21" x14ac:dyDescent="0.25">
      <c r="B2546" s="51" vm="6915">
        <f ca="1"/>
        <v>43129</v>
      </c>
      <c r="C2546" s="51" vm="6916">
        <f ca="1"/>
        <v>284.58999999999997</v>
      </c>
      <c r="D2546" s="51" vm="6917">
        <f ca="1"/>
        <v>115.11</v>
      </c>
      <c r="E2546" s="22">
        <f t="shared" ca="1" si="141"/>
        <v>3.5734054670126823E-2</v>
      </c>
      <c r="F2546" s="50">
        <f t="shared" ca="1" si="142"/>
        <v>-9.4246514908401455E-3</v>
      </c>
      <c r="G2546" s="22"/>
      <c r="H2546" s="5"/>
      <c r="I2546" s="5"/>
      <c r="J2546" s="5"/>
      <c r="K2546" s="5"/>
      <c r="L2546" s="5"/>
      <c r="M2546" s="5"/>
      <c r="N2546" s="5"/>
      <c r="O2546" s="5"/>
      <c r="P2546" s="5"/>
      <c r="Q2546" s="5"/>
      <c r="R2546" s="5"/>
      <c r="S2546" s="5"/>
      <c r="T2546" s="5"/>
      <c r="U2546" s="5"/>
    </row>
    <row r="2547" spans="2:21" x14ac:dyDescent="0.25">
      <c r="B2547" s="51" vm="6918">
        <f ca="1"/>
        <v>43130</v>
      </c>
      <c r="C2547" s="51" vm="6919">
        <f ca="1"/>
        <v>278.8</v>
      </c>
      <c r="D2547" s="51" vm="6905">
        <f ca="1"/>
        <v>115.67</v>
      </c>
      <c r="E2547" s="22">
        <f t="shared" ca="1" si="141"/>
        <v>-2.0554869117628723E-2</v>
      </c>
      <c r="F2547" s="50">
        <f t="shared" ca="1" si="142"/>
        <v>4.8531163803394077E-3</v>
      </c>
      <c r="G2547" s="22"/>
      <c r="H2547" s="5"/>
      <c r="I2547" s="5"/>
      <c r="J2547" s="5"/>
      <c r="K2547" s="5"/>
      <c r="L2547" s="5"/>
      <c r="M2547" s="5"/>
      <c r="N2547" s="5"/>
      <c r="O2547" s="5"/>
      <c r="P2547" s="5"/>
      <c r="Q2547" s="5"/>
      <c r="R2547" s="5"/>
      <c r="S2547" s="5"/>
      <c r="T2547" s="5"/>
      <c r="U2547" s="5"/>
    </row>
    <row r="2548" spans="2:21" x14ac:dyDescent="0.25">
      <c r="B2548" s="51" vm="6920">
        <f ca="1"/>
        <v>43131</v>
      </c>
      <c r="C2548" s="51" vm="6921">
        <f ca="1"/>
        <v>270.3</v>
      </c>
      <c r="D2548" s="51" vm="6922">
        <f ca="1"/>
        <v>116.87</v>
      </c>
      <c r="E2548" s="22">
        <f t="shared" ca="1" si="141"/>
        <v>-3.0962225603966925E-2</v>
      </c>
      <c r="F2548" s="50">
        <f t="shared" ca="1" si="142"/>
        <v>1.032089663775561E-2</v>
      </c>
      <c r="G2548" s="22"/>
      <c r="H2548" s="5"/>
      <c r="I2548" s="5"/>
      <c r="J2548" s="5"/>
      <c r="K2548" s="5"/>
      <c r="L2548" s="5"/>
      <c r="M2548" s="5"/>
      <c r="N2548" s="5"/>
      <c r="O2548" s="5"/>
      <c r="P2548" s="5"/>
      <c r="Q2548" s="5"/>
      <c r="R2548" s="5"/>
      <c r="S2548" s="5"/>
      <c r="T2548" s="5"/>
      <c r="U2548" s="5"/>
    </row>
    <row r="2549" spans="2:21" x14ac:dyDescent="0.25">
      <c r="B2549" s="51" vm="6923">
        <f ca="1"/>
        <v>43132</v>
      </c>
      <c r="C2549" s="51" vm="6924">
        <f ca="1"/>
        <v>265.07</v>
      </c>
      <c r="D2549" s="51" vm="6925">
        <f ca="1"/>
        <v>114.28</v>
      </c>
      <c r="E2549" s="22">
        <f t="shared" ca="1" si="141"/>
        <v>-1.95385112345015E-2</v>
      </c>
      <c r="F2549" s="50">
        <f t="shared" ca="1" si="142"/>
        <v>-2.2410628582493396E-2</v>
      </c>
      <c r="G2549" s="22"/>
      <c r="H2549" s="5"/>
      <c r="I2549" s="5"/>
      <c r="J2549" s="5"/>
      <c r="K2549" s="5"/>
      <c r="L2549" s="5"/>
      <c r="M2549" s="5"/>
      <c r="N2549" s="5"/>
      <c r="O2549" s="5"/>
      <c r="P2549" s="5"/>
      <c r="Q2549" s="5"/>
      <c r="R2549" s="5"/>
      <c r="S2549" s="5"/>
      <c r="T2549" s="5"/>
      <c r="U2549" s="5"/>
    </row>
    <row r="2550" spans="2:21" x14ac:dyDescent="0.25">
      <c r="B2550" s="51" vm="6926">
        <f ca="1"/>
        <v>43133</v>
      </c>
      <c r="C2550" s="51" vm="6927">
        <f ca="1"/>
        <v>267.43</v>
      </c>
      <c r="D2550" s="51" vm="6928">
        <f ca="1"/>
        <v>108.8</v>
      </c>
      <c r="E2550" s="22">
        <f t="shared" ca="1" si="141"/>
        <v>8.8639078003975649E-3</v>
      </c>
      <c r="F2550" s="50">
        <f t="shared" ca="1" si="142"/>
        <v>-4.9140242940730092E-2</v>
      </c>
      <c r="G2550" s="22"/>
      <c r="H2550" s="5"/>
      <c r="I2550" s="5"/>
      <c r="J2550" s="5"/>
      <c r="K2550" s="5"/>
      <c r="L2550" s="5"/>
      <c r="M2550" s="5"/>
      <c r="N2550" s="5"/>
      <c r="O2550" s="5"/>
      <c r="P2550" s="5"/>
      <c r="Q2550" s="5"/>
      <c r="R2550" s="5"/>
      <c r="S2550" s="5"/>
      <c r="T2550" s="5"/>
      <c r="U2550" s="5"/>
    </row>
    <row r="2551" spans="2:21" x14ac:dyDescent="0.25">
      <c r="B2551" s="51" vm="6929">
        <f ca="1"/>
        <v>43136</v>
      </c>
      <c r="C2551" s="51" vm="6930">
        <f ca="1"/>
        <v>254.26</v>
      </c>
      <c r="D2551" s="51" vm="6931">
        <f ca="1"/>
        <v>112.11</v>
      </c>
      <c r="E2551" s="22">
        <f t="shared" ca="1" si="141"/>
        <v>-5.0500484326321773E-2</v>
      </c>
      <c r="F2551" s="50">
        <f t="shared" ca="1" si="142"/>
        <v>2.996919774366005E-2</v>
      </c>
      <c r="G2551" s="22"/>
      <c r="H2551" s="5"/>
      <c r="I2551" s="5"/>
      <c r="J2551" s="5"/>
      <c r="K2551" s="5"/>
      <c r="L2551" s="5"/>
      <c r="M2551" s="5"/>
      <c r="N2551" s="5"/>
      <c r="O2551" s="5"/>
      <c r="P2551" s="5"/>
      <c r="Q2551" s="5"/>
      <c r="R2551" s="5"/>
      <c r="S2551" s="5"/>
      <c r="T2551" s="5"/>
      <c r="U2551" s="5"/>
    </row>
    <row r="2552" spans="2:21" x14ac:dyDescent="0.25">
      <c r="B2552" s="51" vm="6932">
        <f ca="1"/>
        <v>43137</v>
      </c>
      <c r="C2552" s="51" vm="6933">
        <f ca="1"/>
        <v>265.72000000000003</v>
      </c>
      <c r="D2552" s="51" vm="6934">
        <f ca="1"/>
        <v>112.87</v>
      </c>
      <c r="E2552" s="22">
        <f t="shared" ca="1" si="141"/>
        <v>4.4085757275064259E-2</v>
      </c>
      <c r="F2552" s="50">
        <f t="shared" ca="1" si="142"/>
        <v>6.7561818020328282E-3</v>
      </c>
      <c r="G2552" s="22"/>
      <c r="H2552" s="5"/>
      <c r="I2552" s="5"/>
      <c r="J2552" s="5"/>
      <c r="K2552" s="5"/>
      <c r="L2552" s="5"/>
      <c r="M2552" s="5"/>
      <c r="N2552" s="5"/>
      <c r="O2552" s="5"/>
      <c r="P2552" s="5"/>
      <c r="Q2552" s="5"/>
      <c r="R2552" s="5"/>
      <c r="S2552" s="5"/>
      <c r="T2552" s="5"/>
      <c r="U2552" s="5"/>
    </row>
    <row r="2553" spans="2:21" x14ac:dyDescent="0.25">
      <c r="B2553" s="51" vm="6935">
        <f ca="1"/>
        <v>43138</v>
      </c>
      <c r="C2553" s="51" vm="6936">
        <f ca="1"/>
        <v>264.56</v>
      </c>
      <c r="D2553" s="51" vm="6937">
        <f ca="1"/>
        <v>107.88</v>
      </c>
      <c r="E2553" s="22">
        <f t="shared" ca="1" si="141"/>
        <v>-4.3750541235031675E-3</v>
      </c>
      <c r="F2553" s="50">
        <f t="shared" ca="1" si="142"/>
        <v>-4.5217215696005772E-2</v>
      </c>
      <c r="G2553" s="22"/>
      <c r="H2553" s="5"/>
      <c r="I2553" s="5"/>
      <c r="J2553" s="5"/>
      <c r="K2553" s="5"/>
      <c r="L2553" s="5"/>
      <c r="M2553" s="5"/>
      <c r="N2553" s="5"/>
      <c r="O2553" s="5"/>
      <c r="P2553" s="5"/>
      <c r="Q2553" s="5"/>
      <c r="R2553" s="5"/>
      <c r="S2553" s="5"/>
      <c r="T2553" s="5"/>
      <c r="U2553" s="5"/>
    </row>
    <row r="2554" spans="2:21" x14ac:dyDescent="0.25">
      <c r="B2554" s="51" vm="6938">
        <f ca="1"/>
        <v>43139</v>
      </c>
      <c r="C2554" s="51" vm="6939">
        <f ca="1"/>
        <v>250.1</v>
      </c>
      <c r="D2554" s="51" vm="6940">
        <f ca="1"/>
        <v>110.04</v>
      </c>
      <c r="E2554" s="22">
        <f t="shared" ca="1" si="141"/>
        <v>-5.6207230789963987E-2</v>
      </c>
      <c r="F2554" s="50">
        <f t="shared" ca="1" si="142"/>
        <v>1.9824437784844783E-2</v>
      </c>
      <c r="G2554" s="22"/>
      <c r="H2554" s="5"/>
      <c r="I2554" s="5"/>
      <c r="J2554" s="5"/>
      <c r="K2554" s="5"/>
      <c r="L2554" s="5"/>
      <c r="M2554" s="5"/>
      <c r="N2554" s="5"/>
      <c r="O2554" s="5"/>
      <c r="P2554" s="5"/>
      <c r="Q2554" s="5"/>
      <c r="R2554" s="5"/>
      <c r="S2554" s="5"/>
      <c r="T2554" s="5"/>
      <c r="U2554" s="5"/>
    </row>
    <row r="2555" spans="2:21" x14ac:dyDescent="0.25">
      <c r="B2555" s="51" vm="6941">
        <f ca="1"/>
        <v>43140</v>
      </c>
      <c r="C2555" s="51" vm="6942">
        <f ca="1"/>
        <v>249.47</v>
      </c>
      <c r="D2555" s="51" vm="6943">
        <f ca="1"/>
        <v>111.74</v>
      </c>
      <c r="E2555" s="22">
        <f t="shared" ca="1" si="141"/>
        <v>-2.522170402428072E-3</v>
      </c>
      <c r="F2555" s="50">
        <f t="shared" ca="1" si="142"/>
        <v>1.5330807974628727E-2</v>
      </c>
      <c r="G2555" s="22"/>
      <c r="H2555" s="5"/>
      <c r="I2555" s="5"/>
      <c r="J2555" s="5"/>
      <c r="K2555" s="5"/>
      <c r="L2555" s="5"/>
      <c r="M2555" s="5"/>
      <c r="N2555" s="5"/>
      <c r="O2555" s="5"/>
      <c r="P2555" s="5"/>
      <c r="Q2555" s="5"/>
      <c r="R2555" s="5"/>
      <c r="S2555" s="5"/>
      <c r="T2555" s="5"/>
      <c r="U2555" s="5"/>
    </row>
    <row r="2556" spans="2:21" x14ac:dyDescent="0.25">
      <c r="B2556" s="51" vm="6944">
        <f ca="1"/>
        <v>43143</v>
      </c>
      <c r="C2556" s="51" vm="6945">
        <f ca="1"/>
        <v>257.95</v>
      </c>
      <c r="D2556" s="51" vm="6946">
        <f ca="1"/>
        <v>112.43</v>
      </c>
      <c r="E2556" s="22">
        <f t="shared" ca="1" si="141"/>
        <v>3.3427100209513685E-2</v>
      </c>
      <c r="F2556" s="50">
        <f t="shared" ca="1" si="142"/>
        <v>6.1560617306656799E-3</v>
      </c>
      <c r="G2556" s="22"/>
      <c r="H2556" s="5"/>
      <c r="I2556" s="5"/>
      <c r="J2556" s="5"/>
      <c r="K2556" s="5"/>
      <c r="L2556" s="5"/>
      <c r="M2556" s="5"/>
      <c r="N2556" s="5"/>
      <c r="O2556" s="5"/>
      <c r="P2556" s="5"/>
      <c r="Q2556" s="5"/>
      <c r="R2556" s="5"/>
      <c r="S2556" s="5"/>
      <c r="T2556" s="5"/>
      <c r="U2556" s="5"/>
    </row>
    <row r="2557" spans="2:21" x14ac:dyDescent="0.25">
      <c r="B2557" s="51" vm="6947">
        <f ca="1"/>
        <v>43144</v>
      </c>
      <c r="C2557" s="51" vm="6948">
        <f ca="1"/>
        <v>258.27</v>
      </c>
      <c r="D2557" s="51" vm="5248">
        <f ca="1"/>
        <v>115.03</v>
      </c>
      <c r="E2557" s="22">
        <f t="shared" ca="1" si="141"/>
        <v>1.2397816473140456E-3</v>
      </c>
      <c r="F2557" s="50">
        <f t="shared" ca="1" si="142"/>
        <v>2.2862158146250536E-2</v>
      </c>
      <c r="G2557" s="22"/>
      <c r="H2557" s="5"/>
      <c r="I2557" s="5"/>
      <c r="J2557" s="5"/>
      <c r="K2557" s="5"/>
      <c r="L2557" s="5"/>
      <c r="M2557" s="5"/>
      <c r="N2557" s="5"/>
      <c r="O2557" s="5"/>
      <c r="P2557" s="5"/>
      <c r="Q2557" s="5"/>
      <c r="R2557" s="5"/>
      <c r="S2557" s="5"/>
      <c r="T2557" s="5"/>
      <c r="U2557" s="5"/>
    </row>
    <row r="2558" spans="2:21" x14ac:dyDescent="0.25">
      <c r="B2558" s="51" vm="6949">
        <f ca="1"/>
        <v>43145</v>
      </c>
      <c r="C2558" s="51" vm="6950">
        <f ca="1"/>
        <v>266</v>
      </c>
      <c r="D2558" s="51" vm="6951">
        <f ca="1"/>
        <v>115.51</v>
      </c>
      <c r="E2558" s="22">
        <f t="shared" ca="1" si="141"/>
        <v>2.9490759443726176E-2</v>
      </c>
      <c r="F2558" s="50">
        <f t="shared" ca="1" si="142"/>
        <v>4.1641423926700675E-3</v>
      </c>
      <c r="G2558" s="22"/>
      <c r="H2558" s="5"/>
      <c r="I2558" s="5"/>
      <c r="J2558" s="5"/>
      <c r="K2558" s="5"/>
      <c r="L2558" s="5"/>
      <c r="M2558" s="5"/>
      <c r="N2558" s="5"/>
      <c r="O2558" s="5"/>
      <c r="P2558" s="5"/>
      <c r="Q2558" s="5"/>
      <c r="R2558" s="5"/>
      <c r="S2558" s="5"/>
      <c r="T2558" s="5"/>
      <c r="U2558" s="5"/>
    </row>
    <row r="2559" spans="2:21" x14ac:dyDescent="0.25">
      <c r="B2559" s="51" vm="6952">
        <f ca="1"/>
        <v>43146</v>
      </c>
      <c r="C2559" s="51" vm="6953">
        <f ca="1"/>
        <v>280.27</v>
      </c>
      <c r="D2559" s="51" vm="6954">
        <f ca="1"/>
        <v>114.68</v>
      </c>
      <c r="E2559" s="22">
        <f t="shared" ca="1" si="141"/>
        <v>5.2257115477030248E-2</v>
      </c>
      <c r="F2559" s="50">
        <f t="shared" ca="1" si="142"/>
        <v>-7.2114652854198833E-3</v>
      </c>
      <c r="G2559" s="22"/>
      <c r="H2559" s="5"/>
      <c r="I2559" s="5"/>
      <c r="J2559" s="5"/>
      <c r="K2559" s="5"/>
      <c r="L2559" s="5"/>
      <c r="M2559" s="5"/>
      <c r="N2559" s="5"/>
      <c r="O2559" s="5"/>
      <c r="P2559" s="5"/>
      <c r="Q2559" s="5"/>
      <c r="R2559" s="5"/>
      <c r="S2559" s="5"/>
      <c r="T2559" s="5"/>
      <c r="U2559" s="5"/>
    </row>
    <row r="2560" spans="2:21" x14ac:dyDescent="0.25">
      <c r="B2560" s="51" vm="6955">
        <f ca="1"/>
        <v>43147</v>
      </c>
      <c r="C2560" s="51" vm="6956">
        <f ca="1"/>
        <v>278.52</v>
      </c>
      <c r="D2560" s="51" vm="6957">
        <f ca="1"/>
        <v>114.71</v>
      </c>
      <c r="E2560" s="22">
        <f t="shared" ca="1" si="141"/>
        <v>-6.2635541843832849E-3</v>
      </c>
      <c r="F2560" s="50">
        <f t="shared" ca="1" si="142"/>
        <v>2.6156327800705854E-4</v>
      </c>
      <c r="G2560" s="22"/>
      <c r="H2560" s="5"/>
      <c r="I2560" s="5"/>
      <c r="J2560" s="5"/>
      <c r="K2560" s="5"/>
      <c r="L2560" s="5"/>
      <c r="M2560" s="5"/>
      <c r="N2560" s="5"/>
      <c r="O2560" s="5"/>
      <c r="P2560" s="5"/>
      <c r="Q2560" s="5"/>
      <c r="R2560" s="5"/>
      <c r="S2560" s="5"/>
      <c r="T2560" s="5"/>
      <c r="U2560" s="5"/>
    </row>
    <row r="2561" spans="2:21" x14ac:dyDescent="0.25">
      <c r="B2561" s="51" vm="6958">
        <f ca="1"/>
        <v>43151</v>
      </c>
      <c r="C2561" s="51" vm="6959">
        <f ca="1"/>
        <v>278.55</v>
      </c>
      <c r="D2561" s="51" vm="6072">
        <f ca="1"/>
        <v>115.19</v>
      </c>
      <c r="E2561" s="28">
        <f t="shared" ref="E2561:E2624" ca="1" si="143">LN(C2561/C2560)</f>
        <v>1.0770639247867468E-4</v>
      </c>
      <c r="F2561" s="29">
        <f t="shared" ref="F2561:F2624" ca="1" si="144">LN(D2561/D2560)</f>
        <v>4.1757346452388055E-3</v>
      </c>
      <c r="G2561" s="28"/>
      <c r="H2561" s="5"/>
      <c r="I2561" s="5"/>
      <c r="J2561" s="5"/>
      <c r="K2561" s="5"/>
      <c r="L2561" s="5"/>
      <c r="M2561" s="5"/>
      <c r="N2561" s="5"/>
      <c r="O2561" s="5"/>
      <c r="P2561" s="5"/>
      <c r="Q2561" s="5"/>
      <c r="R2561" s="5"/>
      <c r="S2561" s="5"/>
      <c r="T2561" s="5"/>
      <c r="U2561" s="5"/>
    </row>
    <row r="2562" spans="2:21" x14ac:dyDescent="0.25">
      <c r="B2562" s="51" vm="6960">
        <f ca="1"/>
        <v>43152</v>
      </c>
      <c r="C2562" s="51" vm="6961">
        <f ca="1"/>
        <v>281.04000000000002</v>
      </c>
      <c r="D2562" s="51" vm="6962">
        <f ca="1"/>
        <v>114.98</v>
      </c>
      <c r="E2562" s="28">
        <f t="shared" ca="1" si="143"/>
        <v>8.8994314907470413E-3</v>
      </c>
      <c r="F2562" s="29">
        <f t="shared" ca="1" si="144"/>
        <v>-1.824738743270079E-3</v>
      </c>
      <c r="G2562" s="28"/>
      <c r="H2562" s="5"/>
      <c r="I2562" s="5"/>
      <c r="J2562" s="5"/>
      <c r="K2562" s="5"/>
      <c r="L2562" s="5"/>
      <c r="M2562" s="5"/>
      <c r="N2562" s="5"/>
      <c r="O2562" s="5"/>
      <c r="P2562" s="5"/>
      <c r="Q2562" s="5"/>
      <c r="R2562" s="5"/>
      <c r="S2562" s="5"/>
      <c r="T2562" s="5"/>
      <c r="U2562" s="5"/>
    </row>
    <row r="2563" spans="2:21" x14ac:dyDescent="0.25">
      <c r="B2563" s="51" vm="6963">
        <f ca="1"/>
        <v>43153</v>
      </c>
      <c r="C2563" s="51" vm="6964">
        <f ca="1"/>
        <v>278.14</v>
      </c>
      <c r="D2563" s="51" vm="6965">
        <f ca="1"/>
        <v>117.31</v>
      </c>
      <c r="E2563" s="28">
        <f t="shared" ca="1" si="143"/>
        <v>-1.0372423907106873E-2</v>
      </c>
      <c r="F2563" s="29">
        <f t="shared" ca="1" si="144"/>
        <v>2.0061803322484195E-2</v>
      </c>
      <c r="G2563" s="28"/>
      <c r="H2563" s="5"/>
      <c r="I2563" s="5"/>
      <c r="J2563" s="5"/>
      <c r="K2563" s="5"/>
      <c r="L2563" s="5"/>
      <c r="M2563" s="5"/>
      <c r="N2563" s="5"/>
      <c r="O2563" s="5"/>
      <c r="P2563" s="5"/>
      <c r="Q2563" s="5"/>
      <c r="R2563" s="5"/>
      <c r="S2563" s="5"/>
      <c r="T2563" s="5"/>
      <c r="U2563" s="5"/>
    </row>
    <row r="2564" spans="2:21" x14ac:dyDescent="0.25">
      <c r="B2564" s="51" vm="6966">
        <f ca="1"/>
        <v>43154</v>
      </c>
      <c r="C2564" s="51" vm="6967">
        <f ca="1"/>
        <v>285.93</v>
      </c>
      <c r="D2564" s="51" vm="6968">
        <f ca="1"/>
        <v>118.77</v>
      </c>
      <c r="E2564" s="28">
        <f t="shared" ca="1" si="143"/>
        <v>2.7622441567179381E-2</v>
      </c>
      <c r="F2564" s="29">
        <f t="shared" ca="1" si="144"/>
        <v>1.2368846268519879E-2</v>
      </c>
      <c r="G2564" s="28"/>
      <c r="H2564" s="5"/>
      <c r="I2564" s="5"/>
      <c r="J2564" s="5"/>
      <c r="K2564" s="5"/>
      <c r="L2564" s="5"/>
      <c r="M2564" s="5"/>
      <c r="N2564" s="5"/>
      <c r="O2564" s="5"/>
      <c r="P2564" s="5"/>
      <c r="Q2564" s="5"/>
      <c r="R2564" s="5"/>
      <c r="S2564" s="5"/>
      <c r="T2564" s="5"/>
      <c r="U2564" s="5"/>
    </row>
    <row r="2565" spans="2:21" x14ac:dyDescent="0.25">
      <c r="B2565" s="51" vm="6969">
        <f ca="1"/>
        <v>43157</v>
      </c>
      <c r="C2565" s="51" vm="6970">
        <f ca="1"/>
        <v>294.16000000000003</v>
      </c>
      <c r="D2565" s="51" vm="6971">
        <f ca="1"/>
        <v>117.36</v>
      </c>
      <c r="E2565" s="28">
        <f t="shared" ca="1" si="143"/>
        <v>2.8376811375372422E-2</v>
      </c>
      <c r="F2565" s="29">
        <f t="shared" ca="1" si="144"/>
        <v>-1.1942715951422642E-2</v>
      </c>
      <c r="G2565" s="28"/>
      <c r="H2565" s="5"/>
      <c r="I2565" s="5"/>
      <c r="J2565" s="5"/>
      <c r="K2565" s="5"/>
      <c r="L2565" s="5"/>
      <c r="M2565" s="5"/>
      <c r="N2565" s="5"/>
      <c r="O2565" s="5"/>
      <c r="P2565" s="5"/>
      <c r="Q2565" s="5"/>
      <c r="R2565" s="5"/>
      <c r="S2565" s="5"/>
      <c r="T2565" s="5"/>
      <c r="U2565" s="5"/>
    </row>
    <row r="2566" spans="2:21" x14ac:dyDescent="0.25">
      <c r="B2566" s="51" vm="6972">
        <f ca="1"/>
        <v>43158</v>
      </c>
      <c r="C2566" s="51" vm="6973">
        <f ca="1"/>
        <v>290.61</v>
      </c>
      <c r="D2566" s="51" vm="6974">
        <f ca="1"/>
        <v>115.5</v>
      </c>
      <c r="E2566" s="28">
        <f t="shared" ca="1" si="143"/>
        <v>-1.2141674886613331E-2</v>
      </c>
      <c r="F2566" s="29">
        <f t="shared" ca="1" si="144"/>
        <v>-1.5975603872878028E-2</v>
      </c>
      <c r="G2566" s="28"/>
      <c r="H2566" s="5"/>
      <c r="I2566" s="5"/>
      <c r="J2566" s="5"/>
      <c r="K2566" s="5"/>
      <c r="L2566" s="5"/>
      <c r="M2566" s="5"/>
      <c r="N2566" s="5"/>
      <c r="O2566" s="5"/>
      <c r="P2566" s="5"/>
      <c r="Q2566" s="5"/>
      <c r="R2566" s="5"/>
      <c r="S2566" s="5"/>
      <c r="T2566" s="5"/>
      <c r="U2566" s="5"/>
    </row>
    <row r="2567" spans="2:21" x14ac:dyDescent="0.25">
      <c r="B2567" s="51" vm="6975">
        <f ca="1"/>
        <v>43159</v>
      </c>
      <c r="C2567" s="51" vm="6976">
        <f ca="1"/>
        <v>291.38</v>
      </c>
      <c r="D2567" s="51" vm="6977">
        <f ca="1"/>
        <v>113.43</v>
      </c>
      <c r="E2567" s="28">
        <f t="shared" ca="1" si="143"/>
        <v>2.6460951194464994E-3</v>
      </c>
      <c r="F2567" s="29">
        <f t="shared" ca="1" si="144"/>
        <v>-1.8084623390897024E-2</v>
      </c>
      <c r="G2567" s="28"/>
      <c r="H2567" s="5"/>
      <c r="I2567" s="5"/>
      <c r="J2567" s="5"/>
      <c r="K2567" s="5"/>
      <c r="L2567" s="5"/>
      <c r="M2567" s="5"/>
      <c r="N2567" s="5"/>
      <c r="O2567" s="5"/>
      <c r="P2567" s="5"/>
      <c r="Q2567" s="5"/>
      <c r="R2567" s="5"/>
      <c r="S2567" s="5"/>
      <c r="T2567" s="5"/>
      <c r="U2567" s="5"/>
    </row>
    <row r="2568" spans="2:21" x14ac:dyDescent="0.25">
      <c r="B2568" s="51" vm="6978">
        <f ca="1"/>
        <v>43160</v>
      </c>
      <c r="C2568" s="51" vm="6979">
        <f ca="1"/>
        <v>290.39</v>
      </c>
      <c r="D2568" s="51" vm="6980">
        <f ca="1"/>
        <v>113.32</v>
      </c>
      <c r="E2568" s="28">
        <f t="shared" ca="1" si="143"/>
        <v>-3.4034101298240018E-3</v>
      </c>
      <c r="F2568" s="29">
        <f t="shared" ca="1" si="144"/>
        <v>-9.7023160863551905E-4</v>
      </c>
      <c r="G2568" s="28"/>
      <c r="H2568" s="5"/>
      <c r="I2568" s="5"/>
      <c r="J2568" s="5"/>
      <c r="K2568" s="5"/>
      <c r="L2568" s="5"/>
      <c r="M2568" s="5"/>
      <c r="N2568" s="5"/>
      <c r="O2568" s="5"/>
      <c r="P2568" s="5"/>
      <c r="Q2568" s="5"/>
      <c r="R2568" s="5"/>
      <c r="S2568" s="5"/>
      <c r="T2568" s="5"/>
      <c r="U2568" s="5"/>
    </row>
    <row r="2569" spans="2:21" x14ac:dyDescent="0.25">
      <c r="B2569" s="51" vm="6981">
        <f ca="1"/>
        <v>43161</v>
      </c>
      <c r="C2569" s="51" vm="6982">
        <f ca="1"/>
        <v>301.05</v>
      </c>
      <c r="D2569" s="51" vm="6983">
        <f ca="1"/>
        <v>115.06</v>
      </c>
      <c r="E2569" s="28">
        <f t="shared" ca="1" si="143"/>
        <v>3.6051516814431063E-2</v>
      </c>
      <c r="F2569" s="29">
        <f t="shared" ca="1" si="144"/>
        <v>1.5238056472831605E-2</v>
      </c>
      <c r="G2569" s="28"/>
      <c r="H2569" s="5"/>
      <c r="I2569" s="5"/>
      <c r="J2569" s="5"/>
      <c r="K2569" s="5"/>
      <c r="L2569" s="5"/>
      <c r="M2569" s="5"/>
      <c r="N2569" s="5"/>
      <c r="O2569" s="5"/>
      <c r="P2569" s="5"/>
      <c r="Q2569" s="5"/>
      <c r="R2569" s="5"/>
      <c r="S2569" s="5"/>
      <c r="T2569" s="5"/>
      <c r="U2569" s="5"/>
    </row>
    <row r="2570" spans="2:21" x14ac:dyDescent="0.25">
      <c r="B2570" s="51" vm="6984">
        <f ca="1"/>
        <v>43164</v>
      </c>
      <c r="C2570" s="51" vm="6985">
        <f ca="1"/>
        <v>315</v>
      </c>
      <c r="D2570" s="51" vm="6986">
        <f ca="1"/>
        <v>115.16</v>
      </c>
      <c r="E2570" s="28">
        <f t="shared" ca="1" si="143"/>
        <v>4.529627491517621E-2</v>
      </c>
      <c r="F2570" s="29">
        <f t="shared" ca="1" si="144"/>
        <v>8.6873430882766832E-4</v>
      </c>
      <c r="G2570" s="28"/>
      <c r="H2570" s="5"/>
      <c r="I2570" s="5"/>
      <c r="J2570" s="5"/>
      <c r="K2570" s="5"/>
      <c r="L2570" s="5"/>
      <c r="M2570" s="5"/>
      <c r="N2570" s="5"/>
      <c r="O2570" s="5"/>
      <c r="P2570" s="5"/>
      <c r="Q2570" s="5"/>
      <c r="R2570" s="5"/>
      <c r="S2570" s="5"/>
      <c r="T2570" s="5"/>
      <c r="U2570" s="5"/>
    </row>
    <row r="2571" spans="2:21" x14ac:dyDescent="0.25">
      <c r="B2571" s="51" vm="6987">
        <f ca="1"/>
        <v>43165</v>
      </c>
      <c r="C2571" s="51" vm="6988">
        <f ca="1"/>
        <v>325.22000000000003</v>
      </c>
      <c r="D2571" s="51" vm="6989">
        <f ca="1"/>
        <v>114.73</v>
      </c>
      <c r="E2571" s="28">
        <f t="shared" ca="1" si="143"/>
        <v>3.1929237571943381E-2</v>
      </c>
      <c r="F2571" s="29">
        <f t="shared" ca="1" si="144"/>
        <v>-3.7409239329234474E-3</v>
      </c>
      <c r="G2571" s="28"/>
      <c r="H2571" s="5"/>
      <c r="I2571" s="5"/>
      <c r="J2571" s="5"/>
      <c r="K2571" s="5"/>
      <c r="L2571" s="5"/>
      <c r="M2571" s="5"/>
      <c r="N2571" s="5"/>
      <c r="O2571" s="5"/>
      <c r="P2571" s="5"/>
      <c r="Q2571" s="5"/>
      <c r="R2571" s="5"/>
      <c r="S2571" s="5"/>
      <c r="T2571" s="5"/>
      <c r="U2571" s="5"/>
    </row>
    <row r="2572" spans="2:21" x14ac:dyDescent="0.25">
      <c r="B2572" s="51" vm="6990">
        <f ca="1"/>
        <v>43166</v>
      </c>
      <c r="C2572" s="51" vm="6991">
        <f ca="1"/>
        <v>321.16000000000003</v>
      </c>
      <c r="D2572" s="51" vm="6992">
        <f ca="1"/>
        <v>114.74</v>
      </c>
      <c r="E2572" s="28">
        <f t="shared" ca="1" si="143"/>
        <v>-1.2562435081093183E-2</v>
      </c>
      <c r="F2572" s="29">
        <f t="shared" ca="1" si="144"/>
        <v>8.7157362673220576E-5</v>
      </c>
      <c r="G2572" s="28"/>
      <c r="H2572" s="5"/>
      <c r="I2572" s="5"/>
      <c r="J2572" s="5"/>
      <c r="K2572" s="5"/>
      <c r="L2572" s="5"/>
      <c r="M2572" s="5"/>
      <c r="N2572" s="5"/>
      <c r="O2572" s="5"/>
      <c r="P2572" s="5"/>
      <c r="Q2572" s="5"/>
      <c r="R2572" s="5"/>
      <c r="S2572" s="5"/>
      <c r="T2572" s="5"/>
      <c r="U2572" s="5"/>
    </row>
    <row r="2573" spans="2:21" x14ac:dyDescent="0.25">
      <c r="B2573" s="51" vm="6993">
        <f ca="1"/>
        <v>43167</v>
      </c>
      <c r="C2573" s="51" vm="6994">
        <f ca="1"/>
        <v>317</v>
      </c>
      <c r="D2573" s="51" vm="6083">
        <f ca="1"/>
        <v>118.04</v>
      </c>
      <c r="E2573" s="28">
        <f t="shared" ca="1" si="143"/>
        <v>-1.3037667439202755E-2</v>
      </c>
      <c r="F2573" s="29">
        <f t="shared" ca="1" si="144"/>
        <v>2.8354850901013747E-2</v>
      </c>
      <c r="G2573" s="28"/>
      <c r="H2573" s="5"/>
      <c r="I2573" s="5"/>
      <c r="J2573" s="5"/>
      <c r="K2573" s="5"/>
      <c r="L2573" s="5"/>
      <c r="M2573" s="5"/>
      <c r="N2573" s="5"/>
      <c r="O2573" s="5"/>
      <c r="P2573" s="5"/>
      <c r="Q2573" s="5"/>
      <c r="R2573" s="5"/>
      <c r="S2573" s="5"/>
      <c r="T2573" s="5"/>
      <c r="U2573" s="5"/>
    </row>
    <row r="2574" spans="2:21" x14ac:dyDescent="0.25">
      <c r="B2574" s="51" vm="6995">
        <f ca="1"/>
        <v>43168</v>
      </c>
      <c r="C2574" s="51" vm="6996">
        <f ca="1"/>
        <v>331.44</v>
      </c>
      <c r="D2574" s="51" vm="5242">
        <f ca="1"/>
        <v>117.66</v>
      </c>
      <c r="E2574" s="28">
        <f t="shared" ca="1" si="143"/>
        <v>4.4545023891865751E-2</v>
      </c>
      <c r="F2574" s="29">
        <f t="shared" ca="1" si="144"/>
        <v>-3.2244406384287841E-3</v>
      </c>
      <c r="G2574" s="28"/>
      <c r="H2574" s="5"/>
      <c r="I2574" s="5"/>
      <c r="J2574" s="5"/>
      <c r="K2574" s="5"/>
      <c r="L2574" s="5"/>
      <c r="M2574" s="5"/>
      <c r="N2574" s="5"/>
      <c r="O2574" s="5"/>
      <c r="P2574" s="5"/>
      <c r="Q2574" s="5"/>
      <c r="R2574" s="5"/>
      <c r="S2574" s="5"/>
      <c r="T2574" s="5"/>
      <c r="U2574" s="5"/>
    </row>
    <row r="2575" spans="2:21" x14ac:dyDescent="0.25">
      <c r="B2575" s="51" vm="6997">
        <f ca="1"/>
        <v>43171</v>
      </c>
      <c r="C2575" s="51" vm="6998">
        <f ca="1"/>
        <v>321.3</v>
      </c>
      <c r="D2575" s="51" vm="6999">
        <f ca="1"/>
        <v>116.25</v>
      </c>
      <c r="E2575" s="28">
        <f t="shared" ca="1" si="143"/>
        <v>-3.1071531647333568E-2</v>
      </c>
      <c r="F2575" s="29">
        <f t="shared" ca="1" si="144"/>
        <v>-1.2056064968844201E-2</v>
      </c>
      <c r="G2575" s="28"/>
      <c r="H2575" s="5"/>
      <c r="I2575" s="5"/>
      <c r="J2575" s="5"/>
      <c r="K2575" s="5"/>
      <c r="L2575" s="5"/>
      <c r="M2575" s="5"/>
      <c r="N2575" s="5"/>
      <c r="O2575" s="5"/>
      <c r="P2575" s="5"/>
      <c r="Q2575" s="5"/>
      <c r="R2575" s="5"/>
      <c r="S2575" s="5"/>
      <c r="T2575" s="5"/>
      <c r="U2575" s="5"/>
    </row>
    <row r="2576" spans="2:21" x14ac:dyDescent="0.25">
      <c r="B2576" s="51" vm="7000">
        <f ca="1"/>
        <v>43172</v>
      </c>
      <c r="C2576" s="51" vm="7001">
        <f ca="1"/>
        <v>315.88</v>
      </c>
      <c r="D2576" s="51" vm="7002">
        <f ca="1"/>
        <v>114.95</v>
      </c>
      <c r="E2576" s="28">
        <f t="shared" ca="1" si="143"/>
        <v>-1.7012871492432562E-2</v>
      </c>
      <c r="F2576" s="29">
        <f t="shared" ca="1" si="144"/>
        <v>-1.124579325827507E-2</v>
      </c>
      <c r="G2576" s="28"/>
      <c r="H2576" s="5"/>
      <c r="I2576" s="5"/>
      <c r="J2576" s="5"/>
      <c r="K2576" s="5"/>
      <c r="L2576" s="5"/>
      <c r="M2576" s="5"/>
      <c r="N2576" s="5"/>
      <c r="O2576" s="5"/>
      <c r="P2576" s="5"/>
      <c r="Q2576" s="5"/>
      <c r="R2576" s="5"/>
      <c r="S2576" s="5"/>
      <c r="T2576" s="5"/>
      <c r="U2576" s="5"/>
    </row>
    <row r="2577" spans="2:21" x14ac:dyDescent="0.25">
      <c r="B2577" s="51" vm="7003">
        <f ca="1"/>
        <v>43173</v>
      </c>
      <c r="C2577" s="51" vm="7004">
        <f ca="1"/>
        <v>321.55</v>
      </c>
      <c r="D2577" s="51" vm="7005">
        <f ca="1"/>
        <v>115.24</v>
      </c>
      <c r="E2577" s="28">
        <f t="shared" ca="1" si="143"/>
        <v>1.7790657951491911E-2</v>
      </c>
      <c r="F2577" s="29">
        <f t="shared" ca="1" si="144"/>
        <v>2.5196590071370332E-3</v>
      </c>
      <c r="G2577" s="28"/>
      <c r="H2577" s="5"/>
      <c r="I2577" s="5"/>
      <c r="J2577" s="5"/>
      <c r="K2577" s="5"/>
      <c r="L2577" s="5"/>
      <c r="M2577" s="5"/>
      <c r="N2577" s="5"/>
      <c r="O2577" s="5"/>
      <c r="P2577" s="5"/>
      <c r="Q2577" s="5"/>
      <c r="R2577" s="5"/>
      <c r="S2577" s="5"/>
      <c r="T2577" s="5"/>
      <c r="U2577" s="5"/>
    </row>
    <row r="2578" spans="2:21" x14ac:dyDescent="0.25">
      <c r="B2578" s="51" vm="7006">
        <f ca="1"/>
        <v>43174</v>
      </c>
      <c r="C2578" s="51" vm="7007">
        <f ca="1"/>
        <v>321.08999999999997</v>
      </c>
      <c r="D2578" s="51" vm="7008">
        <f ca="1"/>
        <v>115.44</v>
      </c>
      <c r="E2578" s="28">
        <f t="shared" ca="1" si="143"/>
        <v>-1.4315949164783542E-3</v>
      </c>
      <c r="F2578" s="29">
        <f t="shared" ca="1" si="144"/>
        <v>1.7340042492876516E-3</v>
      </c>
      <c r="G2578" s="28"/>
      <c r="H2578" s="5"/>
      <c r="I2578" s="5"/>
      <c r="J2578" s="5"/>
      <c r="K2578" s="5"/>
      <c r="L2578" s="5"/>
      <c r="M2578" s="5"/>
      <c r="N2578" s="5"/>
      <c r="O2578" s="5"/>
      <c r="P2578" s="5"/>
      <c r="Q2578" s="5"/>
      <c r="R2578" s="5"/>
      <c r="S2578" s="5"/>
      <c r="T2578" s="5"/>
      <c r="U2578" s="5"/>
    </row>
    <row r="2579" spans="2:21" x14ac:dyDescent="0.25">
      <c r="B2579" s="51" vm="7009">
        <f ca="1"/>
        <v>43175</v>
      </c>
      <c r="C2579" s="51" vm="7010">
        <f ca="1"/>
        <v>318.45</v>
      </c>
      <c r="D2579" s="51" vm="7011">
        <f ca="1"/>
        <v>114.53</v>
      </c>
      <c r="E2579" s="28">
        <f t="shared" ca="1" si="143"/>
        <v>-8.2559808470191488E-3</v>
      </c>
      <c r="F2579" s="29">
        <f t="shared" ca="1" si="144"/>
        <v>-7.9141170559905299E-3</v>
      </c>
      <c r="G2579" s="28"/>
      <c r="H2579" s="5"/>
      <c r="I2579" s="5"/>
      <c r="J2579" s="5"/>
      <c r="K2579" s="5"/>
      <c r="L2579" s="5"/>
      <c r="M2579" s="5"/>
      <c r="N2579" s="5"/>
      <c r="O2579" s="5"/>
      <c r="P2579" s="5"/>
      <c r="Q2579" s="5"/>
      <c r="R2579" s="5"/>
      <c r="S2579" s="5"/>
      <c r="T2579" s="5"/>
      <c r="U2579" s="5"/>
    </row>
    <row r="2580" spans="2:21" x14ac:dyDescent="0.25">
      <c r="B2580" s="51" vm="7012">
        <f ca="1"/>
        <v>43178</v>
      </c>
      <c r="C2580" s="51" vm="7013">
        <f ca="1"/>
        <v>313.48</v>
      </c>
      <c r="D2580" s="51" vm="7014">
        <f ca="1"/>
        <v>114.64</v>
      </c>
      <c r="E2580" s="28">
        <f t="shared" ca="1" si="143"/>
        <v>-1.5729914632710808E-2</v>
      </c>
      <c r="F2580" s="29">
        <f t="shared" ca="1" si="144"/>
        <v>9.5998611029145492E-4</v>
      </c>
      <c r="G2580" s="28"/>
      <c r="H2580" s="5"/>
      <c r="I2580" s="5"/>
      <c r="J2580" s="5"/>
      <c r="K2580" s="5"/>
      <c r="L2580" s="5"/>
      <c r="M2580" s="5"/>
      <c r="N2580" s="5"/>
      <c r="O2580" s="5"/>
      <c r="P2580" s="5"/>
      <c r="Q2580" s="5"/>
      <c r="R2580" s="5"/>
      <c r="S2580" s="5"/>
      <c r="T2580" s="5"/>
      <c r="U2580" s="5"/>
    </row>
    <row r="2581" spans="2:21" x14ac:dyDescent="0.25">
      <c r="B2581" s="51" vm="7015">
        <f ca="1"/>
        <v>43179</v>
      </c>
      <c r="C2581" s="51" vm="7016">
        <f ca="1"/>
        <v>317.5</v>
      </c>
      <c r="D2581" s="51" vm="6992">
        <f ca="1"/>
        <v>114.74</v>
      </c>
      <c r="E2581" s="28">
        <f t="shared" ca="1" si="143"/>
        <v>1.2742256148082522E-2</v>
      </c>
      <c r="F2581" s="29">
        <f t="shared" ca="1" si="144"/>
        <v>8.7191565380854454E-4</v>
      </c>
      <c r="G2581" s="28"/>
      <c r="H2581" s="5"/>
      <c r="I2581" s="5"/>
      <c r="J2581" s="5"/>
      <c r="K2581" s="5"/>
      <c r="L2581" s="5"/>
      <c r="M2581" s="5"/>
      <c r="N2581" s="5"/>
      <c r="O2581" s="5"/>
      <c r="P2581" s="5"/>
      <c r="Q2581" s="5"/>
      <c r="R2581" s="5"/>
      <c r="S2581" s="5"/>
      <c r="T2581" s="5"/>
      <c r="U2581" s="5"/>
    </row>
    <row r="2582" spans="2:21" x14ac:dyDescent="0.25">
      <c r="B2582" s="51" vm="7017">
        <f ca="1"/>
        <v>43180</v>
      </c>
      <c r="C2582" s="51" vm="7018">
        <f ca="1"/>
        <v>316.48</v>
      </c>
      <c r="D2582" s="51" vm="7019">
        <f ca="1"/>
        <v>109.95</v>
      </c>
      <c r="E2582" s="28">
        <f t="shared" ca="1" si="143"/>
        <v>-3.2177698983990276E-3</v>
      </c>
      <c r="F2582" s="29">
        <f t="shared" ca="1" si="144"/>
        <v>-4.2642982172954723E-2</v>
      </c>
      <c r="G2582" s="28"/>
      <c r="H2582" s="5"/>
      <c r="I2582" s="5"/>
      <c r="J2582" s="5"/>
      <c r="K2582" s="5"/>
      <c r="L2582" s="5"/>
      <c r="M2582" s="5"/>
      <c r="N2582" s="5"/>
      <c r="O2582" s="5"/>
      <c r="P2582" s="5"/>
      <c r="Q2582" s="5"/>
      <c r="R2582" s="5"/>
      <c r="S2582" s="5"/>
      <c r="T2582" s="5"/>
      <c r="U2582" s="5"/>
    </row>
    <row r="2583" spans="2:21" x14ac:dyDescent="0.25">
      <c r="B2583" s="51" vm="7020">
        <f ca="1"/>
        <v>43181</v>
      </c>
      <c r="C2583" s="51" vm="7021">
        <f ca="1"/>
        <v>306.7</v>
      </c>
      <c r="D2583" s="51" vm="7022">
        <f ca="1"/>
        <v>107.01</v>
      </c>
      <c r="E2583" s="28">
        <f t="shared" ca="1" si="143"/>
        <v>-3.1389977314141483E-2</v>
      </c>
      <c r="F2583" s="29">
        <f t="shared" ca="1" si="144"/>
        <v>-2.7103428961860306E-2</v>
      </c>
      <c r="G2583" s="28"/>
      <c r="H2583" s="5"/>
      <c r="I2583" s="5"/>
      <c r="J2583" s="5"/>
      <c r="K2583" s="5"/>
      <c r="L2583" s="5"/>
      <c r="M2583" s="5"/>
      <c r="N2583" s="5"/>
      <c r="O2583" s="5"/>
      <c r="P2583" s="5"/>
      <c r="Q2583" s="5"/>
      <c r="R2583" s="5"/>
      <c r="S2583" s="5"/>
      <c r="T2583" s="5"/>
      <c r="U2583" s="5"/>
    </row>
    <row r="2584" spans="2:21" x14ac:dyDescent="0.25">
      <c r="B2584" s="51" vm="7023">
        <f ca="1"/>
        <v>43182</v>
      </c>
      <c r="C2584" s="51" vm="7024">
        <f ca="1"/>
        <v>300.94</v>
      </c>
      <c r="D2584" s="51" vm="7025">
        <f ca="1"/>
        <v>110.31</v>
      </c>
      <c r="E2584" s="28">
        <f t="shared" ca="1" si="143"/>
        <v>-1.8959161789473815E-2</v>
      </c>
      <c r="F2584" s="29">
        <f t="shared" ca="1" si="144"/>
        <v>3.0372295942380469E-2</v>
      </c>
      <c r="G2584" s="28"/>
      <c r="H2584" s="5"/>
      <c r="I2584" s="5"/>
      <c r="J2584" s="5"/>
      <c r="K2584" s="5"/>
      <c r="L2584" s="5"/>
      <c r="M2584" s="5"/>
      <c r="N2584" s="5"/>
      <c r="O2584" s="5"/>
      <c r="P2584" s="5"/>
      <c r="Q2584" s="5"/>
      <c r="R2584" s="5"/>
      <c r="S2584" s="5"/>
      <c r="T2584" s="5"/>
      <c r="U2584" s="5"/>
    </row>
    <row r="2585" spans="2:21" x14ac:dyDescent="0.25">
      <c r="B2585" s="51" vm="7026">
        <f ca="1"/>
        <v>43185</v>
      </c>
      <c r="C2585" s="51" vm="7027">
        <f ca="1"/>
        <v>320.35000000000002</v>
      </c>
      <c r="D2585" s="51" vm="7028">
        <f ca="1"/>
        <v>108.17</v>
      </c>
      <c r="E2585" s="28">
        <f t="shared" ca="1" si="143"/>
        <v>6.2503238754298585E-2</v>
      </c>
      <c r="F2585" s="29">
        <f t="shared" ca="1" si="144"/>
        <v>-1.9590520339092091E-2</v>
      </c>
      <c r="G2585" s="28"/>
      <c r="H2585" s="5"/>
      <c r="I2585" s="5"/>
      <c r="J2585" s="5"/>
      <c r="K2585" s="5"/>
      <c r="L2585" s="5"/>
      <c r="M2585" s="5"/>
      <c r="N2585" s="5"/>
      <c r="O2585" s="5"/>
      <c r="P2585" s="5"/>
      <c r="Q2585" s="5"/>
      <c r="R2585" s="5"/>
      <c r="S2585" s="5"/>
      <c r="T2585" s="5"/>
      <c r="U2585" s="5"/>
    </row>
    <row r="2586" spans="2:21" x14ac:dyDescent="0.25">
      <c r="B2586" s="51" vm="7029">
        <f ca="1"/>
        <v>43186</v>
      </c>
      <c r="C2586" s="51" vm="7030">
        <f ca="1"/>
        <v>300.69</v>
      </c>
      <c r="D2586" s="51" vm="7031">
        <f ca="1"/>
        <v>108</v>
      </c>
      <c r="E2586" s="28">
        <f t="shared" ca="1" si="143"/>
        <v>-6.3334314380146153E-2</v>
      </c>
      <c r="F2586" s="29">
        <f t="shared" ca="1" si="144"/>
        <v>-1.5728365179785353E-3</v>
      </c>
      <c r="G2586" s="28"/>
      <c r="H2586" s="5"/>
      <c r="I2586" s="5"/>
      <c r="J2586" s="5"/>
      <c r="K2586" s="5"/>
      <c r="L2586" s="5"/>
      <c r="M2586" s="5"/>
      <c r="N2586" s="5"/>
      <c r="O2586" s="5"/>
      <c r="P2586" s="5"/>
      <c r="Q2586" s="5"/>
      <c r="R2586" s="5"/>
      <c r="S2586" s="5"/>
      <c r="T2586" s="5"/>
      <c r="U2586" s="5"/>
    </row>
    <row r="2587" spans="2:21" x14ac:dyDescent="0.25">
      <c r="B2587" s="51" vm="7032">
        <f ca="1"/>
        <v>43187</v>
      </c>
      <c r="C2587" s="51" vm="7033">
        <f ca="1"/>
        <v>285.77</v>
      </c>
      <c r="D2587" s="51" vm="7034">
        <f ca="1"/>
        <v>109.97</v>
      </c>
      <c r="E2587" s="28">
        <f t="shared" ca="1" si="143"/>
        <v>-5.089254222814428E-2</v>
      </c>
      <c r="F2587" s="29">
        <f t="shared" ca="1" si="144"/>
        <v>1.807637419862344E-2</v>
      </c>
      <c r="G2587" s="28"/>
      <c r="H2587" s="5"/>
      <c r="I2587" s="5"/>
      <c r="J2587" s="5"/>
      <c r="K2587" s="5"/>
      <c r="L2587" s="5"/>
      <c r="M2587" s="5"/>
      <c r="N2587" s="5"/>
      <c r="O2587" s="5"/>
      <c r="P2587" s="5"/>
      <c r="Q2587" s="5"/>
      <c r="R2587" s="5"/>
      <c r="S2587" s="5"/>
      <c r="T2587" s="5"/>
      <c r="U2587" s="5"/>
    </row>
    <row r="2588" spans="2:21" x14ac:dyDescent="0.25">
      <c r="B2588" s="51" vm="7035">
        <f ca="1"/>
        <v>43188</v>
      </c>
      <c r="C2588" s="51" vm="7036">
        <f ca="1"/>
        <v>295.35000000000002</v>
      </c>
      <c r="D2588" s="51" vm="7037">
        <f ca="1"/>
        <v>107.85</v>
      </c>
      <c r="E2588" s="28">
        <f t="shared" ca="1" si="143"/>
        <v>3.2973802276504087E-2</v>
      </c>
      <c r="F2588" s="29">
        <f t="shared" ca="1" si="144"/>
        <v>-1.9466228487677747E-2</v>
      </c>
      <c r="G2588" s="28"/>
      <c r="H2588" s="5"/>
      <c r="I2588" s="5"/>
      <c r="J2588" s="5"/>
      <c r="K2588" s="5"/>
      <c r="L2588" s="5"/>
      <c r="M2588" s="5"/>
      <c r="N2588" s="5"/>
      <c r="O2588" s="5"/>
      <c r="P2588" s="5"/>
      <c r="Q2588" s="5"/>
      <c r="R2588" s="5"/>
      <c r="S2588" s="5"/>
      <c r="T2588" s="5"/>
      <c r="U2588" s="5"/>
    </row>
    <row r="2589" spans="2:21" x14ac:dyDescent="0.25">
      <c r="B2589" s="51" vm="7038">
        <f ca="1"/>
        <v>43192</v>
      </c>
      <c r="C2589" s="51" vm="7039">
        <f ca="1"/>
        <v>280.29000000000002</v>
      </c>
      <c r="D2589" s="51" vm="7040">
        <f ca="1"/>
        <v>109.33</v>
      </c>
      <c r="E2589" s="28">
        <f t="shared" ca="1" si="143"/>
        <v>-5.2336312280270268E-2</v>
      </c>
      <c r="F2589" s="29">
        <f t="shared" ca="1" si="144"/>
        <v>1.3629458611228109E-2</v>
      </c>
      <c r="G2589" s="28"/>
      <c r="H2589" s="5"/>
      <c r="I2589" s="5"/>
      <c r="J2589" s="5"/>
      <c r="K2589" s="5"/>
      <c r="L2589" s="5"/>
      <c r="M2589" s="5"/>
      <c r="N2589" s="5"/>
      <c r="O2589" s="5"/>
      <c r="P2589" s="5"/>
      <c r="Q2589" s="5"/>
      <c r="R2589" s="5"/>
      <c r="S2589" s="5"/>
      <c r="T2589" s="5"/>
      <c r="U2589" s="5"/>
    </row>
    <row r="2590" spans="2:21" x14ac:dyDescent="0.25">
      <c r="B2590" s="51" vm="7041">
        <f ca="1"/>
        <v>43193</v>
      </c>
      <c r="C2590" s="51" vm="7042">
        <f ca="1"/>
        <v>283.67</v>
      </c>
      <c r="D2590" s="51" vm="7043">
        <f ca="1"/>
        <v>110.99</v>
      </c>
      <c r="E2590" s="28">
        <f t="shared" ca="1" si="143"/>
        <v>1.1986809244565553E-2</v>
      </c>
      <c r="F2590" s="29">
        <f t="shared" ca="1" si="144"/>
        <v>1.5069275717494716E-2</v>
      </c>
      <c r="G2590" s="28"/>
      <c r="H2590" s="5"/>
      <c r="I2590" s="5"/>
      <c r="J2590" s="5"/>
      <c r="K2590" s="5"/>
      <c r="L2590" s="5"/>
      <c r="M2590" s="5"/>
      <c r="N2590" s="5"/>
      <c r="O2590" s="5"/>
      <c r="P2590" s="5"/>
      <c r="Q2590" s="5"/>
      <c r="R2590" s="5"/>
      <c r="S2590" s="5"/>
      <c r="T2590" s="5"/>
      <c r="U2590" s="5"/>
    </row>
    <row r="2591" spans="2:21" x14ac:dyDescent="0.25">
      <c r="B2591" s="51" vm="7044">
        <f ca="1"/>
        <v>43194</v>
      </c>
      <c r="C2591" s="51" vm="7045">
        <f ca="1"/>
        <v>288.94</v>
      </c>
      <c r="D2591" s="51" vm="7046">
        <f ca="1"/>
        <v>111.88</v>
      </c>
      <c r="E2591" s="28">
        <f t="shared" ca="1" si="143"/>
        <v>1.8407463383695821E-2</v>
      </c>
      <c r="F2591" s="29">
        <f t="shared" ca="1" si="144"/>
        <v>7.9867611698708606E-3</v>
      </c>
      <c r="G2591" s="28"/>
      <c r="H2591" s="5"/>
      <c r="I2591" s="5"/>
      <c r="J2591" s="5"/>
      <c r="K2591" s="5"/>
      <c r="L2591" s="5"/>
      <c r="M2591" s="5"/>
      <c r="N2591" s="5"/>
      <c r="O2591" s="5"/>
      <c r="P2591" s="5"/>
      <c r="Q2591" s="5"/>
      <c r="R2591" s="5"/>
      <c r="S2591" s="5"/>
      <c r="T2591" s="5"/>
      <c r="U2591" s="5"/>
    </row>
    <row r="2592" spans="2:21" x14ac:dyDescent="0.25">
      <c r="B2592" s="51" vm="7047">
        <f ca="1"/>
        <v>43195</v>
      </c>
      <c r="C2592" s="51" vm="7048">
        <f ca="1"/>
        <v>293.97000000000003</v>
      </c>
      <c r="D2592" s="51" vm="7049">
        <f ca="1"/>
        <v>109.09</v>
      </c>
      <c r="E2592" s="28">
        <f t="shared" ca="1" si="143"/>
        <v>1.7258667214601672E-2</v>
      </c>
      <c r="F2592" s="29">
        <f t="shared" ca="1" si="144"/>
        <v>-2.5253638724093547E-2</v>
      </c>
      <c r="G2592" s="28"/>
      <c r="H2592" s="5"/>
      <c r="I2592" s="5"/>
      <c r="J2592" s="5"/>
      <c r="K2592" s="5"/>
      <c r="L2592" s="5"/>
      <c r="M2592" s="5"/>
      <c r="N2592" s="5"/>
      <c r="O2592" s="5"/>
      <c r="P2592" s="5"/>
      <c r="Q2592" s="5"/>
      <c r="R2592" s="5"/>
      <c r="S2592" s="5"/>
      <c r="T2592" s="5"/>
      <c r="U2592" s="5"/>
    </row>
    <row r="2593" spans="2:21" x14ac:dyDescent="0.25">
      <c r="B2593" s="51" vm="7050">
        <f ca="1"/>
        <v>43196</v>
      </c>
      <c r="C2593" s="51" vm="7051">
        <f ca="1"/>
        <v>288.85000000000002</v>
      </c>
      <c r="D2593" s="51" vm="7052">
        <f ca="1"/>
        <v>110.4</v>
      </c>
      <c r="E2593" s="28">
        <f t="shared" ca="1" si="143"/>
        <v>-1.7570199088562312E-2</v>
      </c>
      <c r="F2593" s="29">
        <f t="shared" ca="1" si="144"/>
        <v>1.1936904233329538E-2</v>
      </c>
      <c r="G2593" s="28"/>
      <c r="H2593" s="5"/>
      <c r="I2593" s="5"/>
      <c r="J2593" s="5"/>
      <c r="K2593" s="5"/>
      <c r="L2593" s="5"/>
      <c r="M2593" s="5"/>
      <c r="N2593" s="5"/>
      <c r="O2593" s="5"/>
      <c r="P2593" s="5"/>
      <c r="Q2593" s="5"/>
      <c r="R2593" s="5"/>
      <c r="S2593" s="5"/>
      <c r="T2593" s="5"/>
      <c r="U2593" s="5"/>
    </row>
    <row r="2594" spans="2:21" x14ac:dyDescent="0.25">
      <c r="B2594" s="51" vm="7053">
        <f ca="1"/>
        <v>43199</v>
      </c>
      <c r="C2594" s="51" vm="7054">
        <f ca="1"/>
        <v>289.93</v>
      </c>
      <c r="D2594" s="51" vm="5169">
        <f ca="1"/>
        <v>112.51</v>
      </c>
      <c r="E2594" s="28">
        <f t="shared" ca="1" si="143"/>
        <v>3.7319923062258194E-3</v>
      </c>
      <c r="F2594" s="29">
        <f t="shared" ca="1" si="144"/>
        <v>1.8931972739985609E-2</v>
      </c>
      <c r="G2594" s="28"/>
      <c r="H2594" s="5"/>
      <c r="I2594" s="5"/>
      <c r="J2594" s="5"/>
      <c r="K2594" s="5"/>
      <c r="L2594" s="5"/>
      <c r="M2594" s="5"/>
      <c r="N2594" s="5"/>
      <c r="O2594" s="5"/>
      <c r="P2594" s="5"/>
      <c r="Q2594" s="5"/>
      <c r="R2594" s="5"/>
      <c r="S2594" s="5"/>
      <c r="T2594" s="5"/>
      <c r="U2594" s="5"/>
    </row>
    <row r="2595" spans="2:21" x14ac:dyDescent="0.25">
      <c r="B2595" s="51" vm="7055">
        <f ca="1"/>
        <v>43200</v>
      </c>
      <c r="C2595" s="51" vm="7056">
        <f ca="1"/>
        <v>298.07</v>
      </c>
      <c r="D2595" s="51" vm="7057">
        <f ca="1"/>
        <v>110.62</v>
      </c>
      <c r="E2595" s="28">
        <f t="shared" ca="1" si="143"/>
        <v>2.7688843716235322E-2</v>
      </c>
      <c r="F2595" s="29">
        <f t="shared" ca="1" si="144"/>
        <v>-1.6941202016448605E-2</v>
      </c>
      <c r="G2595" s="28"/>
      <c r="H2595" s="5"/>
      <c r="I2595" s="5"/>
      <c r="J2595" s="5"/>
      <c r="K2595" s="5"/>
      <c r="L2595" s="5"/>
      <c r="M2595" s="5"/>
      <c r="N2595" s="5"/>
      <c r="O2595" s="5"/>
      <c r="P2595" s="5"/>
      <c r="Q2595" s="5"/>
      <c r="R2595" s="5"/>
      <c r="S2595" s="5"/>
      <c r="T2595" s="5"/>
      <c r="U2595" s="5"/>
    </row>
    <row r="2596" spans="2:21" x14ac:dyDescent="0.25">
      <c r="B2596" s="51" vm="7058">
        <f ca="1"/>
        <v>43201</v>
      </c>
      <c r="C2596" s="51" vm="7059">
        <f ca="1"/>
        <v>303.67</v>
      </c>
      <c r="D2596" s="51" vm="7060">
        <f ca="1"/>
        <v>113.37</v>
      </c>
      <c r="E2596" s="28">
        <f t="shared" ca="1" si="143"/>
        <v>1.8613227230274938E-2</v>
      </c>
      <c r="F2596" s="29">
        <f t="shared" ca="1" si="144"/>
        <v>2.4555901462975389E-2</v>
      </c>
      <c r="G2596" s="28"/>
      <c r="H2596" s="5"/>
      <c r="I2596" s="5"/>
      <c r="J2596" s="5"/>
      <c r="K2596" s="5"/>
      <c r="L2596" s="5"/>
      <c r="M2596" s="5"/>
      <c r="N2596" s="5"/>
      <c r="O2596" s="5"/>
      <c r="P2596" s="5"/>
      <c r="Q2596" s="5"/>
      <c r="R2596" s="5"/>
      <c r="S2596" s="5"/>
      <c r="T2596" s="5"/>
      <c r="U2596" s="5"/>
    </row>
    <row r="2597" spans="2:21" x14ac:dyDescent="0.25">
      <c r="B2597" s="51" vm="7061">
        <f ca="1"/>
        <v>43202</v>
      </c>
      <c r="C2597" s="51" vm="7062">
        <f ca="1"/>
        <v>309.25</v>
      </c>
      <c r="D2597" s="51" vm="7063">
        <f ca="1"/>
        <v>110.3</v>
      </c>
      <c r="E2597" s="28">
        <f t="shared" ca="1" si="143"/>
        <v>1.8208425792586615E-2</v>
      </c>
      <c r="F2597" s="29">
        <f t="shared" ca="1" si="144"/>
        <v>-2.7452879770050564E-2</v>
      </c>
      <c r="G2597" s="28"/>
      <c r="H2597" s="5"/>
      <c r="I2597" s="5"/>
      <c r="J2597" s="5"/>
      <c r="K2597" s="5"/>
      <c r="L2597" s="5"/>
      <c r="M2597" s="5"/>
      <c r="N2597" s="5"/>
      <c r="O2597" s="5"/>
      <c r="P2597" s="5"/>
      <c r="Q2597" s="5"/>
      <c r="R2597" s="5"/>
      <c r="S2597" s="5"/>
      <c r="T2597" s="5"/>
      <c r="U2597" s="5"/>
    </row>
    <row r="2598" spans="2:21" x14ac:dyDescent="0.25">
      <c r="B2598" s="51" vm="7064">
        <f ca="1"/>
        <v>43203</v>
      </c>
      <c r="C2598" s="51" vm="7065">
        <f ca="1"/>
        <v>311.64999999999998</v>
      </c>
      <c r="D2598" s="51" vm="7066">
        <f ca="1"/>
        <v>110.21</v>
      </c>
      <c r="E2598" s="28">
        <f t="shared" ca="1" si="143"/>
        <v>7.7307519822621797E-3</v>
      </c>
      <c r="F2598" s="29">
        <f t="shared" ca="1" si="144"/>
        <v>-8.1628955600629069E-4</v>
      </c>
      <c r="G2598" s="28"/>
      <c r="H2598" s="5"/>
      <c r="I2598" s="5"/>
      <c r="J2598" s="5"/>
      <c r="K2598" s="5"/>
      <c r="L2598" s="5"/>
      <c r="M2598" s="5"/>
      <c r="N2598" s="5"/>
      <c r="O2598" s="5"/>
      <c r="P2598" s="5"/>
      <c r="Q2598" s="5"/>
      <c r="R2598" s="5"/>
      <c r="S2598" s="5"/>
      <c r="T2598" s="5"/>
      <c r="U2598" s="5"/>
    </row>
    <row r="2599" spans="2:21" x14ac:dyDescent="0.25">
      <c r="B2599" s="51" vm="7067">
        <f ca="1"/>
        <v>43206</v>
      </c>
      <c r="C2599" s="51" vm="7068">
        <f ca="1"/>
        <v>307.77999999999997</v>
      </c>
      <c r="D2599" s="51" vm="7066">
        <f ca="1"/>
        <v>110.21</v>
      </c>
      <c r="E2599" s="28">
        <f t="shared" ca="1" si="143"/>
        <v>-1.2495521219154001E-2</v>
      </c>
      <c r="F2599" s="29">
        <f t="shared" ca="1" si="144"/>
        <v>0</v>
      </c>
      <c r="G2599" s="28"/>
      <c r="H2599" s="5"/>
      <c r="I2599" s="5"/>
      <c r="J2599" s="5"/>
      <c r="K2599" s="5"/>
      <c r="L2599" s="5"/>
      <c r="M2599" s="5"/>
      <c r="N2599" s="5"/>
      <c r="O2599" s="5"/>
      <c r="P2599" s="5"/>
      <c r="Q2599" s="5"/>
      <c r="R2599" s="5"/>
      <c r="S2599" s="5"/>
      <c r="T2599" s="5"/>
      <c r="U2599" s="5"/>
    </row>
    <row r="2600" spans="2:21" x14ac:dyDescent="0.25">
      <c r="B2600" s="51" vm="7069">
        <f ca="1"/>
        <v>43207</v>
      </c>
      <c r="C2600" s="51" vm="7070">
        <f ca="1"/>
        <v>336.06</v>
      </c>
      <c r="D2600" s="51" vm="7071">
        <f ca="1"/>
        <v>109.32</v>
      </c>
      <c r="E2600" s="28">
        <f t="shared" ca="1" si="143"/>
        <v>8.7904473414090425E-2</v>
      </c>
      <c r="F2600" s="29">
        <f t="shared" ca="1" si="144"/>
        <v>-8.1082756435832768E-3</v>
      </c>
      <c r="G2600" s="28"/>
      <c r="H2600" s="5"/>
      <c r="I2600" s="5"/>
      <c r="J2600" s="5"/>
      <c r="K2600" s="5"/>
      <c r="L2600" s="5"/>
      <c r="M2600" s="5"/>
      <c r="N2600" s="5"/>
      <c r="O2600" s="5"/>
      <c r="P2600" s="5"/>
      <c r="Q2600" s="5"/>
      <c r="R2600" s="5"/>
      <c r="S2600" s="5"/>
      <c r="T2600" s="5"/>
      <c r="U2600" s="5"/>
    </row>
    <row r="2601" spans="2:21" x14ac:dyDescent="0.25">
      <c r="B2601" s="51" vm="7072">
        <f ca="1"/>
        <v>43208</v>
      </c>
      <c r="C2601" s="51" vm="7073">
        <f ca="1"/>
        <v>334.52</v>
      </c>
      <c r="D2601" s="51" vm="7074">
        <f ca="1"/>
        <v>111.72</v>
      </c>
      <c r="E2601" s="28">
        <f t="shared" ca="1" si="143"/>
        <v>-4.5930469364709389E-3</v>
      </c>
      <c r="F2601" s="29">
        <f t="shared" ca="1" si="144"/>
        <v>2.1716380017108811E-2</v>
      </c>
      <c r="G2601" s="28"/>
      <c r="H2601" s="5"/>
      <c r="I2601" s="5"/>
      <c r="J2601" s="5"/>
      <c r="K2601" s="5"/>
      <c r="L2601" s="5"/>
      <c r="M2601" s="5"/>
      <c r="N2601" s="5"/>
      <c r="O2601" s="5"/>
      <c r="P2601" s="5"/>
      <c r="Q2601" s="5"/>
      <c r="R2601" s="5"/>
      <c r="S2601" s="5"/>
      <c r="T2601" s="5"/>
      <c r="U2601" s="5"/>
    </row>
    <row r="2602" spans="2:21" x14ac:dyDescent="0.25">
      <c r="B2602" s="51" vm="7075">
        <f ca="1"/>
        <v>43209</v>
      </c>
      <c r="C2602" s="51" vm="7076">
        <f ca="1"/>
        <v>332.7</v>
      </c>
      <c r="D2602" s="51" vm="7077">
        <f ca="1"/>
        <v>111.47</v>
      </c>
      <c r="E2602" s="28">
        <f t="shared" ca="1" si="143"/>
        <v>-5.45548548889395E-3</v>
      </c>
      <c r="F2602" s="29">
        <f t="shared" ca="1" si="144"/>
        <v>-2.2402446754438837E-3</v>
      </c>
      <c r="G2602" s="28"/>
      <c r="H2602" s="5"/>
      <c r="I2602" s="5"/>
      <c r="J2602" s="5"/>
      <c r="K2602" s="5"/>
      <c r="L2602" s="5"/>
      <c r="M2602" s="5"/>
      <c r="N2602" s="5"/>
      <c r="O2602" s="5"/>
      <c r="P2602" s="5"/>
      <c r="Q2602" s="5"/>
      <c r="R2602" s="5"/>
      <c r="S2602" s="5"/>
      <c r="T2602" s="5"/>
      <c r="U2602" s="5"/>
    </row>
    <row r="2603" spans="2:21" x14ac:dyDescent="0.25">
      <c r="B2603" s="51" vm="7078">
        <f ca="1"/>
        <v>43210</v>
      </c>
      <c r="C2603" s="51" vm="7079">
        <f ca="1"/>
        <v>327.77</v>
      </c>
      <c r="D2603" s="51" vm="7080">
        <f ca="1"/>
        <v>110.93</v>
      </c>
      <c r="E2603" s="28">
        <f t="shared" ca="1" si="143"/>
        <v>-1.4929040121877004E-2</v>
      </c>
      <c r="F2603" s="29">
        <f t="shared" ca="1" si="144"/>
        <v>-4.8561246509638009E-3</v>
      </c>
      <c r="G2603" s="28"/>
      <c r="H2603" s="5"/>
      <c r="I2603" s="5"/>
      <c r="J2603" s="5"/>
      <c r="K2603" s="5"/>
      <c r="L2603" s="5"/>
      <c r="M2603" s="5"/>
      <c r="N2603" s="5"/>
      <c r="O2603" s="5"/>
      <c r="P2603" s="5"/>
      <c r="Q2603" s="5"/>
      <c r="R2603" s="5"/>
      <c r="S2603" s="5"/>
      <c r="T2603" s="5"/>
      <c r="U2603" s="5"/>
    </row>
    <row r="2604" spans="2:21" x14ac:dyDescent="0.25">
      <c r="B2604" s="51" vm="7081">
        <f ca="1"/>
        <v>43213</v>
      </c>
      <c r="C2604" s="51" vm="7082">
        <f ca="1"/>
        <v>318.69</v>
      </c>
      <c r="D2604" s="51" vm="7083">
        <f ca="1"/>
        <v>110.41</v>
      </c>
      <c r="E2604" s="28">
        <f t="shared" ca="1" si="143"/>
        <v>-2.8093299442522299E-2</v>
      </c>
      <c r="F2604" s="29">
        <f t="shared" ca="1" si="144"/>
        <v>-4.6986622995226941E-3</v>
      </c>
      <c r="G2604" s="28"/>
      <c r="H2604" s="5"/>
      <c r="I2604" s="5"/>
      <c r="J2604" s="5"/>
      <c r="K2604" s="5"/>
      <c r="L2604" s="5"/>
      <c r="M2604" s="5"/>
      <c r="N2604" s="5"/>
      <c r="O2604" s="5"/>
      <c r="P2604" s="5"/>
      <c r="Q2604" s="5"/>
      <c r="R2604" s="5"/>
      <c r="S2604" s="5"/>
      <c r="T2604" s="5"/>
      <c r="U2604" s="5"/>
    </row>
    <row r="2605" spans="2:21" x14ac:dyDescent="0.25">
      <c r="B2605" s="51" vm="7084">
        <f ca="1"/>
        <v>43214</v>
      </c>
      <c r="C2605" s="51" vm="7085">
        <f ca="1"/>
        <v>307.02</v>
      </c>
      <c r="D2605" s="51" vm="7086">
        <f ca="1"/>
        <v>109.99</v>
      </c>
      <c r="E2605" s="28">
        <f t="shared" ca="1" si="143"/>
        <v>-3.7305951414976377E-2</v>
      </c>
      <c r="F2605" s="29">
        <f t="shared" ca="1" si="144"/>
        <v>-3.8112568820204123E-3</v>
      </c>
      <c r="G2605" s="28"/>
      <c r="H2605" s="5"/>
      <c r="I2605" s="5"/>
      <c r="J2605" s="5"/>
      <c r="K2605" s="5"/>
      <c r="L2605" s="5"/>
      <c r="M2605" s="5"/>
      <c r="N2605" s="5"/>
      <c r="O2605" s="5"/>
      <c r="P2605" s="5"/>
      <c r="Q2605" s="5"/>
      <c r="R2605" s="5"/>
      <c r="S2605" s="5"/>
      <c r="T2605" s="5"/>
      <c r="U2605" s="5"/>
    </row>
    <row r="2606" spans="2:21" x14ac:dyDescent="0.25">
      <c r="B2606" s="51" vm="7087">
        <f ca="1"/>
        <v>43215</v>
      </c>
      <c r="C2606" s="51" vm="7088">
        <f ca="1"/>
        <v>305.76</v>
      </c>
      <c r="D2606" s="51" vm="5175">
        <f ca="1"/>
        <v>110.1</v>
      </c>
      <c r="E2606" s="28">
        <f t="shared" ca="1" si="143"/>
        <v>-4.1124115530925482E-3</v>
      </c>
      <c r="F2606" s="29">
        <f t="shared" ca="1" si="144"/>
        <v>9.9959115960907875E-4</v>
      </c>
      <c r="G2606" s="28"/>
      <c r="H2606" s="5"/>
      <c r="I2606" s="5"/>
      <c r="J2606" s="5"/>
      <c r="K2606" s="5"/>
      <c r="L2606" s="5"/>
      <c r="M2606" s="5"/>
      <c r="N2606" s="5"/>
      <c r="O2606" s="5"/>
      <c r="P2606" s="5"/>
      <c r="Q2606" s="5"/>
      <c r="R2606" s="5"/>
      <c r="S2606" s="5"/>
      <c r="T2606" s="5"/>
      <c r="U2606" s="5"/>
    </row>
    <row r="2607" spans="2:21" x14ac:dyDescent="0.25">
      <c r="B2607" s="51" vm="7089">
        <f ca="1"/>
        <v>43216</v>
      </c>
      <c r="C2607" s="51" vm="7090">
        <f ca="1"/>
        <v>313.98</v>
      </c>
      <c r="D2607" s="51" vm="7091">
        <f ca="1"/>
        <v>109.4</v>
      </c>
      <c r="E2607" s="28">
        <f t="shared" ca="1" si="143"/>
        <v>2.6528809120208725E-2</v>
      </c>
      <c r="F2607" s="29">
        <f t="shared" ca="1" si="144"/>
        <v>-6.378153740753319E-3</v>
      </c>
      <c r="G2607" s="28"/>
      <c r="H2607" s="5"/>
      <c r="I2607" s="5"/>
      <c r="J2607" s="5"/>
      <c r="K2607" s="5"/>
      <c r="L2607" s="5"/>
      <c r="M2607" s="5"/>
      <c r="N2607" s="5"/>
      <c r="O2607" s="5"/>
      <c r="P2607" s="5"/>
      <c r="Q2607" s="5"/>
      <c r="R2607" s="5"/>
      <c r="S2607" s="5"/>
      <c r="T2607" s="5"/>
      <c r="U2607" s="5"/>
    </row>
    <row r="2608" spans="2:21" x14ac:dyDescent="0.25">
      <c r="B2608" s="51" vm="7092">
        <f ca="1"/>
        <v>43217</v>
      </c>
      <c r="C2608" s="51" vm="7093">
        <f ca="1"/>
        <v>311.76</v>
      </c>
      <c r="D2608" s="51" vm="7094">
        <f ca="1"/>
        <v>108.78</v>
      </c>
      <c r="E2608" s="28">
        <f t="shared" ca="1" si="143"/>
        <v>-7.0956285817177006E-3</v>
      </c>
      <c r="F2608" s="29">
        <f t="shared" ca="1" si="144"/>
        <v>-5.6833959930661744E-3</v>
      </c>
      <c r="G2608" s="28"/>
      <c r="H2608" s="5"/>
      <c r="I2608" s="5"/>
      <c r="J2608" s="5"/>
      <c r="K2608" s="5"/>
      <c r="L2608" s="5"/>
      <c r="M2608" s="5"/>
      <c r="N2608" s="5"/>
      <c r="O2608" s="5"/>
      <c r="P2608" s="5"/>
      <c r="Q2608" s="5"/>
      <c r="R2608" s="5"/>
      <c r="S2608" s="5"/>
      <c r="T2608" s="5"/>
      <c r="U2608" s="5"/>
    </row>
    <row r="2609" spans="2:21" x14ac:dyDescent="0.25">
      <c r="B2609" s="51" vm="7095">
        <f ca="1"/>
        <v>43220</v>
      </c>
      <c r="C2609" s="51" vm="7096">
        <f ca="1"/>
        <v>312.45999999999998</v>
      </c>
      <c r="D2609" s="51" vm="7094">
        <f ca="1"/>
        <v>108.78</v>
      </c>
      <c r="E2609" s="28">
        <f t="shared" ca="1" si="143"/>
        <v>2.2427999533032898E-3</v>
      </c>
      <c r="F2609" s="29">
        <f t="shared" ca="1" si="144"/>
        <v>0</v>
      </c>
      <c r="G2609" s="28"/>
      <c r="H2609" s="5"/>
      <c r="I2609" s="5"/>
      <c r="J2609" s="5"/>
      <c r="K2609" s="5"/>
      <c r="L2609" s="5"/>
      <c r="M2609" s="5"/>
      <c r="N2609" s="5"/>
      <c r="O2609" s="5"/>
      <c r="P2609" s="5"/>
      <c r="Q2609" s="5"/>
      <c r="R2609" s="5"/>
      <c r="S2609" s="5"/>
      <c r="T2609" s="5"/>
      <c r="U2609" s="5"/>
    </row>
    <row r="2610" spans="2:21" x14ac:dyDescent="0.25">
      <c r="B2610" s="51" vm="7097">
        <f ca="1"/>
        <v>43221</v>
      </c>
      <c r="C2610" s="51" vm="7098">
        <f ca="1"/>
        <v>313.3</v>
      </c>
      <c r="D2610" s="51" vm="7099">
        <f ca="1"/>
        <v>107.92</v>
      </c>
      <c r="E2610" s="28">
        <f t="shared" ca="1" si="143"/>
        <v>2.6847369743890057E-3</v>
      </c>
      <c r="F2610" s="29">
        <f t="shared" ca="1" si="144"/>
        <v>-7.9372820953142031E-3</v>
      </c>
      <c r="G2610" s="28"/>
      <c r="H2610" s="5"/>
      <c r="I2610" s="5"/>
      <c r="J2610" s="5"/>
      <c r="K2610" s="5"/>
      <c r="L2610" s="5"/>
      <c r="M2610" s="5"/>
      <c r="N2610" s="5"/>
      <c r="O2610" s="5"/>
      <c r="P2610" s="5"/>
      <c r="Q2610" s="5"/>
      <c r="R2610" s="5"/>
      <c r="S2610" s="5"/>
      <c r="T2610" s="5"/>
      <c r="U2610" s="5"/>
    </row>
    <row r="2611" spans="2:21" x14ac:dyDescent="0.25">
      <c r="B2611" s="51" vm="7100">
        <f ca="1"/>
        <v>43222</v>
      </c>
      <c r="C2611" s="51" vm="7101">
        <f ca="1"/>
        <v>313.36</v>
      </c>
      <c r="D2611" s="51" vm="7102">
        <f ca="1"/>
        <v>107.24</v>
      </c>
      <c r="E2611" s="28">
        <f t="shared" ca="1" si="143"/>
        <v>1.9149139942981701E-4</v>
      </c>
      <c r="F2611" s="29">
        <f t="shared" ca="1" si="144"/>
        <v>-6.3208985317419345E-3</v>
      </c>
      <c r="G2611" s="28"/>
      <c r="H2611" s="5"/>
      <c r="I2611" s="5"/>
      <c r="J2611" s="5"/>
      <c r="K2611" s="5"/>
      <c r="L2611" s="5"/>
      <c r="M2611" s="5"/>
      <c r="N2611" s="5"/>
      <c r="O2611" s="5"/>
      <c r="P2611" s="5"/>
      <c r="Q2611" s="5"/>
      <c r="R2611" s="5"/>
      <c r="S2611" s="5"/>
      <c r="T2611" s="5"/>
      <c r="U2611" s="5"/>
    </row>
    <row r="2612" spans="2:21" x14ac:dyDescent="0.25">
      <c r="B2612" s="51" vm="7103">
        <f ca="1"/>
        <v>43223</v>
      </c>
      <c r="C2612" s="51" vm="7104">
        <f ca="1"/>
        <v>311.69</v>
      </c>
      <c r="D2612" s="51" vm="7105">
        <f ca="1"/>
        <v>108.43</v>
      </c>
      <c r="E2612" s="22">
        <f t="shared" ca="1" si="143"/>
        <v>-5.3435852291804633E-3</v>
      </c>
      <c r="F2612" s="50">
        <f t="shared" ca="1" si="144"/>
        <v>1.1035490116332215E-2</v>
      </c>
      <c r="G2612" s="22"/>
      <c r="H2612" s="5"/>
      <c r="I2612" s="5"/>
      <c r="J2612" s="5"/>
      <c r="K2612" s="5"/>
      <c r="L2612" s="5"/>
      <c r="M2612" s="5"/>
      <c r="N2612" s="5"/>
      <c r="O2612" s="5"/>
      <c r="P2612" s="5"/>
      <c r="Q2612" s="5"/>
      <c r="R2612" s="5"/>
      <c r="S2612" s="5"/>
      <c r="T2612" s="5"/>
      <c r="U2612" s="5"/>
    </row>
    <row r="2613" spans="2:21" x14ac:dyDescent="0.25">
      <c r="B2613" s="51" vm="7106">
        <f ca="1"/>
        <v>43224</v>
      </c>
      <c r="C2613" s="51" vm="7107">
        <f ca="1"/>
        <v>320.08999999999997</v>
      </c>
      <c r="D2613" s="51" vm="7108">
        <f ca="1"/>
        <v>109.37</v>
      </c>
      <c r="E2613" s="22">
        <f t="shared" ca="1" si="143"/>
        <v>2.6593102122009712E-2</v>
      </c>
      <c r="F2613" s="50">
        <f t="shared" ca="1" si="144"/>
        <v>8.6318258630438821E-3</v>
      </c>
      <c r="G2613" s="22"/>
      <c r="H2613" s="5"/>
      <c r="I2613" s="5"/>
      <c r="J2613" s="5"/>
      <c r="K2613" s="5"/>
      <c r="L2613" s="5"/>
      <c r="M2613" s="5"/>
      <c r="N2613" s="5"/>
      <c r="O2613" s="5"/>
      <c r="P2613" s="5"/>
      <c r="Q2613" s="5"/>
      <c r="R2613" s="5"/>
      <c r="S2613" s="5"/>
      <c r="T2613" s="5"/>
      <c r="U2613" s="5"/>
    </row>
    <row r="2614" spans="2:21" x14ac:dyDescent="0.25">
      <c r="B2614" s="51" vm="7109">
        <f ca="1"/>
        <v>43227</v>
      </c>
      <c r="C2614" s="51" vm="7110">
        <f ca="1"/>
        <v>326.26</v>
      </c>
      <c r="D2614" s="51" vm="7043">
        <f ca="1"/>
        <v>110.99</v>
      </c>
      <c r="E2614" s="22">
        <f t="shared" ca="1" si="143"/>
        <v>1.9092403257751502E-2</v>
      </c>
      <c r="F2614" s="50">
        <f t="shared" ca="1" si="144"/>
        <v>1.470347781675356E-2</v>
      </c>
      <c r="G2614" s="22"/>
      <c r="H2614" s="5"/>
      <c r="I2614" s="5"/>
      <c r="J2614" s="5"/>
      <c r="K2614" s="5"/>
      <c r="L2614" s="5"/>
      <c r="M2614" s="5"/>
      <c r="N2614" s="5"/>
      <c r="O2614" s="5"/>
      <c r="P2614" s="5"/>
      <c r="Q2614" s="5"/>
      <c r="R2614" s="5"/>
      <c r="S2614" s="5"/>
      <c r="T2614" s="5"/>
      <c r="U2614" s="5"/>
    </row>
    <row r="2615" spans="2:21" x14ac:dyDescent="0.25">
      <c r="B2615" s="51" vm="7111">
        <f ca="1"/>
        <v>43228</v>
      </c>
      <c r="C2615" s="51" vm="7112">
        <f ca="1"/>
        <v>326.89</v>
      </c>
      <c r="D2615" s="51" vm="7113">
        <f ca="1"/>
        <v>113.41</v>
      </c>
      <c r="E2615" s="22">
        <f t="shared" ca="1" si="143"/>
        <v>1.9291133594965726E-3</v>
      </c>
      <c r="F2615" s="50">
        <f t="shared" ca="1" si="144"/>
        <v>2.1569463663350982E-2</v>
      </c>
      <c r="G2615" s="22"/>
      <c r="H2615" s="5"/>
      <c r="I2615" s="5"/>
      <c r="J2615" s="5"/>
      <c r="K2615" s="5"/>
      <c r="L2615" s="5"/>
      <c r="M2615" s="5"/>
      <c r="N2615" s="5"/>
      <c r="O2615" s="5"/>
      <c r="P2615" s="5"/>
      <c r="Q2615" s="5"/>
      <c r="R2615" s="5"/>
      <c r="S2615" s="5"/>
      <c r="T2615" s="5"/>
      <c r="U2615" s="5"/>
    </row>
    <row r="2616" spans="2:21" x14ac:dyDescent="0.25">
      <c r="B2616" s="51" vm="7114">
        <f ca="1"/>
        <v>43229</v>
      </c>
      <c r="C2616" s="51" vm="7115">
        <f ca="1"/>
        <v>330.3</v>
      </c>
      <c r="D2616" s="51" vm="7116">
        <f ca="1"/>
        <v>114.29</v>
      </c>
      <c r="E2616" s="22">
        <f t="shared" ca="1" si="143"/>
        <v>1.0377609529090897E-2</v>
      </c>
      <c r="F2616" s="50">
        <f t="shared" ca="1" si="144"/>
        <v>7.7295070822676112E-3</v>
      </c>
      <c r="G2616" s="22"/>
      <c r="H2616" s="5"/>
      <c r="I2616" s="5"/>
      <c r="J2616" s="5"/>
      <c r="K2616" s="5"/>
      <c r="L2616" s="5"/>
      <c r="M2616" s="5"/>
      <c r="N2616" s="5"/>
      <c r="O2616" s="5"/>
      <c r="P2616" s="5"/>
      <c r="Q2616" s="5"/>
      <c r="R2616" s="5"/>
      <c r="S2616" s="5"/>
      <c r="T2616" s="5"/>
      <c r="U2616" s="5"/>
    </row>
    <row r="2617" spans="2:21" x14ac:dyDescent="0.25">
      <c r="B2617" s="51" vm="7117">
        <f ca="1"/>
        <v>43230</v>
      </c>
      <c r="C2617" s="51" vm="7118">
        <f ca="1"/>
        <v>329.6</v>
      </c>
      <c r="D2617" s="51" vm="7119">
        <f ca="1"/>
        <v>113.86</v>
      </c>
      <c r="E2617" s="22">
        <f t="shared" ca="1" si="143"/>
        <v>-2.1215343614273308E-3</v>
      </c>
      <c r="F2617" s="50">
        <f t="shared" ca="1" si="144"/>
        <v>-3.7694543865707921E-3</v>
      </c>
      <c r="G2617" s="22"/>
      <c r="H2617" s="5"/>
      <c r="I2617" s="5"/>
      <c r="J2617" s="5"/>
      <c r="K2617" s="5"/>
      <c r="L2617" s="5"/>
      <c r="M2617" s="5"/>
      <c r="N2617" s="5"/>
      <c r="O2617" s="5"/>
      <c r="P2617" s="5"/>
      <c r="Q2617" s="5"/>
      <c r="R2617" s="5"/>
      <c r="S2617" s="5"/>
      <c r="T2617" s="5"/>
      <c r="U2617" s="5"/>
    </row>
    <row r="2618" spans="2:21" x14ac:dyDescent="0.25">
      <c r="B2618" s="51" vm="7120">
        <f ca="1"/>
        <v>43231</v>
      </c>
      <c r="C2618" s="51" vm="7121">
        <f ca="1"/>
        <v>326.45999999999998</v>
      </c>
      <c r="D2618" s="51" vm="7122">
        <f ca="1"/>
        <v>113.9</v>
      </c>
      <c r="E2618" s="22">
        <f t="shared" ca="1" si="143"/>
        <v>-9.572368309427844E-3</v>
      </c>
      <c r="F2618" s="50">
        <f t="shared" ca="1" si="144"/>
        <v>3.5124693020063168E-4</v>
      </c>
      <c r="G2618" s="22"/>
      <c r="H2618" s="5"/>
      <c r="I2618" s="5"/>
      <c r="J2618" s="5"/>
      <c r="K2618" s="5"/>
      <c r="L2618" s="5"/>
      <c r="M2618" s="5"/>
      <c r="N2618" s="5"/>
      <c r="O2618" s="5"/>
      <c r="P2618" s="5"/>
      <c r="Q2618" s="5"/>
      <c r="R2618" s="5"/>
      <c r="S2618" s="5"/>
      <c r="T2618" s="5"/>
      <c r="U2618" s="5"/>
    </row>
    <row r="2619" spans="2:21" x14ac:dyDescent="0.25">
      <c r="B2619" s="51" vm="7123">
        <f ca="1"/>
        <v>43234</v>
      </c>
      <c r="C2619" s="51" vm="7124">
        <f ca="1"/>
        <v>328.53</v>
      </c>
      <c r="D2619" s="51" vm="7125">
        <f ca="1"/>
        <v>113.03</v>
      </c>
      <c r="E2619" s="22">
        <f t="shared" ca="1" si="143"/>
        <v>6.3207282298884133E-3</v>
      </c>
      <c r="F2619" s="50">
        <f t="shared" ca="1" si="144"/>
        <v>-7.6676002504967884E-3</v>
      </c>
      <c r="G2619" s="22"/>
      <c r="H2619" s="5"/>
      <c r="I2619" s="5"/>
      <c r="J2619" s="5"/>
      <c r="K2619" s="5"/>
      <c r="L2619" s="5"/>
      <c r="M2619" s="5"/>
      <c r="N2619" s="5"/>
      <c r="O2619" s="5"/>
      <c r="P2619" s="5"/>
      <c r="Q2619" s="5"/>
      <c r="R2619" s="5"/>
      <c r="S2619" s="5"/>
      <c r="T2619" s="5"/>
      <c r="U2619" s="5"/>
    </row>
    <row r="2620" spans="2:21" x14ac:dyDescent="0.25">
      <c r="B2620" s="51" vm="7126">
        <f ca="1"/>
        <v>43235</v>
      </c>
      <c r="C2620" s="51" vm="7127">
        <f ca="1"/>
        <v>326.13</v>
      </c>
      <c r="D2620" s="51" vm="7128">
        <f ca="1"/>
        <v>113.34</v>
      </c>
      <c r="E2620" s="22">
        <f t="shared" ca="1" si="143"/>
        <v>-7.3320830717586837E-3</v>
      </c>
      <c r="F2620" s="50">
        <f t="shared" ca="1" si="144"/>
        <v>2.7388805388333646E-3</v>
      </c>
      <c r="G2620" s="22"/>
      <c r="H2620" s="5"/>
      <c r="I2620" s="5"/>
      <c r="J2620" s="5"/>
      <c r="K2620" s="5"/>
      <c r="L2620" s="5"/>
      <c r="M2620" s="5"/>
      <c r="N2620" s="5"/>
      <c r="O2620" s="5"/>
      <c r="P2620" s="5"/>
      <c r="Q2620" s="5"/>
      <c r="R2620" s="5"/>
      <c r="S2620" s="5"/>
      <c r="T2620" s="5"/>
      <c r="U2620" s="5"/>
    </row>
    <row r="2621" spans="2:21" x14ac:dyDescent="0.25">
      <c r="B2621" s="51" vm="7129">
        <f ca="1"/>
        <v>43236</v>
      </c>
      <c r="C2621" s="51" vm="7130">
        <f ca="1"/>
        <v>328.19</v>
      </c>
      <c r="D2621" s="51" vm="7131">
        <f ca="1"/>
        <v>112.96</v>
      </c>
      <c r="E2621" s="22">
        <f t="shared" ca="1" si="143"/>
        <v>6.2966340816937782E-3</v>
      </c>
      <c r="F2621" s="50">
        <f t="shared" ca="1" si="144"/>
        <v>-3.3583769965413396E-3</v>
      </c>
      <c r="G2621" s="22"/>
      <c r="H2621" s="5"/>
      <c r="I2621" s="5"/>
      <c r="J2621" s="5"/>
      <c r="K2621" s="5"/>
      <c r="L2621" s="5"/>
      <c r="M2621" s="5"/>
      <c r="N2621" s="5"/>
      <c r="O2621" s="5"/>
      <c r="P2621" s="5"/>
      <c r="Q2621" s="5"/>
      <c r="R2621" s="5"/>
      <c r="S2621" s="5"/>
      <c r="T2621" s="5"/>
      <c r="U2621" s="5"/>
    </row>
    <row r="2622" spans="2:21" x14ac:dyDescent="0.25">
      <c r="B2622" s="51" vm="7132">
        <f ca="1"/>
        <v>43237</v>
      </c>
      <c r="C2622" s="51" vm="6988">
        <f ca="1"/>
        <v>325.22000000000003</v>
      </c>
      <c r="D2622" s="51" vm="7133">
        <f ca="1"/>
        <v>111.13</v>
      </c>
      <c r="E2622" s="22">
        <f t="shared" ca="1" si="143"/>
        <v>-9.0908325681361198E-3</v>
      </c>
      <c r="F2622" s="50">
        <f t="shared" ca="1" si="144"/>
        <v>-1.6333086547376852E-2</v>
      </c>
      <c r="G2622" s="22"/>
      <c r="H2622" s="5"/>
      <c r="I2622" s="5"/>
      <c r="J2622" s="5"/>
      <c r="K2622" s="5"/>
      <c r="L2622" s="5"/>
      <c r="M2622" s="5"/>
      <c r="N2622" s="5"/>
      <c r="O2622" s="5"/>
      <c r="P2622" s="5"/>
      <c r="Q2622" s="5"/>
      <c r="R2622" s="5"/>
      <c r="S2622" s="5"/>
      <c r="T2622" s="5"/>
      <c r="U2622" s="5"/>
    </row>
    <row r="2623" spans="2:21" x14ac:dyDescent="0.25">
      <c r="B2623" s="51" vm="7134">
        <f ca="1"/>
        <v>43238</v>
      </c>
      <c r="C2623" s="51" vm="7135">
        <f ca="1"/>
        <v>324.18</v>
      </c>
      <c r="D2623" s="51" vm="7136">
        <f ca="1"/>
        <v>112.15</v>
      </c>
      <c r="E2623" s="22">
        <f t="shared" ca="1" si="143"/>
        <v>-3.202959313547072E-3</v>
      </c>
      <c r="F2623" s="50">
        <f t="shared" ca="1" si="144"/>
        <v>9.1365737686622886E-3</v>
      </c>
      <c r="G2623" s="22"/>
      <c r="H2623" s="5"/>
      <c r="I2623" s="5"/>
      <c r="J2623" s="5"/>
      <c r="K2623" s="5"/>
      <c r="L2623" s="5"/>
      <c r="M2623" s="5"/>
      <c r="N2623" s="5"/>
      <c r="O2623" s="5"/>
      <c r="P2623" s="5"/>
      <c r="Q2623" s="5"/>
      <c r="R2623" s="5"/>
      <c r="S2623" s="5"/>
      <c r="T2623" s="5"/>
      <c r="U2623" s="5"/>
    </row>
    <row r="2624" spans="2:21" x14ac:dyDescent="0.25">
      <c r="B2624" s="51" vm="7137">
        <f ca="1"/>
        <v>43241</v>
      </c>
      <c r="C2624" s="51" vm="7138">
        <f ca="1"/>
        <v>331.82</v>
      </c>
      <c r="D2624" s="51" vm="6896">
        <f ca="1"/>
        <v>113.01</v>
      </c>
      <c r="E2624" s="22">
        <f t="shared" ca="1" si="143"/>
        <v>2.3293736131179799E-2</v>
      </c>
      <c r="F2624" s="50">
        <f t="shared" ca="1" si="144"/>
        <v>7.6390494058420182E-3</v>
      </c>
      <c r="G2624" s="22"/>
      <c r="H2624" s="5"/>
      <c r="I2624" s="5"/>
      <c r="J2624" s="5"/>
      <c r="K2624" s="5"/>
      <c r="L2624" s="5"/>
      <c r="M2624" s="5"/>
      <c r="N2624" s="5"/>
      <c r="O2624" s="5"/>
      <c r="P2624" s="5"/>
      <c r="Q2624" s="5"/>
      <c r="R2624" s="5"/>
      <c r="S2624" s="5"/>
      <c r="T2624" s="5"/>
      <c r="U2624" s="5"/>
    </row>
    <row r="2625" spans="2:21" x14ac:dyDescent="0.25">
      <c r="B2625" s="51" vm="7139">
        <f ca="1"/>
        <v>43242</v>
      </c>
      <c r="C2625" s="51" vm="7140">
        <f ca="1"/>
        <v>331.62</v>
      </c>
      <c r="D2625" s="51" vm="5230">
        <f ca="1"/>
        <v>112.49</v>
      </c>
      <c r="E2625" s="22">
        <f t="shared" ref="E2625:E2688" ca="1" si="145">LN(C2625/C2624)</f>
        <v>-6.0291814198270698E-4</v>
      </c>
      <c r="F2625" s="50">
        <f t="shared" ref="F2625:F2688" ca="1" si="146">LN(D2625/D2624)</f>
        <v>-4.6119815673249243E-3</v>
      </c>
      <c r="G2625" s="22"/>
      <c r="H2625" s="5"/>
      <c r="I2625" s="5"/>
      <c r="J2625" s="5"/>
      <c r="K2625" s="5"/>
      <c r="L2625" s="5"/>
      <c r="M2625" s="5"/>
      <c r="N2625" s="5"/>
      <c r="O2625" s="5"/>
      <c r="P2625" s="5"/>
      <c r="Q2625" s="5"/>
      <c r="R2625" s="5"/>
      <c r="S2625" s="5"/>
      <c r="T2625" s="5"/>
      <c r="U2625" s="5"/>
    </row>
    <row r="2626" spans="2:21" x14ac:dyDescent="0.25">
      <c r="B2626" s="51" vm="7141">
        <f ca="1"/>
        <v>43243</v>
      </c>
      <c r="C2626" s="51" vm="7142">
        <f ca="1"/>
        <v>344.72</v>
      </c>
      <c r="D2626" s="51" vm="7143">
        <f ca="1"/>
        <v>111.23</v>
      </c>
      <c r="E2626" s="22">
        <f t="shared" ca="1" si="145"/>
        <v>3.8742758234356002E-2</v>
      </c>
      <c r="F2626" s="50">
        <f t="shared" ca="1" si="146"/>
        <v>-1.1264199200796543E-2</v>
      </c>
      <c r="G2626" s="22"/>
      <c r="H2626" s="5"/>
      <c r="I2626" s="5"/>
      <c r="J2626" s="5"/>
      <c r="K2626" s="5"/>
      <c r="L2626" s="5"/>
      <c r="M2626" s="5"/>
      <c r="N2626" s="5"/>
      <c r="O2626" s="5"/>
      <c r="P2626" s="5"/>
      <c r="Q2626" s="5"/>
      <c r="R2626" s="5"/>
      <c r="S2626" s="5"/>
      <c r="T2626" s="5"/>
      <c r="U2626" s="5"/>
    </row>
    <row r="2627" spans="2:21" x14ac:dyDescent="0.25">
      <c r="B2627" s="51" vm="7144">
        <f ca="1"/>
        <v>43244</v>
      </c>
      <c r="C2627" s="51" vm="7145">
        <f ca="1"/>
        <v>349.29</v>
      </c>
      <c r="D2627" s="51" vm="7146">
        <f ca="1"/>
        <v>110.66</v>
      </c>
      <c r="E2627" s="22">
        <f t="shared" ca="1" si="145"/>
        <v>1.3170029409451686E-2</v>
      </c>
      <c r="F2627" s="50">
        <f t="shared" ca="1" si="146"/>
        <v>-5.137692133974252E-3</v>
      </c>
      <c r="G2627" s="22"/>
      <c r="H2627" s="5"/>
      <c r="I2627" s="5"/>
      <c r="J2627" s="5"/>
      <c r="K2627" s="5"/>
      <c r="L2627" s="5"/>
      <c r="M2627" s="5"/>
      <c r="N2627" s="5"/>
      <c r="O2627" s="5"/>
      <c r="P2627" s="5"/>
      <c r="Q2627" s="5"/>
      <c r="R2627" s="5"/>
      <c r="S2627" s="5"/>
      <c r="T2627" s="5"/>
      <c r="U2627" s="5"/>
    </row>
    <row r="2628" spans="2:21" x14ac:dyDescent="0.25">
      <c r="B2628" s="51" vm="7147">
        <f ca="1"/>
        <v>43245</v>
      </c>
      <c r="C2628" s="51" vm="7148">
        <f ca="1"/>
        <v>351.29</v>
      </c>
      <c r="D2628" s="51" vm="6817">
        <f ca="1"/>
        <v>105.93</v>
      </c>
      <c r="E2628" s="22">
        <f t="shared" ca="1" si="145"/>
        <v>5.7095704507585318E-3</v>
      </c>
      <c r="F2628" s="50">
        <f t="shared" ca="1" si="146"/>
        <v>-4.3683938861558892E-2</v>
      </c>
      <c r="G2628" s="22"/>
      <c r="H2628" s="5"/>
      <c r="I2628" s="5"/>
      <c r="J2628" s="5"/>
      <c r="K2628" s="5"/>
      <c r="L2628" s="5"/>
      <c r="M2628" s="5"/>
      <c r="N2628" s="5"/>
      <c r="O2628" s="5"/>
      <c r="P2628" s="5"/>
      <c r="Q2628" s="5"/>
      <c r="R2628" s="5"/>
      <c r="S2628" s="5"/>
      <c r="T2628" s="5"/>
      <c r="U2628" s="5"/>
    </row>
    <row r="2629" spans="2:21" x14ac:dyDescent="0.25">
      <c r="B2629" s="51" vm="7149">
        <f ca="1"/>
        <v>43249</v>
      </c>
      <c r="C2629" s="51" vm="7150">
        <f ca="1"/>
        <v>349.73</v>
      </c>
      <c r="D2629" s="51" vm="7151">
        <f ca="1"/>
        <v>108.35</v>
      </c>
      <c r="E2629" s="22">
        <f t="shared" ca="1" si="145"/>
        <v>-4.45066495989716E-3</v>
      </c>
      <c r="F2629" s="50">
        <f t="shared" ca="1" si="146"/>
        <v>2.2588229373963185E-2</v>
      </c>
      <c r="G2629" s="22"/>
      <c r="H2629" s="5"/>
      <c r="I2629" s="5"/>
      <c r="J2629" s="5"/>
      <c r="K2629" s="5"/>
      <c r="L2629" s="5"/>
      <c r="M2629" s="5"/>
      <c r="N2629" s="5"/>
      <c r="O2629" s="5"/>
      <c r="P2629" s="5"/>
      <c r="Q2629" s="5"/>
      <c r="R2629" s="5"/>
      <c r="S2629" s="5"/>
      <c r="T2629" s="5"/>
      <c r="U2629" s="5"/>
    </row>
    <row r="2630" spans="2:21" x14ac:dyDescent="0.25">
      <c r="B2630" s="51" vm="7152">
        <f ca="1"/>
        <v>43250</v>
      </c>
      <c r="C2630" s="51" vm="7153">
        <f ca="1"/>
        <v>353.54</v>
      </c>
      <c r="D2630" s="51" vm="7022">
        <f ca="1"/>
        <v>107.01</v>
      </c>
      <c r="E2630" s="22">
        <f t="shared" ca="1" si="145"/>
        <v>1.0835204899841548E-2</v>
      </c>
      <c r="F2630" s="50">
        <f t="shared" ca="1" si="146"/>
        <v>-1.24444399434581E-2</v>
      </c>
      <c r="G2630" s="22"/>
      <c r="H2630" s="5"/>
      <c r="I2630" s="5"/>
      <c r="J2630" s="5"/>
      <c r="K2630" s="5"/>
      <c r="L2630" s="5"/>
      <c r="M2630" s="5"/>
      <c r="N2630" s="5"/>
      <c r="O2630" s="5"/>
      <c r="P2630" s="5"/>
      <c r="Q2630" s="5"/>
      <c r="R2630" s="5"/>
      <c r="S2630" s="5"/>
      <c r="T2630" s="5"/>
      <c r="U2630" s="5"/>
    </row>
    <row r="2631" spans="2:21" x14ac:dyDescent="0.25">
      <c r="B2631" s="51" vm="7154">
        <f ca="1"/>
        <v>43251</v>
      </c>
      <c r="C2631" s="51" vm="7155">
        <f ca="1"/>
        <v>351.6</v>
      </c>
      <c r="D2631" s="51" vm="5677">
        <f ca="1"/>
        <v>108.4</v>
      </c>
      <c r="E2631" s="22">
        <f t="shared" ca="1" si="145"/>
        <v>-5.5024672967150896E-3</v>
      </c>
      <c r="F2631" s="50">
        <f t="shared" ca="1" si="146"/>
        <v>1.290580096663589E-2</v>
      </c>
      <c r="G2631" s="22"/>
      <c r="H2631" s="5"/>
      <c r="I2631" s="5"/>
      <c r="J2631" s="5"/>
      <c r="K2631" s="5"/>
      <c r="L2631" s="5"/>
      <c r="M2631" s="5"/>
      <c r="N2631" s="5"/>
      <c r="O2631" s="5"/>
      <c r="P2631" s="5"/>
      <c r="Q2631" s="5"/>
      <c r="R2631" s="5"/>
      <c r="S2631" s="5"/>
      <c r="T2631" s="5"/>
      <c r="U2631" s="5"/>
    </row>
    <row r="2632" spans="2:21" x14ac:dyDescent="0.25">
      <c r="B2632" s="51" vm="7156">
        <f ca="1"/>
        <v>43252</v>
      </c>
      <c r="C2632" s="51" vm="7157">
        <f ca="1"/>
        <v>359.93</v>
      </c>
      <c r="D2632" s="51" vm="7158">
        <f ca="1"/>
        <v>108.45</v>
      </c>
      <c r="E2632" s="22">
        <f t="shared" ca="1" si="145"/>
        <v>2.3415402287917272E-2</v>
      </c>
      <c r="F2632" s="50">
        <f t="shared" ca="1" si="146"/>
        <v>4.611482673376269E-4</v>
      </c>
      <c r="G2632" s="22"/>
      <c r="H2632" s="5"/>
      <c r="I2632" s="5"/>
      <c r="J2632" s="5"/>
      <c r="K2632" s="5"/>
      <c r="L2632" s="5"/>
      <c r="M2632" s="5"/>
      <c r="N2632" s="5"/>
      <c r="O2632" s="5"/>
      <c r="P2632" s="5"/>
      <c r="Q2632" s="5"/>
      <c r="R2632" s="5"/>
      <c r="S2632" s="5"/>
      <c r="T2632" s="5"/>
      <c r="U2632" s="5"/>
    </row>
    <row r="2633" spans="2:21" x14ac:dyDescent="0.25">
      <c r="B2633" s="51" vm="7159">
        <f ca="1"/>
        <v>43255</v>
      </c>
      <c r="C2633" s="51" vm="7160">
        <f ca="1"/>
        <v>361.81</v>
      </c>
      <c r="D2633" s="51" vm="7161">
        <f ca="1"/>
        <v>107.84</v>
      </c>
      <c r="E2633" s="22">
        <f t="shared" ca="1" si="145"/>
        <v>5.2096440601675943E-3</v>
      </c>
      <c r="F2633" s="50">
        <f t="shared" ca="1" si="146"/>
        <v>-5.6405901088864615E-3</v>
      </c>
      <c r="G2633" s="22"/>
      <c r="H2633" s="5"/>
      <c r="I2633" s="5"/>
      <c r="J2633" s="5"/>
      <c r="K2633" s="5"/>
      <c r="L2633" s="5"/>
      <c r="M2633" s="5"/>
      <c r="N2633" s="5"/>
      <c r="O2633" s="5"/>
      <c r="P2633" s="5"/>
      <c r="Q2633" s="5"/>
      <c r="R2633" s="5"/>
      <c r="S2633" s="5"/>
      <c r="T2633" s="5"/>
      <c r="U2633" s="5"/>
    </row>
    <row r="2634" spans="2:21" x14ac:dyDescent="0.25">
      <c r="B2634" s="51" vm="7162">
        <f ca="1"/>
        <v>43256</v>
      </c>
      <c r="C2634" s="51" vm="7163">
        <f ca="1"/>
        <v>365.8</v>
      </c>
      <c r="D2634" s="51" vm="7164">
        <f ca="1"/>
        <v>110.36</v>
      </c>
      <c r="E2634" s="22">
        <f t="shared" ca="1" si="145"/>
        <v>1.0967523797658337E-2</v>
      </c>
      <c r="F2634" s="50">
        <f t="shared" ca="1" si="146"/>
        <v>2.3099102185088448E-2</v>
      </c>
      <c r="G2634" s="22"/>
      <c r="H2634" s="5"/>
      <c r="I2634" s="5"/>
      <c r="J2634" s="5"/>
      <c r="K2634" s="5"/>
      <c r="L2634" s="5"/>
      <c r="M2634" s="5"/>
      <c r="N2634" s="5"/>
      <c r="O2634" s="5"/>
      <c r="P2634" s="5"/>
      <c r="Q2634" s="5"/>
      <c r="R2634" s="5"/>
      <c r="S2634" s="5"/>
      <c r="T2634" s="5"/>
      <c r="U2634" s="5"/>
    </row>
    <row r="2635" spans="2:21" x14ac:dyDescent="0.25">
      <c r="B2635" s="51" vm="7165">
        <f ca="1"/>
        <v>43257</v>
      </c>
      <c r="C2635" s="51" vm="7166">
        <f ca="1"/>
        <v>367.45</v>
      </c>
      <c r="D2635" s="51" vm="7167">
        <f ca="1"/>
        <v>110.8</v>
      </c>
      <c r="E2635" s="22">
        <f t="shared" ca="1" si="145"/>
        <v>4.500519018114749E-3</v>
      </c>
      <c r="F2635" s="50">
        <f t="shared" ca="1" si="146"/>
        <v>3.979024964098017E-3</v>
      </c>
      <c r="G2635" s="22"/>
      <c r="H2635" s="5"/>
      <c r="I2635" s="5"/>
      <c r="J2635" s="5"/>
      <c r="K2635" s="5"/>
      <c r="L2635" s="5"/>
      <c r="M2635" s="5"/>
      <c r="N2635" s="5"/>
      <c r="O2635" s="5"/>
      <c r="P2635" s="5"/>
      <c r="Q2635" s="5"/>
      <c r="R2635" s="5"/>
      <c r="S2635" s="5"/>
      <c r="T2635" s="5"/>
      <c r="U2635" s="5"/>
    </row>
    <row r="2636" spans="2:21" x14ac:dyDescent="0.25">
      <c r="B2636" s="51" vm="7168">
        <f ca="1"/>
        <v>43258</v>
      </c>
      <c r="C2636" s="51" vm="7169">
        <f ca="1"/>
        <v>361.4</v>
      </c>
      <c r="D2636" s="51" vm="7170">
        <f ca="1"/>
        <v>111.11</v>
      </c>
      <c r="E2636" s="22">
        <f t="shared" ca="1" si="145"/>
        <v>-1.6601876816752167E-2</v>
      </c>
      <c r="F2636" s="50">
        <f t="shared" ca="1" si="146"/>
        <v>2.7939272827339407E-3</v>
      </c>
      <c r="G2636" s="22"/>
      <c r="H2636" s="5"/>
      <c r="I2636" s="5"/>
      <c r="J2636" s="5"/>
      <c r="K2636" s="5"/>
      <c r="L2636" s="5"/>
      <c r="M2636" s="5"/>
      <c r="N2636" s="5"/>
      <c r="O2636" s="5"/>
      <c r="P2636" s="5"/>
      <c r="Q2636" s="5"/>
      <c r="R2636" s="5"/>
      <c r="S2636" s="5"/>
      <c r="T2636" s="5"/>
      <c r="U2636" s="5"/>
    </row>
    <row r="2637" spans="2:21" x14ac:dyDescent="0.25">
      <c r="B2637" s="51" vm="7171">
        <f ca="1"/>
        <v>43259</v>
      </c>
      <c r="C2637" s="51" vm="7172">
        <f ca="1"/>
        <v>360.57</v>
      </c>
      <c r="D2637" s="51" vm="7173">
        <f ca="1"/>
        <v>110.83</v>
      </c>
      <c r="E2637" s="22">
        <f t="shared" ca="1" si="145"/>
        <v>-2.2992655253209651E-3</v>
      </c>
      <c r="F2637" s="50">
        <f t="shared" ca="1" si="146"/>
        <v>-2.5232058083556161E-3</v>
      </c>
      <c r="G2637" s="22"/>
      <c r="H2637" s="5"/>
      <c r="I2637" s="5"/>
      <c r="J2637" s="5"/>
      <c r="K2637" s="5"/>
      <c r="L2637" s="5"/>
      <c r="M2637" s="5"/>
      <c r="N2637" s="5"/>
      <c r="O2637" s="5"/>
      <c r="P2637" s="5"/>
      <c r="Q2637" s="5"/>
      <c r="R2637" s="5"/>
      <c r="S2637" s="5"/>
      <c r="T2637" s="5"/>
      <c r="U2637" s="5"/>
    </row>
    <row r="2638" spans="2:21" x14ac:dyDescent="0.25">
      <c r="B2638" s="51" vm="7174">
        <f ca="1"/>
        <v>43262</v>
      </c>
      <c r="C2638" s="51" vm="7175">
        <f ca="1"/>
        <v>361.45</v>
      </c>
      <c r="D2638" s="51" vm="7176">
        <f ca="1"/>
        <v>110.19</v>
      </c>
      <c r="E2638" s="22">
        <f t="shared" ca="1" si="145"/>
        <v>2.4376068134989081E-3</v>
      </c>
      <c r="F2638" s="50">
        <f t="shared" ca="1" si="146"/>
        <v>-5.7913472878760282E-3</v>
      </c>
      <c r="G2638" s="22"/>
      <c r="H2638" s="5"/>
      <c r="I2638" s="5"/>
      <c r="J2638" s="5"/>
      <c r="K2638" s="5"/>
      <c r="L2638" s="5"/>
      <c r="M2638" s="5"/>
      <c r="N2638" s="5"/>
      <c r="O2638" s="5"/>
      <c r="P2638" s="5"/>
      <c r="Q2638" s="5"/>
      <c r="R2638" s="5"/>
      <c r="S2638" s="5"/>
      <c r="T2638" s="5"/>
      <c r="U2638" s="5"/>
    </row>
    <row r="2639" spans="2:21" x14ac:dyDescent="0.25">
      <c r="B2639" s="51" vm="7177">
        <f ca="1"/>
        <v>43263</v>
      </c>
      <c r="C2639" s="51" vm="7178">
        <f ca="1"/>
        <v>363.83</v>
      </c>
      <c r="D2639" s="51" vm="7034">
        <f ca="1"/>
        <v>109.97</v>
      </c>
      <c r="E2639" s="22">
        <f t="shared" ca="1" si="145"/>
        <v>6.5630061295371593E-3</v>
      </c>
      <c r="F2639" s="50">
        <f t="shared" ca="1" si="146"/>
        <v>-1.9985471768425118E-3</v>
      </c>
      <c r="G2639" s="22"/>
      <c r="H2639" s="5"/>
      <c r="I2639" s="5"/>
      <c r="J2639" s="5"/>
      <c r="K2639" s="5"/>
      <c r="L2639" s="5"/>
      <c r="M2639" s="5"/>
      <c r="N2639" s="5"/>
      <c r="O2639" s="5"/>
      <c r="P2639" s="5"/>
      <c r="Q2639" s="5"/>
      <c r="R2639" s="5"/>
      <c r="S2639" s="5"/>
      <c r="T2639" s="5"/>
      <c r="U2639" s="5"/>
    </row>
    <row r="2640" spans="2:21" x14ac:dyDescent="0.25">
      <c r="B2640" s="51" vm="7179">
        <f ca="1"/>
        <v>43264</v>
      </c>
      <c r="C2640" s="51" vm="7180">
        <f ca="1"/>
        <v>379.93</v>
      </c>
      <c r="D2640" s="51" vm="7181">
        <f ca="1"/>
        <v>108.03</v>
      </c>
      <c r="E2640" s="22">
        <f t="shared" ca="1" si="145"/>
        <v>4.3300299649429455E-2</v>
      </c>
      <c r="F2640" s="50">
        <f t="shared" ca="1" si="146"/>
        <v>-1.7798634993949489E-2</v>
      </c>
      <c r="G2640" s="22"/>
      <c r="H2640" s="5"/>
      <c r="I2640" s="5"/>
      <c r="J2640" s="5"/>
      <c r="K2640" s="5"/>
      <c r="L2640" s="5"/>
      <c r="M2640" s="5"/>
      <c r="N2640" s="5"/>
      <c r="O2640" s="5"/>
      <c r="P2640" s="5"/>
      <c r="Q2640" s="5"/>
      <c r="R2640" s="5"/>
      <c r="S2640" s="5"/>
      <c r="T2640" s="5"/>
      <c r="U2640" s="5"/>
    </row>
    <row r="2641" spans="2:21" x14ac:dyDescent="0.25">
      <c r="B2641" s="51" vm="7182">
        <f ca="1"/>
        <v>43265</v>
      </c>
      <c r="C2641" s="51" vm="7183">
        <f ca="1"/>
        <v>392.87</v>
      </c>
      <c r="D2641" s="51" vm="7184">
        <f ca="1"/>
        <v>107.9</v>
      </c>
      <c r="E2641" s="22">
        <f t="shared" ca="1" si="145"/>
        <v>3.3491743117232756E-2</v>
      </c>
      <c r="F2641" s="50">
        <f t="shared" ca="1" si="146"/>
        <v>-1.2040940648045638E-3</v>
      </c>
      <c r="G2641" s="22"/>
      <c r="H2641" s="5"/>
      <c r="I2641" s="5"/>
      <c r="J2641" s="5"/>
      <c r="K2641" s="5"/>
      <c r="L2641" s="5"/>
      <c r="M2641" s="5"/>
      <c r="N2641" s="5"/>
      <c r="O2641" s="5"/>
      <c r="P2641" s="5"/>
      <c r="Q2641" s="5"/>
      <c r="R2641" s="5"/>
      <c r="S2641" s="5"/>
      <c r="T2641" s="5"/>
      <c r="U2641" s="5"/>
    </row>
    <row r="2642" spans="2:21" x14ac:dyDescent="0.25">
      <c r="B2642" s="51" vm="7185">
        <f ca="1"/>
        <v>43266</v>
      </c>
      <c r="C2642" s="51" vm="7186">
        <f ca="1"/>
        <v>391.98</v>
      </c>
      <c r="D2642" s="51" vm="7187">
        <f ca="1"/>
        <v>108.18</v>
      </c>
      <c r="E2642" s="22">
        <f t="shared" ca="1" si="145"/>
        <v>-2.2679502617913841E-3</v>
      </c>
      <c r="F2642" s="50">
        <f t="shared" ca="1" si="146"/>
        <v>2.5916341791919909E-3</v>
      </c>
      <c r="G2642" s="22"/>
      <c r="H2642" s="5"/>
      <c r="I2642" s="5"/>
      <c r="J2642" s="5"/>
      <c r="K2642" s="5"/>
      <c r="L2642" s="5"/>
      <c r="M2642" s="5"/>
      <c r="N2642" s="5"/>
      <c r="O2642" s="5"/>
      <c r="P2642" s="5"/>
      <c r="Q2642" s="5"/>
      <c r="R2642" s="5"/>
      <c r="S2642" s="5"/>
      <c r="T2642" s="5"/>
      <c r="U2642" s="5"/>
    </row>
    <row r="2643" spans="2:21" x14ac:dyDescent="0.25">
      <c r="B2643" s="51" vm="7188">
        <f ca="1"/>
        <v>43269</v>
      </c>
      <c r="C2643" s="51" vm="7189">
        <f ca="1"/>
        <v>390.4</v>
      </c>
      <c r="D2643" s="51" vm="7190">
        <f ca="1"/>
        <v>107.55</v>
      </c>
      <c r="E2643" s="22">
        <f t="shared" ca="1" si="145"/>
        <v>-4.0389635417766604E-3</v>
      </c>
      <c r="F2643" s="50">
        <f t="shared" ca="1" si="146"/>
        <v>-5.8406507295419539E-3</v>
      </c>
      <c r="G2643" s="22"/>
      <c r="H2643" s="5"/>
      <c r="I2643" s="5"/>
      <c r="J2643" s="5"/>
      <c r="K2643" s="5"/>
      <c r="L2643" s="5"/>
      <c r="M2643" s="5"/>
      <c r="N2643" s="5"/>
      <c r="O2643" s="5"/>
      <c r="P2643" s="5"/>
      <c r="Q2643" s="5"/>
      <c r="R2643" s="5"/>
      <c r="S2643" s="5"/>
      <c r="T2643" s="5"/>
      <c r="U2643" s="5"/>
    </row>
    <row r="2644" spans="2:21" x14ac:dyDescent="0.25">
      <c r="B2644" s="51" vm="7191">
        <f ca="1"/>
        <v>43270</v>
      </c>
      <c r="C2644" s="51" vm="7192">
        <f ca="1"/>
        <v>404.98</v>
      </c>
      <c r="D2644" s="51" vm="7193">
        <f ca="1"/>
        <v>107.54</v>
      </c>
      <c r="E2644" s="22">
        <f t="shared" ca="1" si="145"/>
        <v>3.6665828632186037E-2</v>
      </c>
      <c r="F2644" s="50">
        <f t="shared" ca="1" si="146"/>
        <v>-9.29843322069454E-5</v>
      </c>
      <c r="G2644" s="22"/>
      <c r="H2644" s="5"/>
      <c r="I2644" s="5"/>
      <c r="J2644" s="5"/>
      <c r="K2644" s="5"/>
      <c r="L2644" s="5"/>
      <c r="M2644" s="5"/>
      <c r="N2644" s="5"/>
      <c r="O2644" s="5"/>
      <c r="P2644" s="5"/>
      <c r="Q2644" s="5"/>
      <c r="R2644" s="5"/>
      <c r="S2644" s="5"/>
      <c r="T2644" s="5"/>
      <c r="U2644" s="5"/>
    </row>
    <row r="2645" spans="2:21" x14ac:dyDescent="0.25">
      <c r="B2645" s="51" vm="7194">
        <f ca="1"/>
        <v>43271</v>
      </c>
      <c r="C2645" s="51" vm="7195">
        <f ca="1"/>
        <v>416.76</v>
      </c>
      <c r="D2645" s="51" vm="7196">
        <f ca="1"/>
        <v>107.51</v>
      </c>
      <c r="E2645" s="22">
        <f t="shared" ca="1" si="145"/>
        <v>2.8672833372859599E-2</v>
      </c>
      <c r="F2645" s="50">
        <f t="shared" ca="1" si="146"/>
        <v>-2.7900488439539227E-4</v>
      </c>
      <c r="G2645" s="22"/>
      <c r="H2645" s="5"/>
      <c r="I2645" s="5"/>
      <c r="J2645" s="5"/>
      <c r="K2645" s="5"/>
      <c r="L2645" s="5"/>
      <c r="M2645" s="5"/>
      <c r="N2645" s="5"/>
      <c r="O2645" s="5"/>
      <c r="P2645" s="5"/>
      <c r="Q2645" s="5"/>
      <c r="R2645" s="5"/>
      <c r="S2645" s="5"/>
      <c r="T2645" s="5"/>
      <c r="U2645" s="5"/>
    </row>
    <row r="2646" spans="2:21" x14ac:dyDescent="0.25">
      <c r="B2646" s="51" vm="7197">
        <f ca="1"/>
        <v>43272</v>
      </c>
      <c r="C2646" s="51" vm="7198">
        <f ca="1"/>
        <v>415.44</v>
      </c>
      <c r="D2646" s="51" vm="7199">
        <f ca="1"/>
        <v>105.75</v>
      </c>
      <c r="E2646" s="22">
        <f t="shared" ca="1" si="145"/>
        <v>-3.1723170079194832E-3</v>
      </c>
      <c r="F2646" s="50">
        <f t="shared" ca="1" si="146"/>
        <v>-1.6506048570749412E-2</v>
      </c>
      <c r="G2646" s="22"/>
      <c r="H2646" s="5"/>
      <c r="I2646" s="5"/>
      <c r="J2646" s="5"/>
      <c r="K2646" s="5"/>
      <c r="L2646" s="5"/>
      <c r="M2646" s="5"/>
      <c r="N2646" s="5"/>
      <c r="O2646" s="5"/>
      <c r="P2646" s="5"/>
      <c r="Q2646" s="5"/>
      <c r="R2646" s="5"/>
      <c r="S2646" s="5"/>
      <c r="T2646" s="5"/>
      <c r="U2646" s="5"/>
    </row>
    <row r="2647" spans="2:21" x14ac:dyDescent="0.25">
      <c r="B2647" s="51" vm="7200">
        <f ca="1"/>
        <v>43273</v>
      </c>
      <c r="C2647" s="51" vm="7201">
        <f ca="1"/>
        <v>411.09</v>
      </c>
      <c r="D2647" s="51" vm="6803">
        <f ca="1"/>
        <v>104.79</v>
      </c>
      <c r="E2647" s="22">
        <f t="shared" ca="1" si="145"/>
        <v>-1.0526030909844213E-2</v>
      </c>
      <c r="F2647" s="50">
        <f t="shared" ca="1" si="146"/>
        <v>-9.1194704395370259E-3</v>
      </c>
      <c r="G2647" s="22"/>
      <c r="H2647" s="5"/>
      <c r="I2647" s="5"/>
      <c r="J2647" s="5"/>
      <c r="K2647" s="5"/>
      <c r="L2647" s="5"/>
      <c r="M2647" s="5"/>
      <c r="N2647" s="5"/>
      <c r="O2647" s="5"/>
      <c r="P2647" s="5"/>
      <c r="Q2647" s="5"/>
      <c r="R2647" s="5"/>
      <c r="S2647" s="5"/>
      <c r="T2647" s="5"/>
      <c r="U2647" s="5"/>
    </row>
    <row r="2648" spans="2:21" x14ac:dyDescent="0.25">
      <c r="B2648" s="51" vm="7202">
        <f ca="1"/>
        <v>43276</v>
      </c>
      <c r="C2648" s="51" vm="7203">
        <f ca="1"/>
        <v>384.48</v>
      </c>
      <c r="D2648" s="51" vm="7204">
        <f ca="1"/>
        <v>104.86</v>
      </c>
      <c r="E2648" s="22">
        <f t="shared" ca="1" si="145"/>
        <v>-6.6920396638060417E-2</v>
      </c>
      <c r="F2648" s="50">
        <f t="shared" ca="1" si="146"/>
        <v>6.6777965753646881E-4</v>
      </c>
      <c r="G2648" s="22"/>
      <c r="H2648" s="5"/>
      <c r="I2648" s="5"/>
      <c r="J2648" s="5"/>
      <c r="K2648" s="5"/>
      <c r="L2648" s="5"/>
      <c r="M2648" s="5"/>
      <c r="N2648" s="5"/>
      <c r="O2648" s="5"/>
      <c r="P2648" s="5"/>
      <c r="Q2648" s="5"/>
      <c r="R2648" s="5"/>
      <c r="S2648" s="5"/>
      <c r="T2648" s="5"/>
      <c r="U2648" s="5"/>
    </row>
    <row r="2649" spans="2:21" x14ac:dyDescent="0.25">
      <c r="B2649" s="51" vm="7205">
        <f ca="1"/>
        <v>43277</v>
      </c>
      <c r="C2649" s="51" vm="7206">
        <f ca="1"/>
        <v>399.39</v>
      </c>
      <c r="D2649" s="51" vm="7207">
        <f ca="1"/>
        <v>103.24</v>
      </c>
      <c r="E2649" s="22">
        <f t="shared" ca="1" si="145"/>
        <v>3.8046611123776657E-2</v>
      </c>
      <c r="F2649" s="50">
        <f t="shared" ca="1" si="146"/>
        <v>-1.5569752293973683E-2</v>
      </c>
      <c r="G2649" s="22"/>
      <c r="H2649" s="5"/>
      <c r="I2649" s="5"/>
      <c r="J2649" s="5"/>
      <c r="K2649" s="5"/>
      <c r="L2649" s="5"/>
      <c r="M2649" s="5"/>
      <c r="N2649" s="5"/>
      <c r="O2649" s="5"/>
      <c r="P2649" s="5"/>
      <c r="Q2649" s="5"/>
      <c r="R2649" s="5"/>
      <c r="S2649" s="5"/>
      <c r="T2649" s="5"/>
      <c r="U2649" s="5"/>
    </row>
    <row r="2650" spans="2:21" x14ac:dyDescent="0.25">
      <c r="B2650" s="51" vm="7208">
        <f ca="1"/>
        <v>43278</v>
      </c>
      <c r="C2650" s="51" vm="7209">
        <f ca="1"/>
        <v>390.39</v>
      </c>
      <c r="D2650" s="51" vm="6811">
        <f ca="1"/>
        <v>104.93</v>
      </c>
      <c r="E2650" s="22">
        <f t="shared" ca="1" si="145"/>
        <v>-2.2792143655159882E-2</v>
      </c>
      <c r="F2650" s="50">
        <f t="shared" ca="1" si="146"/>
        <v>1.6237086319406572E-2</v>
      </c>
      <c r="G2650" s="22"/>
      <c r="H2650" s="5"/>
      <c r="I2650" s="5"/>
      <c r="J2650" s="5"/>
      <c r="K2650" s="5"/>
      <c r="L2650" s="5"/>
      <c r="M2650" s="5"/>
      <c r="N2650" s="5"/>
      <c r="O2650" s="5"/>
      <c r="P2650" s="5"/>
      <c r="Q2650" s="5"/>
      <c r="R2650" s="5"/>
      <c r="S2650" s="5"/>
      <c r="T2650" s="5"/>
      <c r="U2650" s="5"/>
    </row>
    <row r="2651" spans="2:21" x14ac:dyDescent="0.25">
      <c r="B2651" s="51" vm="7210">
        <f ca="1"/>
        <v>43279</v>
      </c>
      <c r="C2651" s="51" vm="7211">
        <f ca="1"/>
        <v>395.42</v>
      </c>
      <c r="D2651" s="51" vm="7212">
        <f ca="1"/>
        <v>104.2</v>
      </c>
      <c r="E2651" s="22">
        <f t="shared" ca="1" si="145"/>
        <v>1.2802251689958783E-2</v>
      </c>
      <c r="F2651" s="50">
        <f t="shared" ca="1" si="146"/>
        <v>-6.9813318505531153E-3</v>
      </c>
      <c r="G2651" s="22"/>
      <c r="H2651" s="5"/>
      <c r="I2651" s="5"/>
      <c r="J2651" s="5"/>
      <c r="K2651" s="5"/>
      <c r="L2651" s="5"/>
      <c r="M2651" s="5"/>
      <c r="N2651" s="5"/>
      <c r="O2651" s="5"/>
      <c r="P2651" s="5"/>
      <c r="Q2651" s="5"/>
      <c r="R2651" s="5"/>
      <c r="S2651" s="5"/>
      <c r="T2651" s="5"/>
      <c r="U2651" s="5"/>
    </row>
    <row r="2652" spans="2:21" x14ac:dyDescent="0.25">
      <c r="B2652" s="51" vm="7213">
        <f ca="1"/>
        <v>43280</v>
      </c>
      <c r="C2652" s="51" vm="7214">
        <f ca="1"/>
        <v>391.43</v>
      </c>
      <c r="D2652" s="51" vm="7215">
        <f ca="1"/>
        <v>105.08</v>
      </c>
      <c r="E2652" s="22">
        <f t="shared" ca="1" si="145"/>
        <v>-1.0141791191555286E-2</v>
      </c>
      <c r="F2652" s="50">
        <f t="shared" ca="1" si="146"/>
        <v>8.4098354980724974E-3</v>
      </c>
      <c r="G2652" s="22"/>
      <c r="H2652" s="5"/>
      <c r="I2652" s="5"/>
      <c r="J2652" s="5"/>
      <c r="K2652" s="5"/>
      <c r="L2652" s="5"/>
      <c r="M2652" s="5"/>
      <c r="N2652" s="5"/>
      <c r="O2652" s="5"/>
      <c r="P2652" s="5"/>
      <c r="Q2652" s="5"/>
      <c r="R2652" s="5"/>
      <c r="S2652" s="5"/>
      <c r="T2652" s="5"/>
      <c r="U2652" s="5"/>
    </row>
    <row r="2653" spans="2:21" x14ac:dyDescent="0.25">
      <c r="B2653" s="51" vm="7216">
        <f ca="1"/>
        <v>43283</v>
      </c>
      <c r="C2653" s="51" vm="7217">
        <f ca="1"/>
        <v>398.18</v>
      </c>
      <c r="D2653" s="51" vm="7218">
        <f ca="1"/>
        <v>103.61</v>
      </c>
      <c r="E2653" s="22">
        <f t="shared" ca="1" si="145"/>
        <v>1.7097464396471213E-2</v>
      </c>
      <c r="F2653" s="50">
        <f t="shared" ca="1" si="146"/>
        <v>-1.4088114553678746E-2</v>
      </c>
      <c r="G2653" s="22"/>
      <c r="H2653" s="5"/>
      <c r="I2653" s="5"/>
      <c r="J2653" s="5"/>
      <c r="K2653" s="5"/>
      <c r="L2653" s="5"/>
      <c r="M2653" s="5"/>
      <c r="N2653" s="5"/>
      <c r="O2653" s="5"/>
      <c r="P2653" s="5"/>
      <c r="Q2653" s="5"/>
      <c r="R2653" s="5"/>
      <c r="S2653" s="5"/>
      <c r="T2653" s="5"/>
      <c r="U2653" s="5"/>
    </row>
    <row r="2654" spans="2:21" x14ac:dyDescent="0.25">
      <c r="B2654" s="51" vm="7219">
        <f ca="1"/>
        <v>43284</v>
      </c>
      <c r="C2654" s="51" vm="7220">
        <f ca="1"/>
        <v>390.52</v>
      </c>
      <c r="D2654" s="51" vm="7221">
        <f ca="1"/>
        <v>103.72</v>
      </c>
      <c r="E2654" s="22">
        <f t="shared" ca="1" si="145"/>
        <v>-1.942497999417974E-2</v>
      </c>
      <c r="F2654" s="50">
        <f t="shared" ca="1" si="146"/>
        <v>1.0611104068031559E-3</v>
      </c>
      <c r="G2654" s="22"/>
      <c r="H2654" s="5"/>
      <c r="I2654" s="5"/>
      <c r="J2654" s="5"/>
      <c r="K2654" s="5"/>
      <c r="L2654" s="5"/>
      <c r="M2654" s="5"/>
      <c r="N2654" s="5"/>
      <c r="O2654" s="5"/>
      <c r="P2654" s="5"/>
      <c r="Q2654" s="5"/>
      <c r="R2654" s="5"/>
      <c r="S2654" s="5"/>
      <c r="T2654" s="5"/>
      <c r="U2654" s="5"/>
    </row>
    <row r="2655" spans="2:21" x14ac:dyDescent="0.25">
      <c r="B2655" s="51" vm="7222">
        <f ca="1"/>
        <v>43286</v>
      </c>
      <c r="C2655" s="51" vm="7223">
        <f ca="1"/>
        <v>398.39</v>
      </c>
      <c r="D2655" s="51" vm="7224">
        <f ca="1"/>
        <v>104.06</v>
      </c>
      <c r="E2655" s="22">
        <f t="shared" ca="1" si="145"/>
        <v>1.9952240636345587E-2</v>
      </c>
      <c r="F2655" s="50">
        <f t="shared" ca="1" si="146"/>
        <v>3.2726951916938599E-3</v>
      </c>
      <c r="G2655" s="22"/>
      <c r="H2655" s="5"/>
      <c r="I2655" s="5"/>
      <c r="J2655" s="5"/>
      <c r="K2655" s="5"/>
      <c r="L2655" s="5"/>
      <c r="M2655" s="5"/>
      <c r="N2655" s="5"/>
      <c r="O2655" s="5"/>
      <c r="P2655" s="5"/>
      <c r="Q2655" s="5"/>
      <c r="R2655" s="5"/>
      <c r="S2655" s="5"/>
      <c r="T2655" s="5"/>
      <c r="U2655" s="5"/>
    </row>
    <row r="2656" spans="2:21" x14ac:dyDescent="0.25">
      <c r="B2656" s="51" vm="7225">
        <f ca="1"/>
        <v>43287</v>
      </c>
      <c r="C2656" s="51" vm="7226">
        <f ca="1"/>
        <v>408.25</v>
      </c>
      <c r="D2656" s="51" vm="7227">
        <f ca="1"/>
        <v>107.28</v>
      </c>
      <c r="E2656" s="22">
        <f t="shared" ca="1" si="145"/>
        <v>2.4448306856758181E-2</v>
      </c>
      <c r="F2656" s="50">
        <f t="shared" ca="1" si="146"/>
        <v>3.0474583111265715E-2</v>
      </c>
      <c r="G2656" s="22"/>
      <c r="H2656" s="5"/>
      <c r="I2656" s="5"/>
      <c r="J2656" s="5"/>
      <c r="K2656" s="5"/>
      <c r="L2656" s="5"/>
      <c r="M2656" s="5"/>
      <c r="N2656" s="5"/>
      <c r="O2656" s="5"/>
      <c r="P2656" s="5"/>
      <c r="Q2656" s="5"/>
      <c r="R2656" s="5"/>
      <c r="S2656" s="5"/>
      <c r="T2656" s="5"/>
      <c r="U2656" s="5"/>
    </row>
    <row r="2657" spans="2:21" x14ac:dyDescent="0.25">
      <c r="B2657" s="51" vm="7228">
        <f ca="1"/>
        <v>43290</v>
      </c>
      <c r="C2657" s="51" vm="7229">
        <f ca="1"/>
        <v>418.97</v>
      </c>
      <c r="D2657" s="51" vm="7230">
        <f ca="1"/>
        <v>106.62</v>
      </c>
      <c r="E2657" s="22">
        <f t="shared" ca="1" si="145"/>
        <v>2.5919586462883261E-2</v>
      </c>
      <c r="F2657" s="50">
        <f t="shared" ca="1" si="146"/>
        <v>-6.1711275788080997E-3</v>
      </c>
      <c r="G2657" s="22"/>
      <c r="H2657" s="5"/>
      <c r="I2657" s="5"/>
      <c r="J2657" s="5"/>
      <c r="K2657" s="5"/>
      <c r="L2657" s="5"/>
      <c r="M2657" s="5"/>
      <c r="N2657" s="5"/>
      <c r="O2657" s="5"/>
      <c r="P2657" s="5"/>
      <c r="Q2657" s="5"/>
      <c r="R2657" s="5"/>
      <c r="S2657" s="5"/>
      <c r="T2657" s="5"/>
      <c r="U2657" s="5"/>
    </row>
    <row r="2658" spans="2:21" x14ac:dyDescent="0.25">
      <c r="B2658" s="51" vm="7231">
        <f ca="1"/>
        <v>43291</v>
      </c>
      <c r="C2658" s="51" vm="7232">
        <f ca="1"/>
        <v>415.63</v>
      </c>
      <c r="D2658" s="51" vm="7233">
        <f ca="1"/>
        <v>106.39</v>
      </c>
      <c r="E2658" s="22">
        <f t="shared" ca="1" si="145"/>
        <v>-8.0038769005119151E-3</v>
      </c>
      <c r="F2658" s="50">
        <f t="shared" ca="1" si="146"/>
        <v>-2.1595238663403406E-3</v>
      </c>
      <c r="G2658" s="22"/>
      <c r="H2658" s="5"/>
      <c r="I2658" s="5"/>
      <c r="J2658" s="5"/>
      <c r="K2658" s="5"/>
      <c r="L2658" s="5"/>
      <c r="M2658" s="5"/>
      <c r="N2658" s="5"/>
      <c r="O2658" s="5"/>
      <c r="P2658" s="5"/>
      <c r="Q2658" s="5"/>
      <c r="R2658" s="5"/>
      <c r="S2658" s="5"/>
      <c r="T2658" s="5"/>
      <c r="U2658" s="5"/>
    </row>
    <row r="2659" spans="2:21" x14ac:dyDescent="0.25">
      <c r="B2659" s="51" vm="7234">
        <f ca="1"/>
        <v>43292</v>
      </c>
      <c r="C2659" s="51" vm="7235">
        <f ca="1"/>
        <v>418.65</v>
      </c>
      <c r="D2659" s="51" vm="6822">
        <f ca="1"/>
        <v>106.85</v>
      </c>
      <c r="E2659" s="22">
        <f t="shared" ca="1" si="145"/>
        <v>7.2398072374949603E-3</v>
      </c>
      <c r="F2659" s="50">
        <f t="shared" ca="1" si="146"/>
        <v>4.3143942368819117E-3</v>
      </c>
      <c r="G2659" s="22"/>
      <c r="H2659" s="5"/>
      <c r="I2659" s="5"/>
      <c r="J2659" s="5"/>
      <c r="K2659" s="5"/>
      <c r="L2659" s="5"/>
      <c r="M2659" s="5"/>
      <c r="N2659" s="5"/>
      <c r="O2659" s="5"/>
      <c r="P2659" s="5"/>
      <c r="Q2659" s="5"/>
      <c r="R2659" s="5"/>
      <c r="S2659" s="5"/>
      <c r="T2659" s="5"/>
      <c r="U2659" s="5"/>
    </row>
    <row r="2660" spans="2:21" x14ac:dyDescent="0.25">
      <c r="B2660" s="51" vm="7236">
        <f ca="1"/>
        <v>43293</v>
      </c>
      <c r="C2660" s="51" vm="7237">
        <f ca="1"/>
        <v>413.5</v>
      </c>
      <c r="D2660" s="51" vm="7238">
        <f ca="1"/>
        <v>106.36</v>
      </c>
      <c r="E2660" s="22">
        <f t="shared" ca="1" si="145"/>
        <v>-1.237773418669477E-2</v>
      </c>
      <c r="F2660" s="50">
        <f t="shared" ca="1" si="146"/>
        <v>-4.5964153903375058E-3</v>
      </c>
      <c r="G2660" s="22"/>
      <c r="H2660" s="5"/>
      <c r="I2660" s="5"/>
      <c r="J2660" s="5"/>
      <c r="K2660" s="5"/>
      <c r="L2660" s="5"/>
      <c r="M2660" s="5"/>
      <c r="N2660" s="5"/>
      <c r="O2660" s="5"/>
      <c r="P2660" s="5"/>
      <c r="Q2660" s="5"/>
      <c r="R2660" s="5"/>
      <c r="S2660" s="5"/>
      <c r="T2660" s="5"/>
      <c r="U2660" s="5"/>
    </row>
    <row r="2661" spans="2:21" x14ac:dyDescent="0.25">
      <c r="B2661" s="51" vm="7239">
        <f ca="1"/>
        <v>43294</v>
      </c>
      <c r="C2661" s="51" vm="7240">
        <f ca="1"/>
        <v>395.8</v>
      </c>
      <c r="D2661" s="51" vm="7241">
        <f ca="1"/>
        <v>110.58</v>
      </c>
      <c r="E2661" s="22">
        <f t="shared" ca="1" si="145"/>
        <v>-4.3748481295280577E-2</v>
      </c>
      <c r="F2661" s="50">
        <f t="shared" ca="1" si="146"/>
        <v>3.8909674534967735E-2</v>
      </c>
      <c r="G2661" s="22"/>
      <c r="H2661" s="5"/>
      <c r="I2661" s="5"/>
      <c r="J2661" s="5"/>
      <c r="K2661" s="5"/>
      <c r="L2661" s="5"/>
      <c r="M2661" s="5"/>
      <c r="N2661" s="5"/>
      <c r="O2661" s="5"/>
      <c r="P2661" s="5"/>
      <c r="Q2661" s="5"/>
      <c r="R2661" s="5"/>
      <c r="S2661" s="5"/>
      <c r="T2661" s="5"/>
      <c r="U2661" s="5"/>
    </row>
    <row r="2662" spans="2:21" x14ac:dyDescent="0.25">
      <c r="B2662" s="51" vm="7242">
        <f ca="1"/>
        <v>43297</v>
      </c>
      <c r="C2662" s="51" vm="7243">
        <f ca="1"/>
        <v>400.48</v>
      </c>
      <c r="D2662" s="51" vm="7244">
        <f ca="1"/>
        <v>110.5</v>
      </c>
      <c r="E2662" s="22">
        <f t="shared" ca="1" si="145"/>
        <v>1.1754794514998668E-2</v>
      </c>
      <c r="F2662" s="50">
        <f t="shared" ca="1" si="146"/>
        <v>-7.2371995197941712E-4</v>
      </c>
      <c r="G2662" s="22"/>
      <c r="H2662" s="5"/>
      <c r="I2662" s="5"/>
      <c r="J2662" s="5"/>
      <c r="K2662" s="5"/>
      <c r="L2662" s="5"/>
      <c r="M2662" s="5"/>
      <c r="N2662" s="5"/>
      <c r="O2662" s="5"/>
      <c r="P2662" s="5"/>
      <c r="Q2662" s="5"/>
      <c r="R2662" s="5"/>
      <c r="S2662" s="5"/>
      <c r="T2662" s="5"/>
      <c r="U2662" s="5"/>
    </row>
    <row r="2663" spans="2:21" x14ac:dyDescent="0.25">
      <c r="B2663" s="51" vm="7245">
        <f ca="1"/>
        <v>43298</v>
      </c>
      <c r="C2663" s="51" vm="7246">
        <f ca="1"/>
        <v>379.48</v>
      </c>
      <c r="D2663" s="51" vm="7247">
        <f ca="1"/>
        <v>111.53</v>
      </c>
      <c r="E2663" s="22">
        <f t="shared" ca="1" si="145"/>
        <v>-5.3861933158787963E-2</v>
      </c>
      <c r="F2663" s="50">
        <f t="shared" ca="1" si="146"/>
        <v>9.2780920486380449E-3</v>
      </c>
      <c r="G2663" s="22"/>
      <c r="H2663" s="5"/>
      <c r="I2663" s="5"/>
      <c r="J2663" s="5"/>
      <c r="K2663" s="5"/>
      <c r="L2663" s="5"/>
      <c r="M2663" s="5"/>
      <c r="N2663" s="5"/>
      <c r="O2663" s="5"/>
      <c r="P2663" s="5"/>
      <c r="Q2663" s="5"/>
      <c r="R2663" s="5"/>
      <c r="S2663" s="5"/>
      <c r="T2663" s="5"/>
      <c r="U2663" s="5"/>
    </row>
    <row r="2664" spans="2:21" x14ac:dyDescent="0.25">
      <c r="B2664" s="51" vm="7248">
        <f ca="1"/>
        <v>43299</v>
      </c>
      <c r="C2664" s="51" vm="7249">
        <f ca="1"/>
        <v>375.13</v>
      </c>
      <c r="D2664" s="51" vm="7250">
        <f ca="1"/>
        <v>109.89</v>
      </c>
      <c r="E2664" s="22">
        <f t="shared" ca="1" si="145"/>
        <v>-1.1529261962603987E-2</v>
      </c>
      <c r="F2664" s="50">
        <f t="shared" ca="1" si="146"/>
        <v>-1.4813747547612898E-2</v>
      </c>
      <c r="G2664" s="22"/>
      <c r="H2664" s="5"/>
      <c r="I2664" s="5"/>
      <c r="J2664" s="5"/>
      <c r="K2664" s="5"/>
      <c r="L2664" s="5"/>
      <c r="M2664" s="5"/>
      <c r="N2664" s="5"/>
      <c r="O2664" s="5"/>
      <c r="P2664" s="5"/>
      <c r="Q2664" s="5"/>
      <c r="R2664" s="5"/>
      <c r="S2664" s="5"/>
      <c r="T2664" s="5"/>
      <c r="U2664" s="5"/>
    </row>
    <row r="2665" spans="2:21" x14ac:dyDescent="0.25">
      <c r="B2665" s="51" vm="7251">
        <f ca="1"/>
        <v>43300</v>
      </c>
      <c r="C2665" s="51" vm="7252">
        <f ca="1"/>
        <v>364.23</v>
      </c>
      <c r="D2665" s="51" vm="7253">
        <f ca="1"/>
        <v>111.28</v>
      </c>
      <c r="E2665" s="22">
        <f t="shared" ca="1" si="145"/>
        <v>-2.9487096338078531E-2</v>
      </c>
      <c r="F2665" s="50">
        <f t="shared" ca="1" si="146"/>
        <v>1.2569682156354763E-2</v>
      </c>
      <c r="G2665" s="22"/>
      <c r="H2665" s="5"/>
      <c r="I2665" s="5"/>
      <c r="J2665" s="5"/>
      <c r="K2665" s="5"/>
      <c r="L2665" s="5"/>
      <c r="M2665" s="5"/>
      <c r="N2665" s="5"/>
      <c r="O2665" s="5"/>
      <c r="P2665" s="5"/>
      <c r="Q2665" s="5"/>
      <c r="R2665" s="5"/>
      <c r="S2665" s="5"/>
      <c r="T2665" s="5"/>
      <c r="U2665" s="5"/>
    </row>
    <row r="2666" spans="2:21" x14ac:dyDescent="0.25">
      <c r="B2666" s="51" vm="7254">
        <f ca="1"/>
        <v>43301</v>
      </c>
      <c r="C2666" s="51" vm="7255">
        <f ca="1"/>
        <v>361.05</v>
      </c>
      <c r="D2666" s="51" vm="7256">
        <f ca="1"/>
        <v>113.35</v>
      </c>
      <c r="E2666" s="22">
        <f t="shared" ca="1" si="145"/>
        <v>-8.7690833268029064E-3</v>
      </c>
      <c r="F2666" s="50">
        <f t="shared" ca="1" si="146"/>
        <v>1.8430829338350437E-2</v>
      </c>
      <c r="G2666" s="22"/>
      <c r="H2666" s="5"/>
      <c r="I2666" s="5"/>
      <c r="J2666" s="5"/>
      <c r="K2666" s="5"/>
      <c r="L2666" s="5"/>
      <c r="M2666" s="5"/>
      <c r="N2666" s="5"/>
      <c r="O2666" s="5"/>
      <c r="P2666" s="5"/>
      <c r="Q2666" s="5"/>
      <c r="R2666" s="5"/>
      <c r="S2666" s="5"/>
      <c r="T2666" s="5"/>
      <c r="U2666" s="5"/>
    </row>
    <row r="2667" spans="2:21" x14ac:dyDescent="0.25">
      <c r="B2667" s="51" vm="7257">
        <f ca="1"/>
        <v>43304</v>
      </c>
      <c r="C2667" s="51" vm="7258">
        <f ca="1"/>
        <v>362.66</v>
      </c>
      <c r="D2667" s="51" vm="7259">
        <f ca="1"/>
        <v>114.15</v>
      </c>
      <c r="E2667" s="22">
        <f t="shared" ca="1" si="145"/>
        <v>4.4493033286888591E-3</v>
      </c>
      <c r="F2667" s="50">
        <f t="shared" ca="1" si="146"/>
        <v>7.032996022266735E-3</v>
      </c>
      <c r="G2667" s="22"/>
      <c r="H2667" s="5"/>
      <c r="I2667" s="5"/>
      <c r="J2667" s="5"/>
      <c r="K2667" s="5"/>
      <c r="L2667" s="5"/>
      <c r="M2667" s="5"/>
      <c r="N2667" s="5"/>
      <c r="O2667" s="5"/>
      <c r="P2667" s="5"/>
      <c r="Q2667" s="5"/>
      <c r="R2667" s="5"/>
      <c r="S2667" s="5"/>
      <c r="T2667" s="5"/>
      <c r="U2667" s="5"/>
    </row>
    <row r="2668" spans="2:21" x14ac:dyDescent="0.25">
      <c r="B2668" s="51" vm="7260">
        <f ca="1"/>
        <v>43305</v>
      </c>
      <c r="C2668" s="51" vm="7261">
        <f ca="1"/>
        <v>357.32</v>
      </c>
      <c r="D2668" s="51" vm="7262">
        <f ca="1"/>
        <v>115.18</v>
      </c>
      <c r="E2668" s="22">
        <f t="shared" ca="1" si="145"/>
        <v>-1.4834017392241295E-2</v>
      </c>
      <c r="F2668" s="50">
        <f t="shared" ca="1" si="146"/>
        <v>8.9827491027217113E-3</v>
      </c>
      <c r="G2668" s="22"/>
      <c r="H2668" s="5"/>
      <c r="I2668" s="5"/>
      <c r="J2668" s="5"/>
      <c r="K2668" s="5"/>
      <c r="L2668" s="5"/>
      <c r="M2668" s="5"/>
      <c r="N2668" s="5"/>
      <c r="O2668" s="5"/>
      <c r="P2668" s="5"/>
      <c r="Q2668" s="5"/>
      <c r="R2668" s="5"/>
      <c r="S2668" s="5"/>
      <c r="T2668" s="5"/>
      <c r="U2668" s="5"/>
    </row>
    <row r="2669" spans="2:21" x14ac:dyDescent="0.25">
      <c r="B2669" s="51" vm="7263">
        <f ca="1"/>
        <v>43306</v>
      </c>
      <c r="C2669" s="51" vm="7264">
        <f ca="1"/>
        <v>362.87</v>
      </c>
      <c r="D2669" s="51" vm="7265">
        <f ca="1"/>
        <v>114.85</v>
      </c>
      <c r="E2669" s="22">
        <f t="shared" ca="1" si="145"/>
        <v>1.5412904566760447E-2</v>
      </c>
      <c r="F2669" s="50">
        <f t="shared" ca="1" si="146"/>
        <v>-2.8691929434191783E-3</v>
      </c>
      <c r="G2669" s="22"/>
      <c r="H2669" s="5"/>
      <c r="I2669" s="5"/>
      <c r="J2669" s="5"/>
      <c r="K2669" s="5"/>
      <c r="L2669" s="5"/>
      <c r="M2669" s="5"/>
      <c r="N2669" s="5"/>
      <c r="O2669" s="5"/>
      <c r="P2669" s="5"/>
      <c r="Q2669" s="5"/>
      <c r="R2669" s="5"/>
      <c r="S2669" s="5"/>
      <c r="T2669" s="5"/>
      <c r="U2669" s="5"/>
    </row>
    <row r="2670" spans="2:21" x14ac:dyDescent="0.25">
      <c r="B2670" s="51" vm="7266">
        <f ca="1"/>
        <v>43307</v>
      </c>
      <c r="C2670" s="51" vm="7267">
        <f ca="1"/>
        <v>363.09</v>
      </c>
      <c r="D2670" s="51" vm="7268">
        <f ca="1"/>
        <v>116.03</v>
      </c>
      <c r="E2670" s="22">
        <f t="shared" ca="1" si="145"/>
        <v>6.0609401822344028E-4</v>
      </c>
      <c r="F2670" s="50">
        <f t="shared" ca="1" si="146"/>
        <v>1.022184922434685E-2</v>
      </c>
      <c r="G2670" s="22"/>
      <c r="H2670" s="5"/>
      <c r="I2670" s="5"/>
      <c r="J2670" s="5"/>
      <c r="K2670" s="5"/>
      <c r="L2670" s="5"/>
      <c r="M2670" s="5"/>
      <c r="N2670" s="5"/>
      <c r="O2670" s="5"/>
      <c r="P2670" s="5"/>
      <c r="Q2670" s="5"/>
      <c r="R2670" s="5"/>
      <c r="S2670" s="5"/>
      <c r="T2670" s="5"/>
      <c r="U2670" s="5"/>
    </row>
    <row r="2671" spans="2:21" x14ac:dyDescent="0.25">
      <c r="B2671" s="51" vm="7269">
        <f ca="1"/>
        <v>43308</v>
      </c>
      <c r="C2671" s="51" vm="7270">
        <f ca="1"/>
        <v>355.21</v>
      </c>
      <c r="D2671" s="51" vm="7271">
        <f ca="1"/>
        <v>116.73</v>
      </c>
      <c r="E2671" s="22">
        <f t="shared" ca="1" si="145"/>
        <v>-2.1941573543746536E-2</v>
      </c>
      <c r="F2671" s="50">
        <f t="shared" ca="1" si="146"/>
        <v>6.0147973051178681E-3</v>
      </c>
      <c r="G2671" s="22"/>
      <c r="H2671" s="5"/>
      <c r="I2671" s="5"/>
      <c r="J2671" s="5"/>
      <c r="K2671" s="5"/>
      <c r="L2671" s="5"/>
      <c r="M2671" s="5"/>
      <c r="N2671" s="5"/>
      <c r="O2671" s="5"/>
      <c r="P2671" s="5"/>
      <c r="Q2671" s="5"/>
      <c r="R2671" s="5"/>
      <c r="S2671" s="5"/>
      <c r="T2671" s="5"/>
      <c r="U2671" s="5"/>
    </row>
    <row r="2672" spans="2:21" x14ac:dyDescent="0.25">
      <c r="B2672" s="51" vm="7272">
        <f ca="1"/>
        <v>43311</v>
      </c>
      <c r="C2672" s="51" vm="7273">
        <f ca="1"/>
        <v>334.96</v>
      </c>
      <c r="D2672" s="51" vm="7002">
        <f ca="1"/>
        <v>114.95</v>
      </c>
      <c r="E2672" s="22">
        <f t="shared" ca="1" si="145"/>
        <v>-5.8698042163987635E-2</v>
      </c>
      <c r="F2672" s="50">
        <f t="shared" ca="1" si="146"/>
        <v>-1.5366324455381303E-2</v>
      </c>
      <c r="G2672" s="22"/>
      <c r="H2672" s="5"/>
      <c r="I2672" s="5"/>
      <c r="J2672" s="5"/>
      <c r="K2672" s="5"/>
      <c r="L2672" s="5"/>
      <c r="M2672" s="5"/>
      <c r="N2672" s="5"/>
      <c r="O2672" s="5"/>
      <c r="P2672" s="5"/>
      <c r="Q2672" s="5"/>
      <c r="R2672" s="5"/>
      <c r="S2672" s="5"/>
      <c r="T2672" s="5"/>
      <c r="U2672" s="5"/>
    </row>
    <row r="2673" spans="2:21" x14ac:dyDescent="0.25">
      <c r="B2673" s="51" vm="7274">
        <f ca="1"/>
        <v>43312</v>
      </c>
      <c r="C2673" s="51" vm="7275">
        <f ca="1"/>
        <v>337.45</v>
      </c>
      <c r="D2673" s="51" vm="7276">
        <f ca="1"/>
        <v>115.66</v>
      </c>
      <c r="E2673" s="22">
        <f t="shared" ca="1" si="145"/>
        <v>7.4062294785276752E-3</v>
      </c>
      <c r="F2673" s="50">
        <f t="shared" ca="1" si="146"/>
        <v>6.1576015208814937E-3</v>
      </c>
      <c r="G2673" s="22"/>
      <c r="H2673" s="5"/>
      <c r="I2673" s="5"/>
      <c r="J2673" s="5"/>
      <c r="K2673" s="5"/>
      <c r="L2673" s="5"/>
      <c r="M2673" s="5"/>
      <c r="N2673" s="5"/>
      <c r="O2673" s="5"/>
      <c r="P2673" s="5"/>
      <c r="Q2673" s="5"/>
      <c r="R2673" s="5"/>
      <c r="S2673" s="5"/>
      <c r="T2673" s="5"/>
      <c r="U2673" s="5"/>
    </row>
    <row r="2674" spans="2:21" x14ac:dyDescent="0.25">
      <c r="B2674" s="51" vm="7277">
        <f ca="1"/>
        <v>43313</v>
      </c>
      <c r="C2674" s="51" vm="7278">
        <f ca="1"/>
        <v>338.38</v>
      </c>
      <c r="D2674" s="51" vm="7279">
        <f ca="1"/>
        <v>116.15</v>
      </c>
      <c r="E2674" s="22">
        <f t="shared" ca="1" si="145"/>
        <v>2.7521731412347714E-3</v>
      </c>
      <c r="F2674" s="50">
        <f t="shared" ca="1" si="146"/>
        <v>4.2276064863459332E-3</v>
      </c>
      <c r="G2674" s="22"/>
      <c r="H2674" s="5"/>
      <c r="I2674" s="5"/>
      <c r="J2674" s="5"/>
      <c r="K2674" s="5"/>
      <c r="L2674" s="5"/>
      <c r="M2674" s="5"/>
      <c r="N2674" s="5"/>
      <c r="O2674" s="5"/>
      <c r="P2674" s="5"/>
      <c r="Q2674" s="5"/>
      <c r="R2674" s="5"/>
      <c r="S2674" s="5"/>
      <c r="T2674" s="5"/>
      <c r="U2674" s="5"/>
    </row>
    <row r="2675" spans="2:21" x14ac:dyDescent="0.25">
      <c r="B2675" s="51" vm="7280">
        <f ca="1"/>
        <v>43314</v>
      </c>
      <c r="C2675" s="51" vm="7281">
        <f ca="1"/>
        <v>344.5</v>
      </c>
      <c r="D2675" s="51" vm="7282">
        <f ca="1"/>
        <v>117.09</v>
      </c>
      <c r="E2675" s="22">
        <f t="shared" ca="1" si="145"/>
        <v>1.7924566123063063E-2</v>
      </c>
      <c r="F2675" s="50">
        <f t="shared" ca="1" si="146"/>
        <v>8.060410644215062E-3</v>
      </c>
      <c r="G2675" s="22"/>
      <c r="H2675" s="5"/>
      <c r="I2675" s="5"/>
      <c r="J2675" s="5"/>
      <c r="K2675" s="5"/>
      <c r="L2675" s="5"/>
      <c r="M2675" s="5"/>
      <c r="N2675" s="5"/>
      <c r="O2675" s="5"/>
      <c r="P2675" s="5"/>
      <c r="Q2675" s="5"/>
      <c r="R2675" s="5"/>
      <c r="S2675" s="5"/>
      <c r="T2675" s="5"/>
      <c r="U2675" s="5"/>
    </row>
    <row r="2676" spans="2:21" x14ac:dyDescent="0.25">
      <c r="B2676" s="51" vm="7283">
        <f ca="1"/>
        <v>43315</v>
      </c>
      <c r="C2676" s="51" vm="7284">
        <f ca="1"/>
        <v>343.09</v>
      </c>
      <c r="D2676" s="51" vm="7285">
        <f ca="1"/>
        <v>117.12</v>
      </c>
      <c r="E2676" s="22">
        <f t="shared" ca="1" si="145"/>
        <v>-4.1012870356308788E-3</v>
      </c>
      <c r="F2676" s="50">
        <f t="shared" ca="1" si="146"/>
        <v>2.5618035236810117E-4</v>
      </c>
      <c r="G2676" s="22"/>
      <c r="H2676" s="5"/>
      <c r="I2676" s="5"/>
      <c r="J2676" s="5"/>
      <c r="K2676" s="5"/>
      <c r="L2676" s="5"/>
      <c r="M2676" s="5"/>
      <c r="N2676" s="5"/>
      <c r="O2676" s="5"/>
      <c r="P2676" s="5"/>
      <c r="Q2676" s="5"/>
      <c r="R2676" s="5"/>
      <c r="S2676" s="5"/>
      <c r="T2676" s="5"/>
      <c r="U2676" s="5"/>
    </row>
    <row r="2677" spans="2:21" x14ac:dyDescent="0.25">
      <c r="B2677" s="51" vm="7286">
        <f ca="1"/>
        <v>43318</v>
      </c>
      <c r="C2677" s="51" vm="7287">
        <f ca="1"/>
        <v>350.92</v>
      </c>
      <c r="D2677" s="51" vm="7288">
        <f ca="1"/>
        <v>117.55</v>
      </c>
      <c r="E2677" s="22">
        <f t="shared" ca="1" si="145"/>
        <v>2.2565473842100874E-2</v>
      </c>
      <c r="F2677" s="50">
        <f t="shared" ca="1" si="146"/>
        <v>3.6647247730769786E-3</v>
      </c>
      <c r="G2677" s="22"/>
      <c r="H2677" s="5"/>
      <c r="I2677" s="5"/>
      <c r="J2677" s="5"/>
      <c r="K2677" s="5"/>
      <c r="L2677" s="5"/>
      <c r="M2677" s="5"/>
      <c r="N2677" s="5"/>
      <c r="O2677" s="5"/>
      <c r="P2677" s="5"/>
      <c r="Q2677" s="5"/>
      <c r="R2677" s="5"/>
      <c r="S2677" s="5"/>
      <c r="T2677" s="5"/>
      <c r="U2677" s="5"/>
    </row>
    <row r="2678" spans="2:21" x14ac:dyDescent="0.25">
      <c r="B2678" s="51" vm="7289">
        <f ca="1"/>
        <v>43319</v>
      </c>
      <c r="C2678" s="51" vm="7290">
        <f ca="1"/>
        <v>351.83</v>
      </c>
      <c r="D2678" s="51" vm="7291">
        <f ca="1"/>
        <v>117.79</v>
      </c>
      <c r="E2678" s="22">
        <f t="shared" ca="1" si="145"/>
        <v>2.5898271323503445E-3</v>
      </c>
      <c r="F2678" s="50">
        <f t="shared" ca="1" si="146"/>
        <v>2.039602984614771E-3</v>
      </c>
      <c r="G2678" s="22"/>
      <c r="H2678" s="5"/>
      <c r="I2678" s="5"/>
      <c r="J2678" s="5"/>
      <c r="K2678" s="5"/>
      <c r="L2678" s="5"/>
      <c r="M2678" s="5"/>
      <c r="N2678" s="5"/>
      <c r="O2678" s="5"/>
      <c r="P2678" s="5"/>
      <c r="Q2678" s="5"/>
      <c r="R2678" s="5"/>
      <c r="S2678" s="5"/>
      <c r="T2678" s="5"/>
      <c r="U2678" s="5"/>
    </row>
    <row r="2679" spans="2:21" x14ac:dyDescent="0.25">
      <c r="B2679" s="51" vm="7292">
        <f ca="1"/>
        <v>43320</v>
      </c>
      <c r="C2679" s="51" vm="7293">
        <f ca="1"/>
        <v>347.61</v>
      </c>
      <c r="D2679" s="51" vm="7294">
        <f ca="1"/>
        <v>116.88</v>
      </c>
      <c r="E2679" s="22">
        <f t="shared" ca="1" si="145"/>
        <v>-1.2066942715452814E-2</v>
      </c>
      <c r="F2679" s="50">
        <f t="shared" ca="1" si="146"/>
        <v>-7.7556105282492287E-3</v>
      </c>
      <c r="G2679" s="22"/>
      <c r="H2679" s="5"/>
      <c r="I2679" s="5"/>
      <c r="J2679" s="5"/>
      <c r="K2679" s="5"/>
      <c r="L2679" s="5"/>
      <c r="M2679" s="5"/>
      <c r="N2679" s="5"/>
      <c r="O2679" s="5"/>
      <c r="P2679" s="5"/>
      <c r="Q2679" s="5"/>
      <c r="R2679" s="5"/>
      <c r="S2679" s="5"/>
      <c r="T2679" s="5"/>
      <c r="U2679" s="5"/>
    </row>
    <row r="2680" spans="2:21" x14ac:dyDescent="0.25">
      <c r="B2680" s="51" vm="7295">
        <f ca="1"/>
        <v>43321</v>
      </c>
      <c r="C2680" s="51" vm="7296">
        <f ca="1"/>
        <v>349.36</v>
      </c>
      <c r="D2680" s="51" vm="7297">
        <f ca="1"/>
        <v>115.73</v>
      </c>
      <c r="E2680" s="22">
        <f t="shared" ca="1" si="145"/>
        <v>5.0217475002249379E-3</v>
      </c>
      <c r="F2680" s="50">
        <f t="shared" ca="1" si="146"/>
        <v>-9.8878755824575622E-3</v>
      </c>
      <c r="G2680" s="22"/>
      <c r="H2680" s="5"/>
      <c r="I2680" s="5"/>
      <c r="J2680" s="5"/>
      <c r="K2680" s="5"/>
      <c r="L2680" s="5"/>
      <c r="M2680" s="5"/>
      <c r="N2680" s="5"/>
      <c r="O2680" s="5"/>
      <c r="P2680" s="5"/>
      <c r="Q2680" s="5"/>
      <c r="R2680" s="5"/>
      <c r="S2680" s="5"/>
      <c r="T2680" s="5"/>
      <c r="U2680" s="5"/>
    </row>
    <row r="2681" spans="2:21" x14ac:dyDescent="0.25">
      <c r="B2681" s="51" vm="7298">
        <f ca="1"/>
        <v>43322</v>
      </c>
      <c r="C2681" s="51" vm="7299">
        <f ca="1"/>
        <v>345.87</v>
      </c>
      <c r="D2681" s="51" vm="7300">
        <f ca="1"/>
        <v>113.89</v>
      </c>
      <c r="E2681" s="22">
        <f t="shared" ca="1" si="145"/>
        <v>-1.0039927264333644E-2</v>
      </c>
      <c r="F2681" s="50">
        <f t="shared" ca="1" si="146"/>
        <v>-1.6026821573726684E-2</v>
      </c>
      <c r="G2681" s="22"/>
      <c r="H2681" s="5"/>
      <c r="I2681" s="5"/>
      <c r="J2681" s="5"/>
      <c r="K2681" s="5"/>
      <c r="L2681" s="5"/>
      <c r="M2681" s="5"/>
      <c r="N2681" s="5"/>
      <c r="O2681" s="5"/>
      <c r="P2681" s="5"/>
      <c r="Q2681" s="5"/>
      <c r="R2681" s="5"/>
      <c r="S2681" s="5"/>
      <c r="T2681" s="5"/>
      <c r="U2681" s="5"/>
    </row>
    <row r="2682" spans="2:21" x14ac:dyDescent="0.25">
      <c r="B2682" s="51" vm="7301">
        <f ca="1"/>
        <v>43325</v>
      </c>
      <c r="C2682" s="51" vm="7302">
        <f ca="1"/>
        <v>341.31</v>
      </c>
      <c r="D2682" s="51" vm="7303">
        <f ca="1"/>
        <v>114.65</v>
      </c>
      <c r="E2682" s="22">
        <f t="shared" ca="1" si="145"/>
        <v>-1.327182669323715E-2</v>
      </c>
      <c r="F2682" s="50">
        <f t="shared" ca="1" si="146"/>
        <v>6.650939017653801E-3</v>
      </c>
      <c r="G2682" s="22"/>
      <c r="H2682" s="5"/>
      <c r="I2682" s="5"/>
      <c r="J2682" s="5"/>
      <c r="K2682" s="5"/>
      <c r="L2682" s="5"/>
      <c r="M2682" s="5"/>
      <c r="N2682" s="5"/>
      <c r="O2682" s="5"/>
      <c r="P2682" s="5"/>
      <c r="Q2682" s="5"/>
      <c r="R2682" s="5"/>
      <c r="S2682" s="5"/>
      <c r="T2682" s="5"/>
      <c r="U2682" s="5"/>
    </row>
    <row r="2683" spans="2:21" x14ac:dyDescent="0.25">
      <c r="B2683" s="51" vm="7304">
        <f ca="1"/>
        <v>43326</v>
      </c>
      <c r="C2683" s="51" vm="7305">
        <f ca="1"/>
        <v>337.49</v>
      </c>
      <c r="D2683" s="51" vm="7306">
        <f ca="1"/>
        <v>113.7</v>
      </c>
      <c r="E2683" s="22">
        <f t="shared" ca="1" si="145"/>
        <v>-1.1255274975746049E-2</v>
      </c>
      <c r="F2683" s="50">
        <f t="shared" ca="1" si="146"/>
        <v>-8.320608547423081E-3</v>
      </c>
      <c r="G2683" s="22"/>
      <c r="H2683" s="5"/>
      <c r="I2683" s="5"/>
      <c r="J2683" s="5"/>
      <c r="K2683" s="5"/>
      <c r="L2683" s="5"/>
      <c r="M2683" s="5"/>
      <c r="N2683" s="5"/>
      <c r="O2683" s="5"/>
      <c r="P2683" s="5"/>
      <c r="Q2683" s="5"/>
      <c r="R2683" s="5"/>
      <c r="S2683" s="5"/>
      <c r="T2683" s="5"/>
      <c r="U2683" s="5"/>
    </row>
    <row r="2684" spans="2:21" x14ac:dyDescent="0.25">
      <c r="B2684" s="51" vm="7307">
        <f ca="1"/>
        <v>43327</v>
      </c>
      <c r="C2684" s="51" vm="7308">
        <f ca="1"/>
        <v>326.39999999999998</v>
      </c>
      <c r="D2684" s="51" vm="5163">
        <f ca="1"/>
        <v>114.77</v>
      </c>
      <c r="E2684" s="22">
        <f t="shared" ca="1" si="145"/>
        <v>-3.3412257154036833E-2</v>
      </c>
      <c r="F2684" s="50">
        <f t="shared" ca="1" si="146"/>
        <v>9.3667249360866647E-3</v>
      </c>
      <c r="G2684" s="22"/>
      <c r="H2684" s="5"/>
      <c r="I2684" s="5"/>
      <c r="J2684" s="5"/>
      <c r="K2684" s="5"/>
      <c r="L2684" s="5"/>
      <c r="M2684" s="5"/>
      <c r="N2684" s="5"/>
      <c r="O2684" s="5"/>
      <c r="P2684" s="5"/>
      <c r="Q2684" s="5"/>
      <c r="R2684" s="5"/>
      <c r="S2684" s="5"/>
      <c r="T2684" s="5"/>
      <c r="U2684" s="5"/>
    </row>
    <row r="2685" spans="2:21" x14ac:dyDescent="0.25">
      <c r="B2685" s="51" vm="7309">
        <f ca="1"/>
        <v>43328</v>
      </c>
      <c r="C2685" s="51" vm="7310">
        <f ca="1"/>
        <v>322.44</v>
      </c>
      <c r="D2685" s="51" vm="5163">
        <f ca="1"/>
        <v>114.77</v>
      </c>
      <c r="E2685" s="22">
        <f t="shared" ca="1" si="145"/>
        <v>-1.2206550674551732E-2</v>
      </c>
      <c r="F2685" s="50">
        <f t="shared" ca="1" si="146"/>
        <v>0</v>
      </c>
      <c r="G2685" s="22"/>
      <c r="H2685" s="5"/>
      <c r="I2685" s="5"/>
      <c r="J2685" s="5"/>
      <c r="K2685" s="5"/>
      <c r="L2685" s="5"/>
      <c r="M2685" s="5"/>
      <c r="N2685" s="5"/>
      <c r="O2685" s="5"/>
      <c r="P2685" s="5"/>
      <c r="Q2685" s="5"/>
      <c r="R2685" s="5"/>
      <c r="S2685" s="5"/>
      <c r="T2685" s="5"/>
      <c r="U2685" s="5"/>
    </row>
    <row r="2686" spans="2:21" x14ac:dyDescent="0.25">
      <c r="B2686" s="51" vm="7311">
        <f ca="1"/>
        <v>43329</v>
      </c>
      <c r="C2686" s="51" vm="7312">
        <f ca="1"/>
        <v>316.77999999999997</v>
      </c>
      <c r="D2686" s="51" vm="7313">
        <f ca="1"/>
        <v>114.62</v>
      </c>
      <c r="E2686" s="22">
        <f t="shared" ca="1" si="145"/>
        <v>-1.7709545781126018E-2</v>
      </c>
      <c r="F2686" s="50">
        <f t="shared" ca="1" si="146"/>
        <v>-1.3078165689854554E-3</v>
      </c>
      <c r="G2686" s="22"/>
      <c r="H2686" s="5"/>
      <c r="I2686" s="5"/>
      <c r="J2686" s="5"/>
      <c r="K2686" s="5"/>
      <c r="L2686" s="5"/>
      <c r="M2686" s="5"/>
      <c r="N2686" s="5"/>
      <c r="O2686" s="5"/>
      <c r="P2686" s="5"/>
      <c r="Q2686" s="5"/>
      <c r="R2686" s="5"/>
      <c r="S2686" s="5"/>
      <c r="T2686" s="5"/>
      <c r="U2686" s="5"/>
    </row>
    <row r="2687" spans="2:21" x14ac:dyDescent="0.25">
      <c r="B2687" s="51" vm="7314">
        <f ca="1"/>
        <v>43332</v>
      </c>
      <c r="C2687" s="51" vm="7315">
        <f ca="1"/>
        <v>327.73</v>
      </c>
      <c r="D2687" s="51" vm="7316">
        <f ca="1"/>
        <v>115.32</v>
      </c>
      <c r="E2687" s="22">
        <f t="shared" ca="1" si="145"/>
        <v>3.398257202709104E-2</v>
      </c>
      <c r="F2687" s="50">
        <f t="shared" ca="1" si="146"/>
        <v>6.0885636466098984E-3</v>
      </c>
      <c r="G2687" s="22"/>
      <c r="H2687" s="5"/>
      <c r="I2687" s="5"/>
      <c r="J2687" s="5"/>
      <c r="K2687" s="5"/>
      <c r="L2687" s="5"/>
      <c r="M2687" s="5"/>
      <c r="N2687" s="5"/>
      <c r="O2687" s="5"/>
      <c r="P2687" s="5"/>
      <c r="Q2687" s="5"/>
      <c r="R2687" s="5"/>
      <c r="S2687" s="5"/>
      <c r="T2687" s="5"/>
      <c r="U2687" s="5"/>
    </row>
    <row r="2688" spans="2:21" x14ac:dyDescent="0.25">
      <c r="B2688" s="51" vm="7317">
        <f ca="1"/>
        <v>43333</v>
      </c>
      <c r="C2688" s="51" vm="7318">
        <f ca="1"/>
        <v>338.02</v>
      </c>
      <c r="D2688" s="51" vm="5504">
        <f ca="1"/>
        <v>114.97</v>
      </c>
      <c r="E2688" s="22">
        <f t="shared" ca="1" si="145"/>
        <v>3.091496666871666E-2</v>
      </c>
      <c r="F2688" s="50">
        <f t="shared" ca="1" si="146"/>
        <v>-3.0396480045525682E-3</v>
      </c>
      <c r="G2688" s="22"/>
      <c r="H2688" s="5"/>
      <c r="I2688" s="5"/>
      <c r="J2688" s="5"/>
      <c r="K2688" s="5"/>
      <c r="L2688" s="5"/>
      <c r="M2688" s="5"/>
      <c r="N2688" s="5"/>
      <c r="O2688" s="5"/>
      <c r="P2688" s="5"/>
      <c r="Q2688" s="5"/>
      <c r="R2688" s="5"/>
      <c r="S2688" s="5"/>
      <c r="T2688" s="5"/>
      <c r="U2688" s="5"/>
    </row>
    <row r="2689" spans="2:21" x14ac:dyDescent="0.25">
      <c r="B2689" s="51" vm="7319">
        <f ca="1"/>
        <v>43334</v>
      </c>
      <c r="C2689" s="51" vm="7320">
        <f ca="1"/>
        <v>344.44</v>
      </c>
      <c r="D2689" s="51" vm="6989">
        <f ca="1"/>
        <v>114.73</v>
      </c>
      <c r="E2689" s="22">
        <f t="shared" ref="E2689:E2752" ca="1" si="147">LN(C2689/C2688)</f>
        <v>1.8814844497882583E-2</v>
      </c>
      <c r="F2689" s="50">
        <f t="shared" ref="F2689:F2752" ca="1" si="148">LN(D2689/D2688)</f>
        <v>-2.0896829545971655E-3</v>
      </c>
      <c r="G2689" s="22"/>
      <c r="H2689" s="5"/>
      <c r="I2689" s="5"/>
      <c r="J2689" s="5"/>
      <c r="K2689" s="5"/>
      <c r="L2689" s="5"/>
      <c r="M2689" s="5"/>
      <c r="N2689" s="5"/>
      <c r="O2689" s="5"/>
      <c r="P2689" s="5"/>
      <c r="Q2689" s="5"/>
      <c r="R2689" s="5"/>
      <c r="S2689" s="5"/>
      <c r="T2689" s="5"/>
      <c r="U2689" s="5"/>
    </row>
    <row r="2690" spans="2:21" x14ac:dyDescent="0.25">
      <c r="B2690" s="51" vm="7321">
        <f ca="1"/>
        <v>43335</v>
      </c>
      <c r="C2690" s="51" vm="7322">
        <f ca="1"/>
        <v>339.17</v>
      </c>
      <c r="D2690" s="51" vm="6954">
        <f ca="1"/>
        <v>114.68</v>
      </c>
      <c r="E2690" s="22">
        <f t="shared" ca="1" si="147"/>
        <v>-1.5418453217790565E-2</v>
      </c>
      <c r="F2690" s="50">
        <f t="shared" ca="1" si="148"/>
        <v>-4.3590079588251205E-4</v>
      </c>
      <c r="G2690" s="22"/>
      <c r="H2690" s="5"/>
      <c r="I2690" s="5"/>
      <c r="J2690" s="5"/>
      <c r="K2690" s="5"/>
      <c r="L2690" s="5"/>
      <c r="M2690" s="5"/>
      <c r="N2690" s="5"/>
      <c r="O2690" s="5"/>
      <c r="P2690" s="5"/>
      <c r="Q2690" s="5"/>
      <c r="R2690" s="5"/>
      <c r="S2690" s="5"/>
      <c r="T2690" s="5"/>
      <c r="U2690" s="5"/>
    </row>
    <row r="2691" spans="2:21" x14ac:dyDescent="0.25">
      <c r="B2691" s="51" vm="7323">
        <f ca="1"/>
        <v>43336</v>
      </c>
      <c r="C2691" s="51" vm="7324">
        <f ca="1"/>
        <v>358.82</v>
      </c>
      <c r="D2691" s="51" vm="5484">
        <f ca="1"/>
        <v>116.71</v>
      </c>
      <c r="E2691" s="22">
        <f t="shared" ca="1" si="147"/>
        <v>5.6319413381064408E-2</v>
      </c>
      <c r="F2691" s="50">
        <f t="shared" ca="1" si="148"/>
        <v>1.7546584409093093E-2</v>
      </c>
      <c r="G2691" s="22"/>
      <c r="H2691" s="5"/>
      <c r="I2691" s="5"/>
      <c r="J2691" s="5"/>
      <c r="K2691" s="5"/>
      <c r="L2691" s="5"/>
      <c r="M2691" s="5"/>
      <c r="N2691" s="5"/>
      <c r="O2691" s="5"/>
      <c r="P2691" s="5"/>
      <c r="Q2691" s="5"/>
      <c r="R2691" s="5"/>
      <c r="S2691" s="5"/>
      <c r="T2691" s="5"/>
      <c r="U2691" s="5"/>
    </row>
    <row r="2692" spans="2:21" x14ac:dyDescent="0.25">
      <c r="B2692" s="51" vm="7325">
        <f ca="1"/>
        <v>43339</v>
      </c>
      <c r="C2692" s="51" vm="7326">
        <f ca="1"/>
        <v>364.58</v>
      </c>
      <c r="D2692" s="51" vm="7327">
        <f ca="1"/>
        <v>116.14</v>
      </c>
      <c r="E2692" s="22">
        <f t="shared" ca="1" si="147"/>
        <v>1.5925136113537127E-2</v>
      </c>
      <c r="F2692" s="50">
        <f t="shared" ca="1" si="148"/>
        <v>-4.8958654803584519E-3</v>
      </c>
      <c r="G2692" s="22"/>
      <c r="H2692" s="5"/>
      <c r="I2692" s="5"/>
      <c r="J2692" s="5"/>
      <c r="K2692" s="5"/>
      <c r="L2692" s="5"/>
      <c r="M2692" s="5"/>
      <c r="N2692" s="5"/>
      <c r="O2692" s="5"/>
      <c r="P2692" s="5"/>
      <c r="Q2692" s="5"/>
      <c r="R2692" s="5"/>
      <c r="S2692" s="5"/>
      <c r="T2692" s="5"/>
      <c r="U2692" s="5"/>
    </row>
    <row r="2693" spans="2:21" x14ac:dyDescent="0.25">
      <c r="B2693" s="51" vm="7328">
        <f ca="1"/>
        <v>43340</v>
      </c>
      <c r="C2693" s="51" vm="7329">
        <f ca="1"/>
        <v>368.49</v>
      </c>
      <c r="D2693" s="51" vm="7330">
        <f ca="1"/>
        <v>115.76</v>
      </c>
      <c r="E2693" s="22">
        <f t="shared" ca="1" si="147"/>
        <v>1.0667568114337386E-2</v>
      </c>
      <c r="F2693" s="50">
        <f t="shared" ca="1" si="148"/>
        <v>-3.2772776206753617E-3</v>
      </c>
      <c r="G2693" s="22"/>
      <c r="H2693" s="5"/>
      <c r="I2693" s="5"/>
      <c r="J2693" s="5"/>
      <c r="K2693" s="5"/>
      <c r="L2693" s="5"/>
      <c r="M2693" s="5"/>
      <c r="N2693" s="5"/>
      <c r="O2693" s="5"/>
      <c r="P2693" s="5"/>
      <c r="Q2693" s="5"/>
      <c r="R2693" s="5"/>
      <c r="S2693" s="5"/>
      <c r="T2693" s="5"/>
      <c r="U2693" s="5"/>
    </row>
    <row r="2694" spans="2:21" x14ac:dyDescent="0.25">
      <c r="B2694" s="51" vm="7331">
        <f ca="1"/>
        <v>43341</v>
      </c>
      <c r="C2694" s="51" vm="7332">
        <f ca="1"/>
        <v>368.04</v>
      </c>
      <c r="D2694" s="51" vm="6072">
        <f ca="1"/>
        <v>115.19</v>
      </c>
      <c r="E2694" s="22">
        <f t="shared" ca="1" si="147"/>
        <v>-1.2219463049521983E-3</v>
      </c>
      <c r="F2694" s="50">
        <f t="shared" ca="1" si="148"/>
        <v>-4.9361433848134576E-3</v>
      </c>
      <c r="G2694" s="22"/>
      <c r="H2694" s="5"/>
      <c r="I2694" s="5"/>
      <c r="J2694" s="5"/>
      <c r="K2694" s="5"/>
      <c r="L2694" s="5"/>
      <c r="M2694" s="5"/>
      <c r="N2694" s="5"/>
      <c r="O2694" s="5"/>
      <c r="P2694" s="5"/>
      <c r="Q2694" s="5"/>
      <c r="R2694" s="5"/>
      <c r="S2694" s="5"/>
      <c r="T2694" s="5"/>
      <c r="U2694" s="5"/>
    </row>
    <row r="2695" spans="2:21" x14ac:dyDescent="0.25">
      <c r="B2695" s="51" vm="7333">
        <f ca="1"/>
        <v>43342</v>
      </c>
      <c r="C2695" s="51" vm="7334">
        <f ca="1"/>
        <v>370.98</v>
      </c>
      <c r="D2695" s="51" vm="7335">
        <f ca="1"/>
        <v>114.58</v>
      </c>
      <c r="E2695" s="22">
        <f t="shared" ca="1" si="147"/>
        <v>7.9565248843719363E-3</v>
      </c>
      <c r="F2695" s="50">
        <f t="shared" ca="1" si="148"/>
        <v>-5.3096699579832478E-3</v>
      </c>
      <c r="G2695" s="22"/>
      <c r="H2695" s="5"/>
      <c r="I2695" s="5"/>
      <c r="J2695" s="5"/>
      <c r="K2695" s="5"/>
      <c r="L2695" s="5"/>
      <c r="M2695" s="5"/>
      <c r="N2695" s="5"/>
      <c r="O2695" s="5"/>
      <c r="P2695" s="5"/>
      <c r="Q2695" s="5"/>
      <c r="R2695" s="5"/>
      <c r="S2695" s="5"/>
      <c r="T2695" s="5"/>
      <c r="U2695" s="5"/>
    </row>
    <row r="2696" spans="2:21" x14ac:dyDescent="0.25">
      <c r="B2696" s="51" vm="7336">
        <f ca="1"/>
        <v>43343</v>
      </c>
      <c r="C2696" s="51" vm="7337">
        <f ca="1"/>
        <v>367.68</v>
      </c>
      <c r="D2696" s="51" vm="7338">
        <f ca="1"/>
        <v>115.15</v>
      </c>
      <c r="E2696" s="22">
        <f t="shared" ca="1" si="147"/>
        <v>-8.9351581381414708E-3</v>
      </c>
      <c r="F2696" s="50">
        <f t="shared" ca="1" si="148"/>
        <v>4.9623572862625923E-3</v>
      </c>
      <c r="G2696" s="22"/>
      <c r="H2696" s="5"/>
      <c r="I2696" s="5"/>
      <c r="J2696" s="5"/>
      <c r="K2696" s="5"/>
      <c r="L2696" s="5"/>
      <c r="M2696" s="5"/>
      <c r="N2696" s="5"/>
      <c r="O2696" s="5"/>
      <c r="P2696" s="5"/>
      <c r="Q2696" s="5"/>
      <c r="R2696" s="5"/>
      <c r="S2696" s="5"/>
      <c r="T2696" s="5"/>
      <c r="U2696" s="5"/>
    </row>
    <row r="2697" spans="2:21" x14ac:dyDescent="0.25">
      <c r="B2697" s="51" vm="7339">
        <f ca="1"/>
        <v>43347</v>
      </c>
      <c r="C2697" s="51" vm="7340">
        <f ca="1"/>
        <v>363.6</v>
      </c>
      <c r="D2697" s="51" vm="7341">
        <f ca="1"/>
        <v>114.59</v>
      </c>
      <c r="E2697" s="22">
        <f t="shared" ca="1" si="147"/>
        <v>-1.1158632357067063E-2</v>
      </c>
      <c r="F2697" s="50">
        <f t="shared" ca="1" si="148"/>
        <v>-4.875085828337386E-3</v>
      </c>
      <c r="G2697" s="22"/>
      <c r="H2697" s="5"/>
      <c r="I2697" s="5"/>
      <c r="J2697" s="5"/>
      <c r="K2697" s="5"/>
      <c r="L2697" s="5"/>
      <c r="M2697" s="5"/>
      <c r="N2697" s="5"/>
      <c r="O2697" s="5"/>
      <c r="P2697" s="5"/>
      <c r="Q2697" s="5"/>
      <c r="R2697" s="5"/>
      <c r="S2697" s="5"/>
      <c r="T2697" s="5"/>
      <c r="U2697" s="5"/>
    </row>
    <row r="2698" spans="2:21" x14ac:dyDescent="0.25">
      <c r="B2698" s="51" vm="7342">
        <f ca="1"/>
        <v>43348</v>
      </c>
      <c r="C2698" s="51" vm="7343">
        <f ca="1"/>
        <v>341.18</v>
      </c>
      <c r="D2698" s="51" vm="7344">
        <f ca="1"/>
        <v>114.1</v>
      </c>
      <c r="E2698" s="22">
        <f t="shared" ca="1" si="147"/>
        <v>-6.3644165050950288E-2</v>
      </c>
      <c r="F2698" s="50">
        <f t="shared" ca="1" si="148"/>
        <v>-4.2852835703269376E-3</v>
      </c>
      <c r="G2698" s="22"/>
      <c r="H2698" s="5"/>
      <c r="I2698" s="5"/>
      <c r="J2698" s="5"/>
      <c r="K2698" s="5"/>
      <c r="L2698" s="5"/>
      <c r="M2698" s="5"/>
      <c r="N2698" s="5"/>
      <c r="O2698" s="5"/>
      <c r="P2698" s="5"/>
      <c r="Q2698" s="5"/>
      <c r="R2698" s="5"/>
      <c r="S2698" s="5"/>
      <c r="T2698" s="5"/>
      <c r="U2698" s="5"/>
    </row>
    <row r="2699" spans="2:21" x14ac:dyDescent="0.25">
      <c r="B2699" s="51" vm="7345">
        <f ca="1"/>
        <v>43349</v>
      </c>
      <c r="C2699" s="51" vm="7346">
        <f ca="1"/>
        <v>346.46</v>
      </c>
      <c r="D2699" s="51" vm="7347">
        <f ca="1"/>
        <v>114.32</v>
      </c>
      <c r="E2699" s="22">
        <f t="shared" ca="1" si="147"/>
        <v>1.5357174598421307E-2</v>
      </c>
      <c r="F2699" s="50">
        <f t="shared" ca="1" si="148"/>
        <v>1.9262767535819054E-3</v>
      </c>
      <c r="G2699" s="22"/>
      <c r="H2699" s="5"/>
      <c r="I2699" s="5"/>
      <c r="J2699" s="5"/>
      <c r="K2699" s="5"/>
      <c r="L2699" s="5"/>
      <c r="M2699" s="5"/>
      <c r="N2699" s="5"/>
      <c r="O2699" s="5"/>
      <c r="P2699" s="5"/>
      <c r="Q2699" s="5"/>
      <c r="R2699" s="5"/>
      <c r="S2699" s="5"/>
      <c r="T2699" s="5"/>
      <c r="U2699" s="5"/>
    </row>
    <row r="2700" spans="2:21" x14ac:dyDescent="0.25">
      <c r="B2700" s="51" vm="7348">
        <f ca="1"/>
        <v>43350</v>
      </c>
      <c r="C2700" s="51" vm="7349">
        <f ca="1"/>
        <v>348.68</v>
      </c>
      <c r="D2700" s="51" vm="7350">
        <f ca="1"/>
        <v>113.71</v>
      </c>
      <c r="E2700" s="22">
        <f t="shared" ca="1" si="147"/>
        <v>6.3872242925806146E-3</v>
      </c>
      <c r="F2700" s="50">
        <f t="shared" ca="1" si="148"/>
        <v>-5.3501859849804882E-3</v>
      </c>
      <c r="G2700" s="22"/>
      <c r="H2700" s="5"/>
      <c r="I2700" s="5"/>
      <c r="J2700" s="5"/>
      <c r="K2700" s="5"/>
      <c r="L2700" s="5"/>
      <c r="M2700" s="5"/>
      <c r="N2700" s="5"/>
      <c r="O2700" s="5"/>
      <c r="P2700" s="5"/>
      <c r="Q2700" s="5"/>
      <c r="R2700" s="5"/>
      <c r="S2700" s="5"/>
      <c r="T2700" s="5"/>
      <c r="U2700" s="5"/>
    </row>
    <row r="2701" spans="2:21" x14ac:dyDescent="0.25">
      <c r="B2701" s="51" vm="7351">
        <f ca="1"/>
        <v>43353</v>
      </c>
      <c r="C2701" s="51" vm="7352">
        <f ca="1"/>
        <v>348.41</v>
      </c>
      <c r="D2701" s="51" vm="7353">
        <f ca="1"/>
        <v>114.43</v>
      </c>
      <c r="E2701" s="22">
        <f t="shared" ca="1" si="147"/>
        <v>-7.7464893629746259E-4</v>
      </c>
      <c r="F2701" s="50">
        <f t="shared" ca="1" si="148"/>
        <v>6.3119346929921176E-3</v>
      </c>
      <c r="G2701" s="22"/>
      <c r="H2701" s="5"/>
      <c r="I2701" s="5"/>
      <c r="J2701" s="5"/>
      <c r="K2701" s="5"/>
      <c r="L2701" s="5"/>
      <c r="M2701" s="5"/>
      <c r="N2701" s="5"/>
      <c r="O2701" s="5"/>
      <c r="P2701" s="5"/>
      <c r="Q2701" s="5"/>
      <c r="R2701" s="5"/>
      <c r="S2701" s="5"/>
      <c r="T2701" s="5"/>
      <c r="U2701" s="5"/>
    </row>
    <row r="2702" spans="2:21" x14ac:dyDescent="0.25">
      <c r="B2702" s="51" vm="7354">
        <f ca="1"/>
        <v>43354</v>
      </c>
      <c r="C2702" s="51" vm="7355">
        <f ca="1"/>
        <v>355.93</v>
      </c>
      <c r="D2702" s="51" vm="7356">
        <f ca="1"/>
        <v>113.08</v>
      </c>
      <c r="E2702" s="22">
        <f t="shared" ca="1" si="147"/>
        <v>2.1354135097411166E-2</v>
      </c>
      <c r="F2702" s="50">
        <f t="shared" ca="1" si="148"/>
        <v>-1.1867749504233829E-2</v>
      </c>
      <c r="G2702" s="22"/>
      <c r="H2702" s="5"/>
      <c r="I2702" s="5"/>
      <c r="J2702" s="5"/>
      <c r="K2702" s="5"/>
      <c r="L2702" s="5"/>
      <c r="M2702" s="5"/>
      <c r="N2702" s="5"/>
      <c r="O2702" s="5"/>
      <c r="P2702" s="5"/>
      <c r="Q2702" s="5"/>
      <c r="R2702" s="5"/>
      <c r="S2702" s="5"/>
      <c r="T2702" s="5"/>
      <c r="U2702" s="5"/>
    </row>
    <row r="2703" spans="2:21" x14ac:dyDescent="0.25">
      <c r="B2703" s="51" vm="7357">
        <f ca="1"/>
        <v>43355</v>
      </c>
      <c r="C2703" s="51" vm="7358">
        <f ca="1"/>
        <v>369.95</v>
      </c>
      <c r="D2703" s="51" vm="7359">
        <f ca="1"/>
        <v>113.52</v>
      </c>
      <c r="E2703" s="22">
        <f t="shared" ca="1" si="147"/>
        <v>3.8633779067070793E-2</v>
      </c>
      <c r="F2703" s="50">
        <f t="shared" ca="1" si="148"/>
        <v>3.8835000263976122E-3</v>
      </c>
      <c r="G2703" s="22"/>
      <c r="H2703" s="5"/>
      <c r="I2703" s="5"/>
      <c r="J2703" s="5"/>
      <c r="K2703" s="5"/>
      <c r="L2703" s="5"/>
      <c r="M2703" s="5"/>
      <c r="N2703" s="5"/>
      <c r="O2703" s="5"/>
      <c r="P2703" s="5"/>
      <c r="Q2703" s="5"/>
      <c r="R2703" s="5"/>
      <c r="S2703" s="5"/>
      <c r="T2703" s="5"/>
      <c r="U2703" s="5"/>
    </row>
    <row r="2704" spans="2:21" x14ac:dyDescent="0.25">
      <c r="B2704" s="51" vm="7360">
        <f ca="1"/>
        <v>43356</v>
      </c>
      <c r="C2704" s="51" vm="7361">
        <f ca="1"/>
        <v>368.15</v>
      </c>
      <c r="D2704" s="51" vm="5378">
        <f ca="1"/>
        <v>113.5</v>
      </c>
      <c r="E2704" s="22">
        <f t="shared" ca="1" si="147"/>
        <v>-4.8773975568341676E-3</v>
      </c>
      <c r="F2704" s="50">
        <f t="shared" ca="1" si="148"/>
        <v>-1.7619593032976302E-4</v>
      </c>
      <c r="G2704" s="22"/>
      <c r="H2704" s="5"/>
      <c r="I2704" s="5"/>
      <c r="J2704" s="5"/>
      <c r="K2704" s="5"/>
      <c r="L2704" s="5"/>
      <c r="M2704" s="5"/>
      <c r="N2704" s="5"/>
      <c r="O2704" s="5"/>
      <c r="P2704" s="5"/>
      <c r="Q2704" s="5"/>
      <c r="R2704" s="5"/>
      <c r="S2704" s="5"/>
      <c r="T2704" s="5"/>
      <c r="U2704" s="5"/>
    </row>
    <row r="2705" spans="2:21" x14ac:dyDescent="0.25">
      <c r="B2705" s="51" vm="7362">
        <f ca="1"/>
        <v>43357</v>
      </c>
      <c r="C2705" s="51" vm="7363">
        <f ca="1"/>
        <v>364.56</v>
      </c>
      <c r="D2705" s="51" vm="7364">
        <f ca="1"/>
        <v>113.84</v>
      </c>
      <c r="E2705" s="22">
        <f t="shared" ca="1" si="147"/>
        <v>-9.7993168590986592E-3</v>
      </c>
      <c r="F2705" s="50">
        <f t="shared" ca="1" si="148"/>
        <v>2.9911168601395783E-3</v>
      </c>
      <c r="G2705" s="22"/>
      <c r="H2705" s="5"/>
      <c r="I2705" s="5"/>
      <c r="J2705" s="5"/>
      <c r="K2705" s="5"/>
      <c r="L2705" s="5"/>
      <c r="M2705" s="5"/>
      <c r="N2705" s="5"/>
      <c r="O2705" s="5"/>
      <c r="P2705" s="5"/>
      <c r="Q2705" s="5"/>
      <c r="R2705" s="5"/>
      <c r="S2705" s="5"/>
      <c r="T2705" s="5"/>
      <c r="U2705" s="5"/>
    </row>
    <row r="2706" spans="2:21" x14ac:dyDescent="0.25">
      <c r="B2706" s="51" vm="7365">
        <f ca="1"/>
        <v>43360</v>
      </c>
      <c r="C2706" s="51" vm="7366">
        <f ca="1"/>
        <v>350.35</v>
      </c>
      <c r="D2706" s="51" vm="7367">
        <f ca="1"/>
        <v>114.3</v>
      </c>
      <c r="E2706" s="22">
        <f t="shared" ca="1" si="147"/>
        <v>-3.9758492139084174E-2</v>
      </c>
      <c r="F2706" s="50">
        <f t="shared" ca="1" si="148"/>
        <v>4.032617019168086E-3</v>
      </c>
      <c r="G2706" s="22"/>
      <c r="H2706" s="5"/>
      <c r="I2706" s="5"/>
      <c r="J2706" s="5"/>
      <c r="K2706" s="5"/>
      <c r="L2706" s="5"/>
      <c r="M2706" s="5"/>
      <c r="N2706" s="5"/>
      <c r="O2706" s="5"/>
      <c r="P2706" s="5"/>
      <c r="Q2706" s="5"/>
      <c r="R2706" s="5"/>
      <c r="S2706" s="5"/>
      <c r="T2706" s="5"/>
      <c r="U2706" s="5"/>
    </row>
    <row r="2707" spans="2:21" x14ac:dyDescent="0.25">
      <c r="B2707" s="51" vm="7368">
        <f ca="1"/>
        <v>43361</v>
      </c>
      <c r="C2707" s="51" vm="7369">
        <f ca="1"/>
        <v>367.65</v>
      </c>
      <c r="D2707" s="51" vm="7370">
        <f ca="1"/>
        <v>117.62</v>
      </c>
      <c r="E2707" s="22">
        <f t="shared" ca="1" si="147"/>
        <v>4.8198743825688201E-2</v>
      </c>
      <c r="F2707" s="50">
        <f t="shared" ca="1" si="148"/>
        <v>2.863251823104504E-2</v>
      </c>
      <c r="G2707" s="22"/>
      <c r="H2707" s="5"/>
      <c r="I2707" s="5"/>
      <c r="J2707" s="5"/>
      <c r="K2707" s="5"/>
      <c r="L2707" s="5"/>
      <c r="M2707" s="5"/>
      <c r="N2707" s="5"/>
      <c r="O2707" s="5"/>
      <c r="P2707" s="5"/>
      <c r="Q2707" s="5"/>
      <c r="R2707" s="5"/>
      <c r="S2707" s="5"/>
      <c r="T2707" s="5"/>
      <c r="U2707" s="5"/>
    </row>
    <row r="2708" spans="2:21" x14ac:dyDescent="0.25">
      <c r="B2708" s="51" vm="7371">
        <f ca="1"/>
        <v>43362</v>
      </c>
      <c r="C2708" s="51" vm="7372">
        <f ca="1"/>
        <v>366.96</v>
      </c>
      <c r="D2708" s="51" vm="7373">
        <f ca="1"/>
        <v>118.63</v>
      </c>
      <c r="E2708" s="22">
        <f t="shared" ca="1" si="147"/>
        <v>-1.878548353314687E-3</v>
      </c>
      <c r="F2708" s="50">
        <f t="shared" ca="1" si="148"/>
        <v>8.5503166412019011E-3</v>
      </c>
      <c r="G2708" s="22"/>
      <c r="H2708" s="5"/>
      <c r="I2708" s="5"/>
      <c r="J2708" s="5"/>
      <c r="K2708" s="5"/>
      <c r="L2708" s="5"/>
      <c r="M2708" s="5"/>
      <c r="N2708" s="5"/>
      <c r="O2708" s="5"/>
      <c r="P2708" s="5"/>
      <c r="Q2708" s="5"/>
      <c r="R2708" s="5"/>
      <c r="S2708" s="5"/>
      <c r="T2708" s="5"/>
      <c r="U2708" s="5"/>
    </row>
    <row r="2709" spans="2:21" x14ac:dyDescent="0.25">
      <c r="B2709" s="51" vm="7374">
        <f ca="1"/>
        <v>43363</v>
      </c>
      <c r="C2709" s="51" vm="7375">
        <f ca="1"/>
        <v>365.36</v>
      </c>
      <c r="D2709" s="51" vm="7376">
        <f ca="1"/>
        <v>117.85</v>
      </c>
      <c r="E2709" s="22">
        <f t="shared" ca="1" si="147"/>
        <v>-4.3696814121729696E-3</v>
      </c>
      <c r="F2709" s="50">
        <f t="shared" ca="1" si="148"/>
        <v>-6.596776290871788E-3</v>
      </c>
      <c r="G2709" s="22"/>
      <c r="H2709" s="5"/>
      <c r="I2709" s="5"/>
      <c r="J2709" s="5"/>
      <c r="K2709" s="5"/>
      <c r="L2709" s="5"/>
      <c r="M2709" s="5"/>
      <c r="N2709" s="5"/>
      <c r="O2709" s="5"/>
      <c r="P2709" s="5"/>
      <c r="Q2709" s="5"/>
      <c r="R2709" s="5"/>
      <c r="S2709" s="5"/>
      <c r="T2709" s="5"/>
      <c r="U2709" s="5"/>
    </row>
    <row r="2710" spans="2:21" x14ac:dyDescent="0.25">
      <c r="B2710" s="51" vm="7377">
        <f ca="1"/>
        <v>43364</v>
      </c>
      <c r="C2710" s="51" vm="7378">
        <f ca="1"/>
        <v>361.19</v>
      </c>
      <c r="D2710" s="51" vm="7379">
        <f ca="1"/>
        <v>116.72</v>
      </c>
      <c r="E2710" s="22">
        <f t="shared" ca="1" si="147"/>
        <v>-1.1479033209965295E-2</v>
      </c>
      <c r="F2710" s="50">
        <f t="shared" ca="1" si="148"/>
        <v>-9.6347251676099227E-3</v>
      </c>
      <c r="G2710" s="22"/>
      <c r="H2710" s="5"/>
      <c r="I2710" s="5"/>
      <c r="J2710" s="5"/>
      <c r="K2710" s="5"/>
      <c r="L2710" s="5"/>
      <c r="M2710" s="5"/>
      <c r="N2710" s="5"/>
      <c r="O2710" s="5"/>
      <c r="P2710" s="5"/>
      <c r="Q2710" s="5"/>
      <c r="R2710" s="5"/>
      <c r="S2710" s="5"/>
      <c r="T2710" s="5"/>
      <c r="U2710" s="5"/>
    </row>
    <row r="2711" spans="2:21" x14ac:dyDescent="0.25">
      <c r="B2711" s="51" vm="7380">
        <f ca="1"/>
        <v>43367</v>
      </c>
      <c r="C2711" s="51" vm="7381">
        <f ca="1"/>
        <v>369.61</v>
      </c>
      <c r="D2711" s="51" vm="7382">
        <f ca="1"/>
        <v>116.39</v>
      </c>
      <c r="E2711" s="22">
        <f t="shared" ca="1" si="147"/>
        <v>2.3044260011792769E-2</v>
      </c>
      <c r="F2711" s="50">
        <f t="shared" ca="1" si="148"/>
        <v>-2.8312832606452645E-3</v>
      </c>
      <c r="G2711" s="22"/>
      <c r="H2711" s="5"/>
      <c r="I2711" s="5"/>
      <c r="J2711" s="5"/>
      <c r="K2711" s="5"/>
      <c r="L2711" s="5"/>
      <c r="M2711" s="5"/>
      <c r="N2711" s="5"/>
      <c r="O2711" s="5"/>
      <c r="P2711" s="5"/>
      <c r="Q2711" s="5"/>
      <c r="R2711" s="5"/>
      <c r="S2711" s="5"/>
      <c r="T2711" s="5"/>
      <c r="U2711" s="5"/>
    </row>
    <row r="2712" spans="2:21" x14ac:dyDescent="0.25">
      <c r="B2712" s="51" vm="7383">
        <f ca="1"/>
        <v>43368</v>
      </c>
      <c r="C2712" s="51" vm="7384">
        <f ca="1"/>
        <v>369.43</v>
      </c>
      <c r="D2712" s="51" vm="7385">
        <f ca="1"/>
        <v>115.02</v>
      </c>
      <c r="E2712" s="22">
        <f t="shared" ca="1" si="147"/>
        <v>-4.8711843353340208E-4</v>
      </c>
      <c r="F2712" s="50">
        <f t="shared" ca="1" si="148"/>
        <v>-1.184059466827684E-2</v>
      </c>
      <c r="G2712" s="22"/>
      <c r="H2712" s="5"/>
      <c r="I2712" s="5"/>
      <c r="J2712" s="5"/>
      <c r="K2712" s="5"/>
      <c r="L2712" s="5"/>
      <c r="M2712" s="5"/>
      <c r="N2712" s="5"/>
      <c r="O2712" s="5"/>
      <c r="P2712" s="5"/>
      <c r="Q2712" s="5"/>
      <c r="R2712" s="5"/>
      <c r="S2712" s="5"/>
      <c r="T2712" s="5"/>
      <c r="U2712" s="5"/>
    </row>
    <row r="2713" spans="2:21" x14ac:dyDescent="0.25">
      <c r="B2713" s="51" vm="7386">
        <f ca="1"/>
        <v>43369</v>
      </c>
      <c r="C2713" s="51" vm="7387">
        <f ca="1"/>
        <v>377.88</v>
      </c>
      <c r="D2713" s="51" vm="7388">
        <f ca="1"/>
        <v>114.52</v>
      </c>
      <c r="E2713" s="22">
        <f t="shared" ca="1" si="147"/>
        <v>2.2615407655896168E-2</v>
      </c>
      <c r="F2713" s="50">
        <f t="shared" ca="1" si="148"/>
        <v>-4.3565460556938647E-3</v>
      </c>
      <c r="G2713" s="22"/>
      <c r="H2713" s="5"/>
      <c r="I2713" s="5"/>
      <c r="J2713" s="5"/>
      <c r="K2713" s="5"/>
      <c r="L2713" s="5"/>
      <c r="M2713" s="5"/>
      <c r="N2713" s="5"/>
      <c r="O2713" s="5"/>
      <c r="P2713" s="5"/>
      <c r="Q2713" s="5"/>
      <c r="R2713" s="5"/>
      <c r="S2713" s="5"/>
      <c r="T2713" s="5"/>
      <c r="U2713" s="5"/>
    </row>
    <row r="2714" spans="2:21" x14ac:dyDescent="0.25">
      <c r="B2714" s="51" vm="7389">
        <f ca="1"/>
        <v>43370</v>
      </c>
      <c r="C2714" s="51" vm="7390">
        <f ca="1"/>
        <v>380.71</v>
      </c>
      <c r="D2714" s="51" vm="7391">
        <f ca="1"/>
        <v>112.84</v>
      </c>
      <c r="E2714" s="22">
        <f t="shared" ca="1" si="147"/>
        <v>7.4612455446897048E-3</v>
      </c>
      <c r="F2714" s="50">
        <f t="shared" ca="1" si="148"/>
        <v>-1.477859409611872E-2</v>
      </c>
      <c r="G2714" s="22"/>
      <c r="H2714" s="5"/>
      <c r="I2714" s="5"/>
      <c r="J2714" s="5"/>
      <c r="K2714" s="5"/>
      <c r="L2714" s="5"/>
      <c r="M2714" s="5"/>
      <c r="N2714" s="5"/>
      <c r="O2714" s="5"/>
      <c r="P2714" s="5"/>
      <c r="Q2714" s="5"/>
      <c r="R2714" s="5"/>
      <c r="S2714" s="5"/>
      <c r="T2714" s="5"/>
      <c r="U2714" s="5"/>
    </row>
    <row r="2715" spans="2:21" x14ac:dyDescent="0.25">
      <c r="B2715" s="51" vm="7392">
        <f ca="1"/>
        <v>43371</v>
      </c>
      <c r="C2715" s="51" vm="7393">
        <f ca="1"/>
        <v>374.13</v>
      </c>
      <c r="D2715" s="51" vm="5378">
        <f ca="1"/>
        <v>113.5</v>
      </c>
      <c r="E2715" s="22">
        <f t="shared" ca="1" si="147"/>
        <v>-1.7434599844857877E-2</v>
      </c>
      <c r="F2715" s="50">
        <f t="shared" ca="1" si="148"/>
        <v>5.8319507876617646E-3</v>
      </c>
      <c r="G2715" s="22"/>
      <c r="H2715" s="5"/>
      <c r="I2715" s="5"/>
      <c r="J2715" s="5"/>
      <c r="K2715" s="5"/>
      <c r="L2715" s="5"/>
      <c r="M2715" s="5"/>
      <c r="N2715" s="5"/>
      <c r="O2715" s="5"/>
      <c r="P2715" s="5"/>
      <c r="Q2715" s="5"/>
      <c r="R2715" s="5"/>
      <c r="S2715" s="5"/>
      <c r="T2715" s="5"/>
      <c r="U2715" s="5"/>
    </row>
    <row r="2716" spans="2:21" x14ac:dyDescent="0.25">
      <c r="B2716" s="51" vm="7394">
        <f ca="1"/>
        <v>43374</v>
      </c>
      <c r="C2716" s="51" vm="7395">
        <f ca="1"/>
        <v>381.43</v>
      </c>
      <c r="D2716" s="51" vm="7396">
        <f ca="1"/>
        <v>113.97</v>
      </c>
      <c r="E2716" s="22">
        <f t="shared" ca="1" si="147"/>
        <v>1.9324017049554842E-2</v>
      </c>
      <c r="F2716" s="50">
        <f t="shared" ca="1" si="148"/>
        <v>4.132418946186601E-3</v>
      </c>
      <c r="G2716" s="22"/>
      <c r="H2716" s="5"/>
      <c r="I2716" s="5"/>
      <c r="J2716" s="5"/>
      <c r="K2716" s="5"/>
      <c r="L2716" s="5"/>
      <c r="M2716" s="5"/>
      <c r="N2716" s="5"/>
      <c r="O2716" s="5"/>
      <c r="P2716" s="5"/>
      <c r="Q2716" s="5"/>
      <c r="R2716" s="5"/>
      <c r="S2716" s="5"/>
      <c r="T2716" s="5"/>
      <c r="U2716" s="5"/>
    </row>
    <row r="2717" spans="2:21" x14ac:dyDescent="0.25">
      <c r="B2717" s="51" vm="7397">
        <f ca="1"/>
        <v>43375</v>
      </c>
      <c r="C2717" s="51" vm="7398">
        <f ca="1"/>
        <v>377.14</v>
      </c>
      <c r="D2717" s="51" vm="7399">
        <f ca="1"/>
        <v>115.04</v>
      </c>
      <c r="E2717" s="22">
        <f t="shared" ca="1" si="147"/>
        <v>-1.1310876351543766E-2</v>
      </c>
      <c r="F2717" s="50">
        <f t="shared" ca="1" si="148"/>
        <v>9.3446381050927944E-3</v>
      </c>
      <c r="G2717" s="22"/>
      <c r="H2717" s="5"/>
      <c r="I2717" s="5"/>
      <c r="J2717" s="5"/>
      <c r="K2717" s="5"/>
      <c r="L2717" s="5"/>
      <c r="M2717" s="5"/>
      <c r="N2717" s="5"/>
      <c r="O2717" s="5"/>
      <c r="P2717" s="5"/>
      <c r="Q2717" s="5"/>
      <c r="R2717" s="5"/>
      <c r="S2717" s="5"/>
      <c r="T2717" s="5"/>
      <c r="U2717" s="5"/>
    </row>
    <row r="2718" spans="2:21" x14ac:dyDescent="0.25">
      <c r="B2718" s="51" vm="7400">
        <f ca="1"/>
        <v>43376</v>
      </c>
      <c r="C2718" s="51" vm="7401">
        <f ca="1"/>
        <v>377.05</v>
      </c>
      <c r="D2718" s="51" vm="7402">
        <f ca="1"/>
        <v>115.27</v>
      </c>
      <c r="E2718" s="22">
        <f t="shared" ca="1" si="147"/>
        <v>-2.3866665012053348E-4</v>
      </c>
      <c r="F2718" s="50">
        <f t="shared" ca="1" si="148"/>
        <v>1.9973086401844802E-3</v>
      </c>
      <c r="G2718" s="22"/>
      <c r="H2718" s="5"/>
      <c r="I2718" s="5"/>
      <c r="J2718" s="5"/>
      <c r="K2718" s="5"/>
      <c r="L2718" s="5"/>
      <c r="M2718" s="5"/>
      <c r="N2718" s="5"/>
      <c r="O2718" s="5"/>
      <c r="P2718" s="5"/>
      <c r="Q2718" s="5"/>
      <c r="R2718" s="5"/>
      <c r="S2718" s="5"/>
      <c r="T2718" s="5"/>
      <c r="U2718" s="5"/>
    </row>
    <row r="2719" spans="2:21" x14ac:dyDescent="0.25">
      <c r="B2719" s="51" vm="7403">
        <f ca="1"/>
        <v>43377</v>
      </c>
      <c r="C2719" s="51" vm="7404">
        <f ca="1"/>
        <v>363.65</v>
      </c>
      <c r="D2719" s="51" vm="7313">
        <f ca="1"/>
        <v>114.62</v>
      </c>
      <c r="E2719" s="22">
        <f t="shared" ca="1" si="147"/>
        <v>-3.618593804810636E-2</v>
      </c>
      <c r="F2719" s="50">
        <f t="shared" ca="1" si="148"/>
        <v>-5.6548934893297523E-3</v>
      </c>
      <c r="G2719" s="22"/>
      <c r="H2719" s="5"/>
      <c r="I2719" s="5"/>
      <c r="J2719" s="5"/>
      <c r="K2719" s="5"/>
      <c r="L2719" s="5"/>
      <c r="M2719" s="5"/>
      <c r="N2719" s="5"/>
      <c r="O2719" s="5"/>
      <c r="P2719" s="5"/>
      <c r="Q2719" s="5"/>
      <c r="R2719" s="5"/>
      <c r="S2719" s="5"/>
      <c r="T2719" s="5"/>
      <c r="U2719" s="5"/>
    </row>
    <row r="2720" spans="2:21" x14ac:dyDescent="0.25">
      <c r="B2720" s="51" vm="7405">
        <f ca="1"/>
        <v>43378</v>
      </c>
      <c r="C2720" s="51" vm="7406">
        <f ca="1"/>
        <v>351.35</v>
      </c>
      <c r="D2720" s="51" vm="7316">
        <f ca="1"/>
        <v>115.32</v>
      </c>
      <c r="E2720" s="22">
        <f t="shared" ca="1" si="147"/>
        <v>-3.4408988962342825E-2</v>
      </c>
      <c r="F2720" s="50">
        <f t="shared" ca="1" si="148"/>
        <v>6.0885636466098984E-3</v>
      </c>
      <c r="G2720" s="22"/>
      <c r="H2720" s="5"/>
      <c r="I2720" s="5"/>
      <c r="J2720" s="5"/>
      <c r="K2720" s="5"/>
      <c r="L2720" s="5"/>
      <c r="M2720" s="5"/>
      <c r="N2720" s="5"/>
      <c r="O2720" s="5"/>
      <c r="P2720" s="5"/>
      <c r="Q2720" s="5"/>
      <c r="R2720" s="5"/>
      <c r="S2720" s="5"/>
      <c r="T2720" s="5"/>
      <c r="U2720" s="5"/>
    </row>
    <row r="2721" spans="2:21" x14ac:dyDescent="0.25">
      <c r="B2721" s="51" vm="7407">
        <f ca="1"/>
        <v>43381</v>
      </c>
      <c r="C2721" s="51" vm="7408">
        <f ca="1"/>
        <v>349.1</v>
      </c>
      <c r="D2721" s="51" vm="7388">
        <f ca="1"/>
        <v>114.52</v>
      </c>
      <c r="E2721" s="22">
        <f t="shared" ca="1" si="147"/>
        <v>-6.4244635272163869E-3</v>
      </c>
      <c r="F2721" s="50">
        <f t="shared" ca="1" si="148"/>
        <v>-6.9613925402871408E-3</v>
      </c>
      <c r="G2721" s="22"/>
      <c r="H2721" s="5"/>
      <c r="I2721" s="5"/>
      <c r="J2721" s="5"/>
      <c r="K2721" s="5"/>
      <c r="L2721" s="5"/>
      <c r="M2721" s="5"/>
      <c r="N2721" s="5"/>
      <c r="O2721" s="5"/>
      <c r="P2721" s="5"/>
      <c r="Q2721" s="5"/>
      <c r="R2721" s="5"/>
      <c r="S2721" s="5"/>
      <c r="T2721" s="5"/>
      <c r="U2721" s="5"/>
    </row>
    <row r="2722" spans="2:21" x14ac:dyDescent="0.25">
      <c r="B2722" s="51" vm="7409">
        <f ca="1"/>
        <v>43382</v>
      </c>
      <c r="C2722" s="51" vm="7410">
        <f ca="1"/>
        <v>355.71</v>
      </c>
      <c r="D2722" s="51" vm="7077">
        <f ca="1"/>
        <v>111.47</v>
      </c>
      <c r="E2722" s="22">
        <f t="shared" ca="1" si="147"/>
        <v>1.8757378027098419E-2</v>
      </c>
      <c r="F2722" s="50">
        <f t="shared" ca="1" si="148"/>
        <v>-2.6993983828382133E-2</v>
      </c>
      <c r="G2722" s="22"/>
      <c r="H2722" s="5"/>
      <c r="I2722" s="5"/>
      <c r="J2722" s="5"/>
      <c r="K2722" s="5"/>
      <c r="L2722" s="5"/>
      <c r="M2722" s="5"/>
      <c r="N2722" s="5"/>
      <c r="O2722" s="5"/>
      <c r="P2722" s="5"/>
      <c r="Q2722" s="5"/>
      <c r="R2722" s="5"/>
      <c r="S2722" s="5"/>
      <c r="T2722" s="5"/>
      <c r="U2722" s="5"/>
    </row>
    <row r="2723" spans="2:21" x14ac:dyDescent="0.25">
      <c r="B2723" s="51" vm="7411">
        <f ca="1"/>
        <v>43383</v>
      </c>
      <c r="C2723" s="51" vm="7412">
        <f ca="1"/>
        <v>325.89</v>
      </c>
      <c r="D2723" s="51" vm="7413">
        <f ca="1"/>
        <v>108.13</v>
      </c>
      <c r="E2723" s="22">
        <f t="shared" ca="1" si="147"/>
        <v>-8.755589102431964E-2</v>
      </c>
      <c r="F2723" s="50">
        <f t="shared" ca="1" si="148"/>
        <v>-3.0421289444086397E-2</v>
      </c>
      <c r="G2723" s="22"/>
      <c r="H2723" s="5"/>
      <c r="I2723" s="5"/>
      <c r="J2723" s="5"/>
      <c r="K2723" s="5"/>
      <c r="L2723" s="5"/>
      <c r="M2723" s="5"/>
      <c r="N2723" s="5"/>
      <c r="O2723" s="5"/>
      <c r="P2723" s="5"/>
      <c r="Q2723" s="5"/>
      <c r="R2723" s="5"/>
      <c r="S2723" s="5"/>
      <c r="T2723" s="5"/>
      <c r="U2723" s="5"/>
    </row>
    <row r="2724" spans="2:21" x14ac:dyDescent="0.25">
      <c r="B2724" s="51" vm="7414">
        <f ca="1"/>
        <v>43384</v>
      </c>
      <c r="C2724" s="51" vm="7415">
        <f ca="1"/>
        <v>321.10000000000002</v>
      </c>
      <c r="D2724" s="51" vm="6806">
        <f ca="1"/>
        <v>106.95</v>
      </c>
      <c r="E2724" s="22">
        <f t="shared" ca="1" si="147"/>
        <v>-1.4807300018300835E-2</v>
      </c>
      <c r="F2724" s="50">
        <f t="shared" ca="1" si="148"/>
        <v>-1.0972771429031072E-2</v>
      </c>
      <c r="G2724" s="22"/>
      <c r="H2724" s="5"/>
      <c r="I2724" s="5"/>
      <c r="J2724" s="5"/>
      <c r="K2724" s="5"/>
      <c r="L2724" s="5"/>
      <c r="M2724" s="5"/>
      <c r="N2724" s="5"/>
      <c r="O2724" s="5"/>
      <c r="P2724" s="5"/>
      <c r="Q2724" s="5"/>
      <c r="R2724" s="5"/>
      <c r="S2724" s="5"/>
      <c r="T2724" s="5"/>
      <c r="U2724" s="5"/>
    </row>
    <row r="2725" spans="2:21" x14ac:dyDescent="0.25">
      <c r="B2725" s="51" vm="7416">
        <f ca="1"/>
        <v>43385</v>
      </c>
      <c r="C2725" s="51" vm="7417">
        <f ca="1"/>
        <v>339.56</v>
      </c>
      <c r="D2725" s="51" vm="7418">
        <f ca="1"/>
        <v>106.34</v>
      </c>
      <c r="E2725" s="22">
        <f t="shared" ca="1" si="147"/>
        <v>5.5898060774298659E-2</v>
      </c>
      <c r="F2725" s="50">
        <f t="shared" ca="1" si="148"/>
        <v>-5.7199274522222133E-3</v>
      </c>
      <c r="G2725" s="22"/>
      <c r="H2725" s="5"/>
      <c r="I2725" s="5"/>
      <c r="J2725" s="5"/>
      <c r="K2725" s="5"/>
      <c r="L2725" s="5"/>
      <c r="M2725" s="5"/>
      <c r="N2725" s="5"/>
      <c r="O2725" s="5"/>
      <c r="P2725" s="5"/>
      <c r="Q2725" s="5"/>
      <c r="R2725" s="5"/>
      <c r="S2725" s="5"/>
      <c r="T2725" s="5"/>
      <c r="U2725" s="5"/>
    </row>
    <row r="2726" spans="2:21" x14ac:dyDescent="0.25">
      <c r="B2726" s="51" vm="7419">
        <f ca="1"/>
        <v>43388</v>
      </c>
      <c r="C2726" s="51" vm="7420">
        <f ca="1"/>
        <v>333.13</v>
      </c>
      <c r="D2726" s="51" vm="7421">
        <f ca="1"/>
        <v>108.62</v>
      </c>
      <c r="E2726" s="22">
        <f t="shared" ca="1" si="147"/>
        <v>-1.9117857681434727E-2</v>
      </c>
      <c r="F2726" s="50">
        <f t="shared" ca="1" si="148"/>
        <v>2.12140445305069E-2</v>
      </c>
      <c r="G2726" s="22"/>
      <c r="H2726" s="5"/>
      <c r="I2726" s="5"/>
      <c r="J2726" s="5"/>
      <c r="K2726" s="5"/>
      <c r="L2726" s="5"/>
      <c r="M2726" s="5"/>
      <c r="N2726" s="5"/>
      <c r="O2726" s="5"/>
      <c r="P2726" s="5"/>
      <c r="Q2726" s="5"/>
      <c r="R2726" s="5"/>
      <c r="S2726" s="5"/>
      <c r="T2726" s="5"/>
      <c r="U2726" s="5"/>
    </row>
    <row r="2727" spans="2:21" x14ac:dyDescent="0.25">
      <c r="B2727" s="51" vm="7422">
        <f ca="1"/>
        <v>43389</v>
      </c>
      <c r="C2727" s="51" vm="7423">
        <f ca="1"/>
        <v>346.4</v>
      </c>
      <c r="D2727" s="51" vm="7424">
        <f ca="1"/>
        <v>109.83</v>
      </c>
      <c r="E2727" s="22">
        <f t="shared" ca="1" si="147"/>
        <v>3.906137249994765E-2</v>
      </c>
      <c r="F2727" s="50">
        <f t="shared" ca="1" si="148"/>
        <v>1.1078163193555248E-2</v>
      </c>
      <c r="G2727" s="22"/>
      <c r="H2727" s="5"/>
      <c r="I2727" s="5"/>
      <c r="J2727" s="5"/>
      <c r="K2727" s="5"/>
      <c r="L2727" s="5"/>
      <c r="M2727" s="5"/>
      <c r="N2727" s="5"/>
      <c r="O2727" s="5"/>
      <c r="P2727" s="5"/>
      <c r="Q2727" s="5"/>
      <c r="R2727" s="5"/>
      <c r="S2727" s="5"/>
      <c r="T2727" s="5"/>
      <c r="U2727" s="5"/>
    </row>
    <row r="2728" spans="2:21" x14ac:dyDescent="0.25">
      <c r="B2728" s="51" vm="7425">
        <f ca="1"/>
        <v>43390</v>
      </c>
      <c r="C2728" s="51" vm="7426">
        <f ca="1"/>
        <v>364.7</v>
      </c>
      <c r="D2728" s="51" vm="7427">
        <f ca="1"/>
        <v>108.09</v>
      </c>
      <c r="E2728" s="22">
        <f t="shared" ca="1" si="147"/>
        <v>5.1480921126354495E-2</v>
      </c>
      <c r="F2728" s="50">
        <f t="shared" ca="1" si="148"/>
        <v>-1.5969502372142959E-2</v>
      </c>
      <c r="G2728" s="22"/>
      <c r="H2728" s="5"/>
      <c r="I2728" s="5"/>
      <c r="J2728" s="5"/>
      <c r="K2728" s="5"/>
      <c r="L2728" s="5"/>
      <c r="M2728" s="5"/>
      <c r="N2728" s="5"/>
      <c r="O2728" s="5"/>
      <c r="P2728" s="5"/>
      <c r="Q2728" s="5"/>
      <c r="R2728" s="5"/>
      <c r="S2728" s="5"/>
      <c r="T2728" s="5"/>
      <c r="U2728" s="5"/>
    </row>
    <row r="2729" spans="2:21" x14ac:dyDescent="0.25">
      <c r="B2729" s="51" vm="7428">
        <f ca="1"/>
        <v>43391</v>
      </c>
      <c r="C2729" s="51" vm="7429">
        <f ca="1"/>
        <v>346.71</v>
      </c>
      <c r="D2729" s="51" vm="7430">
        <f ca="1"/>
        <v>107.91</v>
      </c>
      <c r="E2729" s="22">
        <f t="shared" ca="1" si="147"/>
        <v>-5.0586402159174891E-2</v>
      </c>
      <c r="F2729" s="50">
        <f t="shared" ca="1" si="148"/>
        <v>-1.6666670524693402E-3</v>
      </c>
      <c r="G2729" s="22"/>
      <c r="H2729" s="5"/>
      <c r="I2729" s="5"/>
      <c r="J2729" s="5"/>
      <c r="K2729" s="5"/>
      <c r="L2729" s="5"/>
      <c r="M2729" s="5"/>
      <c r="N2729" s="5"/>
      <c r="O2729" s="5"/>
      <c r="P2729" s="5"/>
      <c r="Q2729" s="5"/>
      <c r="R2729" s="5"/>
      <c r="S2729" s="5"/>
      <c r="T2729" s="5"/>
      <c r="U2729" s="5"/>
    </row>
    <row r="2730" spans="2:21" x14ac:dyDescent="0.25">
      <c r="B2730" s="51" vm="7431">
        <f ca="1"/>
        <v>43392</v>
      </c>
      <c r="C2730" s="51" vm="7432">
        <f ca="1"/>
        <v>332.67</v>
      </c>
      <c r="D2730" s="51" vm="7238">
        <f ca="1"/>
        <v>106.36</v>
      </c>
      <c r="E2730" s="22">
        <f t="shared" ca="1" si="147"/>
        <v>-4.1337688022225351E-2</v>
      </c>
      <c r="F2730" s="50">
        <f t="shared" ca="1" si="148"/>
        <v>-1.4467980000823168E-2</v>
      </c>
      <c r="G2730" s="22"/>
      <c r="H2730" s="5"/>
      <c r="I2730" s="5"/>
      <c r="J2730" s="5"/>
      <c r="K2730" s="5"/>
      <c r="L2730" s="5"/>
      <c r="M2730" s="5"/>
      <c r="N2730" s="5"/>
      <c r="O2730" s="5"/>
      <c r="P2730" s="5"/>
      <c r="Q2730" s="5"/>
      <c r="R2730" s="5"/>
      <c r="S2730" s="5"/>
      <c r="T2730" s="5"/>
      <c r="U2730" s="5"/>
    </row>
    <row r="2731" spans="2:21" x14ac:dyDescent="0.25">
      <c r="B2731" s="51" vm="7433">
        <f ca="1"/>
        <v>43395</v>
      </c>
      <c r="C2731" s="51" vm="7434">
        <f ca="1"/>
        <v>329.54</v>
      </c>
      <c r="D2731" s="51" vm="7435">
        <f ca="1"/>
        <v>105.25</v>
      </c>
      <c r="E2731" s="22">
        <f t="shared" ca="1" si="147"/>
        <v>-9.4532650039488176E-3</v>
      </c>
      <c r="F2731" s="50">
        <f t="shared" ca="1" si="148"/>
        <v>-1.0491093812328265E-2</v>
      </c>
      <c r="G2731" s="22"/>
      <c r="H2731" s="5"/>
      <c r="I2731" s="5"/>
      <c r="J2731" s="5"/>
      <c r="K2731" s="5"/>
      <c r="L2731" s="5"/>
      <c r="M2731" s="5"/>
      <c r="N2731" s="5"/>
      <c r="O2731" s="5"/>
      <c r="P2731" s="5"/>
      <c r="Q2731" s="5"/>
      <c r="R2731" s="5"/>
      <c r="S2731" s="5"/>
      <c r="T2731" s="5"/>
      <c r="U2731" s="5"/>
    </row>
    <row r="2732" spans="2:21" x14ac:dyDescent="0.25">
      <c r="B2732" s="51" vm="7436">
        <f ca="1"/>
        <v>43396</v>
      </c>
      <c r="C2732" s="51" vm="7437">
        <f ca="1"/>
        <v>333.16</v>
      </c>
      <c r="D2732" s="51" vm="7438">
        <f ca="1"/>
        <v>103.29</v>
      </c>
      <c r="E2732" s="22">
        <f t="shared" ca="1" si="147"/>
        <v>1.0925112437854378E-2</v>
      </c>
      <c r="F2732" s="50">
        <f t="shared" ca="1" si="148"/>
        <v>-1.8797906543948677E-2</v>
      </c>
      <c r="G2732" s="22"/>
      <c r="H2732" s="5"/>
      <c r="I2732" s="5"/>
      <c r="J2732" s="5"/>
      <c r="K2732" s="5"/>
      <c r="L2732" s="5"/>
      <c r="M2732" s="5"/>
      <c r="N2732" s="5"/>
      <c r="O2732" s="5"/>
      <c r="P2732" s="5"/>
      <c r="Q2732" s="5"/>
      <c r="R2732" s="5"/>
      <c r="S2732" s="5"/>
      <c r="T2732" s="5"/>
      <c r="U2732" s="5"/>
    </row>
    <row r="2733" spans="2:21" x14ac:dyDescent="0.25">
      <c r="B2733" s="51" vm="7439">
        <f ca="1"/>
        <v>43397</v>
      </c>
      <c r="C2733" s="51" vm="7440">
        <f ca="1"/>
        <v>301.83</v>
      </c>
      <c r="D2733" s="51" vm="7204">
        <f ca="1"/>
        <v>104.86</v>
      </c>
      <c r="E2733" s="22">
        <f t="shared" ca="1" si="147"/>
        <v>-9.8758910095070901E-2</v>
      </c>
      <c r="F2733" s="50">
        <f t="shared" ca="1" si="148"/>
        <v>1.508556112584466E-2</v>
      </c>
      <c r="G2733" s="22"/>
      <c r="H2733" s="5"/>
      <c r="I2733" s="5"/>
      <c r="J2733" s="5"/>
      <c r="K2733" s="5"/>
      <c r="L2733" s="5"/>
      <c r="M2733" s="5"/>
      <c r="N2733" s="5"/>
      <c r="O2733" s="5"/>
      <c r="P2733" s="5"/>
      <c r="Q2733" s="5"/>
      <c r="R2733" s="5"/>
      <c r="S2733" s="5"/>
      <c r="T2733" s="5"/>
      <c r="U2733" s="5"/>
    </row>
    <row r="2734" spans="2:21" x14ac:dyDescent="0.25">
      <c r="B2734" s="51" vm="7441">
        <f ca="1"/>
        <v>43398</v>
      </c>
      <c r="C2734" s="51" vm="7442">
        <f ca="1"/>
        <v>312.87</v>
      </c>
      <c r="D2734" s="51" vm="7443">
        <f ca="1"/>
        <v>103.42</v>
      </c>
      <c r="E2734" s="22">
        <f t="shared" ca="1" si="147"/>
        <v>3.592382382916217E-2</v>
      </c>
      <c r="F2734" s="50">
        <f t="shared" ca="1" si="148"/>
        <v>-1.3827760176311248E-2</v>
      </c>
      <c r="G2734" s="22"/>
      <c r="H2734" s="5"/>
      <c r="I2734" s="5"/>
      <c r="J2734" s="5"/>
      <c r="K2734" s="5"/>
      <c r="L2734" s="5"/>
      <c r="M2734" s="5"/>
      <c r="N2734" s="5"/>
      <c r="O2734" s="5"/>
      <c r="P2734" s="5"/>
      <c r="Q2734" s="5"/>
      <c r="R2734" s="5"/>
      <c r="S2734" s="5"/>
      <c r="T2734" s="5"/>
      <c r="U2734" s="5"/>
    </row>
    <row r="2735" spans="2:21" x14ac:dyDescent="0.25">
      <c r="B2735" s="51" vm="7444">
        <f ca="1"/>
        <v>43399</v>
      </c>
      <c r="C2735" s="51" vm="7445">
        <f ca="1"/>
        <v>299.83</v>
      </c>
      <c r="D2735" s="51" vm="7446">
        <f ca="1"/>
        <v>104.85</v>
      </c>
      <c r="E2735" s="22">
        <f t="shared" ca="1" si="147"/>
        <v>-4.2572121427932513E-2</v>
      </c>
      <c r="F2735" s="50">
        <f t="shared" ca="1" si="148"/>
        <v>1.3732390379853517E-2</v>
      </c>
      <c r="G2735" s="22"/>
      <c r="H2735" s="5"/>
      <c r="I2735" s="5"/>
      <c r="J2735" s="5"/>
      <c r="K2735" s="5"/>
      <c r="L2735" s="5"/>
      <c r="M2735" s="5"/>
      <c r="N2735" s="5"/>
      <c r="O2735" s="5"/>
      <c r="P2735" s="5"/>
      <c r="Q2735" s="5"/>
      <c r="R2735" s="5"/>
      <c r="S2735" s="5"/>
      <c r="T2735" s="5"/>
      <c r="U2735" s="5"/>
    </row>
    <row r="2736" spans="2:21" x14ac:dyDescent="0.25">
      <c r="B2736" s="51" vm="7447">
        <f ca="1"/>
        <v>43402</v>
      </c>
      <c r="C2736" s="51" vm="7448">
        <f ca="1"/>
        <v>284.83999999999997</v>
      </c>
      <c r="D2736" s="51" vm="7449">
        <f ca="1"/>
        <v>106.7</v>
      </c>
      <c r="E2736" s="22">
        <f t="shared" ca="1" si="147"/>
        <v>-5.1288028259374806E-2</v>
      </c>
      <c r="F2736" s="50">
        <f t="shared" ca="1" si="148"/>
        <v>1.7490400959778836E-2</v>
      </c>
      <c r="G2736" s="22"/>
      <c r="H2736" s="5"/>
      <c r="I2736" s="5"/>
      <c r="J2736" s="5"/>
      <c r="K2736" s="5"/>
      <c r="L2736" s="5"/>
      <c r="M2736" s="5"/>
      <c r="N2736" s="5"/>
      <c r="O2736" s="5"/>
      <c r="P2736" s="5"/>
      <c r="Q2736" s="5"/>
      <c r="R2736" s="5"/>
      <c r="S2736" s="5"/>
      <c r="T2736" s="5"/>
      <c r="U2736" s="5"/>
    </row>
    <row r="2737" spans="2:21" x14ac:dyDescent="0.25">
      <c r="B2737" s="51" vm="7450">
        <f ca="1"/>
        <v>43403</v>
      </c>
      <c r="C2737" s="51" vm="7451">
        <f ca="1"/>
        <v>285.81</v>
      </c>
      <c r="D2737" s="51" vm="7452">
        <f ca="1"/>
        <v>109.02</v>
      </c>
      <c r="E2737" s="22">
        <f t="shared" ca="1" si="147"/>
        <v>3.3996352728737039E-3</v>
      </c>
      <c r="F2737" s="50">
        <f t="shared" ca="1" si="148"/>
        <v>2.1510193328427178E-2</v>
      </c>
      <c r="G2737" s="22"/>
      <c r="H2737" s="5"/>
      <c r="I2737" s="5"/>
      <c r="J2737" s="5"/>
      <c r="K2737" s="5"/>
      <c r="L2737" s="5"/>
      <c r="M2737" s="5"/>
      <c r="N2737" s="5"/>
      <c r="O2737" s="5"/>
      <c r="P2737" s="5"/>
      <c r="Q2737" s="5"/>
      <c r="R2737" s="5"/>
      <c r="S2737" s="5"/>
      <c r="T2737" s="5"/>
      <c r="U2737" s="5"/>
    </row>
    <row r="2738" spans="2:21" x14ac:dyDescent="0.25">
      <c r="B2738" s="51" vm="7453">
        <f ca="1"/>
        <v>43404</v>
      </c>
      <c r="C2738" s="51" vm="7454">
        <f ca="1"/>
        <v>301.77999999999997</v>
      </c>
      <c r="D2738" s="51" vm="7455">
        <f ca="1"/>
        <v>108.98</v>
      </c>
      <c r="E2738" s="22">
        <f t="shared" ca="1" si="147"/>
        <v>5.4371020698707584E-2</v>
      </c>
      <c r="F2738" s="50">
        <f t="shared" ca="1" si="148"/>
        <v>-3.6697248118246488E-4</v>
      </c>
      <c r="G2738" s="22"/>
      <c r="H2738" s="5"/>
      <c r="I2738" s="5"/>
      <c r="J2738" s="5"/>
      <c r="K2738" s="5"/>
      <c r="L2738" s="5"/>
      <c r="M2738" s="5"/>
      <c r="N2738" s="5"/>
      <c r="O2738" s="5"/>
      <c r="P2738" s="5"/>
      <c r="Q2738" s="5"/>
      <c r="R2738" s="5"/>
      <c r="S2738" s="5"/>
      <c r="T2738" s="5"/>
      <c r="U2738" s="5"/>
    </row>
    <row r="2739" spans="2:21" x14ac:dyDescent="0.25">
      <c r="B2739" s="51" vm="7456">
        <f ca="1"/>
        <v>43405</v>
      </c>
      <c r="C2739" s="51" vm="7457">
        <f ca="1"/>
        <v>317.38</v>
      </c>
      <c r="D2739" s="51" vm="5367">
        <f ca="1"/>
        <v>108.38</v>
      </c>
      <c r="E2739" s="22">
        <f t="shared" ca="1" si="147"/>
        <v>5.0401519049190935E-2</v>
      </c>
      <c r="F2739" s="50">
        <f t="shared" ca="1" si="148"/>
        <v>-5.5208090169842428E-3</v>
      </c>
      <c r="G2739" s="22"/>
      <c r="H2739" s="5"/>
      <c r="I2739" s="5"/>
      <c r="J2739" s="5"/>
      <c r="K2739" s="5"/>
      <c r="L2739" s="5"/>
      <c r="M2739" s="5"/>
      <c r="N2739" s="5"/>
      <c r="O2739" s="5"/>
      <c r="P2739" s="5"/>
      <c r="Q2739" s="5"/>
      <c r="R2739" s="5"/>
      <c r="S2739" s="5"/>
      <c r="T2739" s="5"/>
      <c r="U2739" s="5"/>
    </row>
    <row r="2740" spans="2:21" x14ac:dyDescent="0.25">
      <c r="B2740" s="51" vm="7458">
        <f ca="1"/>
        <v>43406</v>
      </c>
      <c r="C2740" s="51" vm="7459">
        <f ca="1"/>
        <v>309.10000000000002</v>
      </c>
      <c r="D2740" s="51" vm="7049">
        <f ca="1"/>
        <v>109.09</v>
      </c>
      <c r="E2740" s="22">
        <f t="shared" ca="1" si="147"/>
        <v>-2.6434944996625492E-2</v>
      </c>
      <c r="F2740" s="50">
        <f t="shared" ca="1" si="148"/>
        <v>6.5296594716973012E-3</v>
      </c>
      <c r="G2740" s="22"/>
      <c r="H2740" s="5"/>
      <c r="I2740" s="5"/>
      <c r="J2740" s="5"/>
      <c r="K2740" s="5"/>
      <c r="L2740" s="5"/>
      <c r="M2740" s="5"/>
      <c r="N2740" s="5"/>
      <c r="O2740" s="5"/>
      <c r="P2740" s="5"/>
      <c r="Q2740" s="5"/>
      <c r="R2740" s="5"/>
      <c r="S2740" s="5"/>
      <c r="T2740" s="5"/>
      <c r="U2740" s="5"/>
    </row>
    <row r="2741" spans="2:21" x14ac:dyDescent="0.25">
      <c r="B2741" s="51" vm="7460">
        <f ca="1"/>
        <v>43409</v>
      </c>
      <c r="C2741" s="51" vm="7461">
        <f ca="1"/>
        <v>315.44</v>
      </c>
      <c r="D2741" s="51" vm="7462">
        <f ca="1"/>
        <v>109.6</v>
      </c>
      <c r="E2741" s="22">
        <f t="shared" ca="1" si="147"/>
        <v>2.0303640431300948E-2</v>
      </c>
      <c r="F2741" s="50">
        <f t="shared" ca="1" si="148"/>
        <v>4.664144904249626E-3</v>
      </c>
      <c r="G2741" s="22"/>
      <c r="H2741" s="5"/>
      <c r="I2741" s="5"/>
      <c r="J2741" s="5"/>
      <c r="K2741" s="5"/>
      <c r="L2741" s="5"/>
      <c r="M2741" s="5"/>
      <c r="N2741" s="5"/>
      <c r="O2741" s="5"/>
      <c r="P2741" s="5"/>
      <c r="Q2741" s="5"/>
      <c r="R2741" s="5"/>
      <c r="S2741" s="5"/>
      <c r="T2741" s="5"/>
      <c r="U2741" s="5"/>
    </row>
    <row r="2742" spans="2:21" x14ac:dyDescent="0.25">
      <c r="B2742" s="51" vm="7463">
        <f ca="1"/>
        <v>43410</v>
      </c>
      <c r="C2742" s="51" vm="7464">
        <f ca="1"/>
        <v>310.83999999999997</v>
      </c>
      <c r="D2742" s="51" vm="7465">
        <f ca="1"/>
        <v>111.48</v>
      </c>
      <c r="E2742" s="22">
        <f t="shared" ca="1" si="147"/>
        <v>-1.4690179228330309E-2</v>
      </c>
      <c r="F2742" s="50">
        <f t="shared" ca="1" si="148"/>
        <v>1.7007828099832437E-2</v>
      </c>
      <c r="G2742" s="22"/>
      <c r="H2742" s="5"/>
      <c r="I2742" s="5"/>
      <c r="J2742" s="5"/>
      <c r="K2742" s="5"/>
      <c r="L2742" s="5"/>
      <c r="M2742" s="5"/>
      <c r="N2742" s="5"/>
      <c r="O2742" s="5"/>
      <c r="P2742" s="5"/>
      <c r="Q2742" s="5"/>
      <c r="R2742" s="5"/>
      <c r="S2742" s="5"/>
      <c r="T2742" s="5"/>
      <c r="U2742" s="5"/>
    </row>
    <row r="2743" spans="2:21" x14ac:dyDescent="0.25">
      <c r="B2743" s="51" vm="7466">
        <f ca="1"/>
        <v>43411</v>
      </c>
      <c r="C2743" s="51" vm="7467">
        <f ca="1"/>
        <v>327.5</v>
      </c>
      <c r="D2743" s="51" vm="7468">
        <f ca="1"/>
        <v>112.38</v>
      </c>
      <c r="E2743" s="22">
        <f t="shared" ca="1" si="147"/>
        <v>5.2209744734265214E-2</v>
      </c>
      <c r="F2743" s="50">
        <f t="shared" ca="1" si="148"/>
        <v>8.0407830703046208E-3</v>
      </c>
      <c r="G2743" s="22"/>
      <c r="H2743" s="5"/>
      <c r="I2743" s="5"/>
      <c r="J2743" s="5"/>
      <c r="K2743" s="5"/>
      <c r="L2743" s="5"/>
      <c r="M2743" s="5"/>
      <c r="N2743" s="5"/>
      <c r="O2743" s="5"/>
      <c r="P2743" s="5"/>
      <c r="Q2743" s="5"/>
      <c r="R2743" s="5"/>
      <c r="S2743" s="5"/>
      <c r="T2743" s="5"/>
      <c r="U2743" s="5"/>
    </row>
    <row r="2744" spans="2:21" x14ac:dyDescent="0.25">
      <c r="B2744" s="51" vm="7469">
        <f ca="1"/>
        <v>43412</v>
      </c>
      <c r="C2744" s="51" vm="7470">
        <f ca="1"/>
        <v>317.92</v>
      </c>
      <c r="D2744" s="51" vm="7471">
        <f ca="1"/>
        <v>111.29</v>
      </c>
      <c r="E2744" s="22">
        <f t="shared" ca="1" si="147"/>
        <v>-2.9688276271799794E-2</v>
      </c>
      <c r="F2744" s="50">
        <f t="shared" ca="1" si="148"/>
        <v>-9.746578698718306E-3</v>
      </c>
      <c r="G2744" s="22"/>
      <c r="H2744" s="5"/>
      <c r="I2744" s="5"/>
      <c r="J2744" s="5"/>
      <c r="K2744" s="5"/>
      <c r="L2744" s="5"/>
      <c r="M2744" s="5"/>
      <c r="N2744" s="5"/>
      <c r="O2744" s="5"/>
      <c r="P2744" s="5"/>
      <c r="Q2744" s="5"/>
      <c r="R2744" s="5"/>
      <c r="S2744" s="5"/>
      <c r="T2744" s="5"/>
      <c r="U2744" s="5"/>
    </row>
    <row r="2745" spans="2:21" x14ac:dyDescent="0.25">
      <c r="B2745" s="51" vm="7472">
        <f ca="1"/>
        <v>43413</v>
      </c>
      <c r="C2745" s="51" vm="7473">
        <f ca="1"/>
        <v>303.47000000000003</v>
      </c>
      <c r="D2745" s="51" vm="7474">
        <f ca="1"/>
        <v>108.95</v>
      </c>
      <c r="E2745" s="22">
        <f t="shared" ca="1" si="147"/>
        <v>-4.651701997709879E-2</v>
      </c>
      <c r="F2745" s="50">
        <f t="shared" ca="1" si="148"/>
        <v>-2.1250345594704848E-2</v>
      </c>
      <c r="G2745" s="22"/>
      <c r="H2745" s="5"/>
      <c r="I2745" s="5"/>
      <c r="J2745" s="5"/>
      <c r="K2745" s="5"/>
      <c r="L2745" s="5"/>
      <c r="M2745" s="5"/>
      <c r="N2745" s="5"/>
      <c r="O2745" s="5"/>
      <c r="P2745" s="5"/>
      <c r="Q2745" s="5"/>
      <c r="R2745" s="5"/>
      <c r="S2745" s="5"/>
      <c r="T2745" s="5"/>
      <c r="U2745" s="5"/>
    </row>
    <row r="2746" spans="2:21" x14ac:dyDescent="0.25">
      <c r="B2746" s="51" vm="7475">
        <f ca="1"/>
        <v>43416</v>
      </c>
      <c r="C2746" s="51" vm="7476">
        <f ca="1"/>
        <v>294.07</v>
      </c>
      <c r="D2746" s="51" vm="7477">
        <f ca="1"/>
        <v>109.59</v>
      </c>
      <c r="E2746" s="22">
        <f t="shared" ca="1" si="147"/>
        <v>-3.1464924589803996E-2</v>
      </c>
      <c r="F2746" s="50">
        <f t="shared" ca="1" si="148"/>
        <v>5.8570680846718893E-3</v>
      </c>
      <c r="G2746" s="22"/>
      <c r="H2746" s="5"/>
      <c r="I2746" s="5"/>
      <c r="J2746" s="5"/>
      <c r="K2746" s="5"/>
      <c r="L2746" s="5"/>
      <c r="M2746" s="5"/>
      <c r="N2746" s="5"/>
      <c r="O2746" s="5"/>
      <c r="P2746" s="5"/>
      <c r="Q2746" s="5"/>
      <c r="R2746" s="5"/>
      <c r="S2746" s="5"/>
      <c r="T2746" s="5"/>
      <c r="U2746" s="5"/>
    </row>
    <row r="2747" spans="2:21" x14ac:dyDescent="0.25">
      <c r="B2747" s="51" vm="7478">
        <f ca="1"/>
        <v>43417</v>
      </c>
      <c r="C2747" s="51" vm="7479">
        <f ca="1"/>
        <v>294.39999999999998</v>
      </c>
      <c r="D2747" s="51" vm="7480">
        <f ca="1"/>
        <v>107.33</v>
      </c>
      <c r="E2747" s="22">
        <f t="shared" ca="1" si="147"/>
        <v>1.1215526181172183E-3</v>
      </c>
      <c r="F2747" s="50">
        <f t="shared" ca="1" si="148"/>
        <v>-2.083792898186785E-2</v>
      </c>
      <c r="G2747" s="22"/>
      <c r="H2747" s="5"/>
      <c r="I2747" s="5"/>
      <c r="J2747" s="5"/>
      <c r="K2747" s="5"/>
      <c r="L2747" s="5"/>
      <c r="M2747" s="5"/>
      <c r="N2747" s="5"/>
      <c r="O2747" s="5"/>
      <c r="P2747" s="5"/>
      <c r="Q2747" s="5"/>
      <c r="R2747" s="5"/>
      <c r="S2747" s="5"/>
      <c r="T2747" s="5"/>
      <c r="U2747" s="5"/>
    </row>
    <row r="2748" spans="2:21" x14ac:dyDescent="0.25">
      <c r="B2748" s="51" vm="7481">
        <f ca="1"/>
        <v>43418</v>
      </c>
      <c r="C2748" s="51" vm="7482">
        <f ca="1"/>
        <v>286.73</v>
      </c>
      <c r="D2748" s="51" vm="7483">
        <f ca="1"/>
        <v>110.07</v>
      </c>
      <c r="E2748" s="22">
        <f t="shared" ca="1" si="147"/>
        <v>-2.6398380444209033E-2</v>
      </c>
      <c r="F2748" s="50">
        <f t="shared" ca="1" si="148"/>
        <v>2.5208326541867346E-2</v>
      </c>
      <c r="G2748" s="22"/>
      <c r="H2748" s="5"/>
      <c r="I2748" s="5"/>
      <c r="J2748" s="5"/>
      <c r="K2748" s="5"/>
      <c r="L2748" s="5"/>
      <c r="M2748" s="5"/>
      <c r="N2748" s="5"/>
      <c r="O2748" s="5"/>
      <c r="P2748" s="5"/>
      <c r="Q2748" s="5"/>
      <c r="R2748" s="5"/>
      <c r="S2748" s="5"/>
      <c r="T2748" s="5"/>
      <c r="U2748" s="5"/>
    </row>
    <row r="2749" spans="2:21" x14ac:dyDescent="0.25">
      <c r="B2749" s="51" vm="7484">
        <f ca="1"/>
        <v>43419</v>
      </c>
      <c r="C2749" s="51" vm="7485">
        <f ca="1"/>
        <v>290.06</v>
      </c>
      <c r="D2749" s="51" vm="7086">
        <f ca="1"/>
        <v>109.99</v>
      </c>
      <c r="E2749" s="22">
        <f t="shared" ca="1" si="147"/>
        <v>1.1546791721591914E-2</v>
      </c>
      <c r="F2749" s="50">
        <f t="shared" ca="1" si="148"/>
        <v>-7.2707446627503418E-4</v>
      </c>
      <c r="G2749" s="22"/>
      <c r="H2749" s="5"/>
      <c r="I2749" s="5"/>
      <c r="J2749" s="5"/>
      <c r="K2749" s="5"/>
      <c r="L2749" s="5"/>
      <c r="M2749" s="5"/>
      <c r="N2749" s="5"/>
      <c r="O2749" s="5"/>
      <c r="P2749" s="5"/>
      <c r="Q2749" s="5"/>
      <c r="R2749" s="5"/>
      <c r="S2749" s="5"/>
      <c r="T2749" s="5"/>
      <c r="U2749" s="5"/>
    </row>
    <row r="2750" spans="2:21" x14ac:dyDescent="0.25">
      <c r="B2750" s="51" vm="7486">
        <f ca="1"/>
        <v>43420</v>
      </c>
      <c r="C2750" s="51" vm="7487">
        <f ca="1"/>
        <v>286.20999999999998</v>
      </c>
      <c r="D2750" s="51" vm="7173">
        <f ca="1"/>
        <v>110.83</v>
      </c>
      <c r="E2750" s="22">
        <f t="shared" ca="1" si="147"/>
        <v>-1.3361991019183804E-2</v>
      </c>
      <c r="F2750" s="50">
        <f t="shared" ca="1" si="148"/>
        <v>7.6080432185364243E-3</v>
      </c>
      <c r="G2750" s="22"/>
      <c r="H2750" s="5"/>
      <c r="I2750" s="5"/>
      <c r="J2750" s="5"/>
      <c r="K2750" s="5"/>
      <c r="L2750" s="5"/>
      <c r="M2750" s="5"/>
      <c r="N2750" s="5"/>
      <c r="O2750" s="5"/>
      <c r="P2750" s="5"/>
      <c r="Q2750" s="5"/>
      <c r="R2750" s="5"/>
      <c r="S2750" s="5"/>
      <c r="T2750" s="5"/>
      <c r="U2750" s="5"/>
    </row>
    <row r="2751" spans="2:21" x14ac:dyDescent="0.25">
      <c r="B2751" s="51" vm="7488">
        <f ca="1"/>
        <v>43423</v>
      </c>
      <c r="C2751" s="51" vm="7489">
        <f ca="1"/>
        <v>270.60000000000002</v>
      </c>
      <c r="D2751" s="51" vm="7158">
        <f ca="1"/>
        <v>108.45</v>
      </c>
      <c r="E2751" s="22">
        <f t="shared" ca="1" si="147"/>
        <v>-5.6084091376232457E-2</v>
      </c>
      <c r="F2751" s="50">
        <f t="shared" ca="1" si="148"/>
        <v>-2.1708258514678225E-2</v>
      </c>
      <c r="G2751" s="22"/>
      <c r="H2751" s="5"/>
      <c r="I2751" s="5"/>
      <c r="J2751" s="5"/>
      <c r="K2751" s="5"/>
      <c r="L2751" s="5"/>
      <c r="M2751" s="5"/>
      <c r="N2751" s="5"/>
      <c r="O2751" s="5"/>
      <c r="P2751" s="5"/>
      <c r="Q2751" s="5"/>
      <c r="R2751" s="5"/>
      <c r="S2751" s="5"/>
      <c r="T2751" s="5"/>
      <c r="U2751" s="5"/>
    </row>
    <row r="2752" spans="2:21" x14ac:dyDescent="0.25">
      <c r="B2752" s="51" vm="7490">
        <f ca="1"/>
        <v>43424</v>
      </c>
      <c r="C2752" s="51" vm="7491">
        <f ca="1"/>
        <v>266.98</v>
      </c>
      <c r="D2752" s="51" vm="5370">
        <f ca="1"/>
        <v>107.64</v>
      </c>
      <c r="E2752" s="22">
        <f t="shared" ca="1" si="147"/>
        <v>-1.3467966509101398E-2</v>
      </c>
      <c r="F2752" s="50">
        <f t="shared" ca="1" si="148"/>
        <v>-7.4969114141782978E-3</v>
      </c>
      <c r="G2752" s="22"/>
      <c r="H2752" s="5"/>
      <c r="I2752" s="5"/>
      <c r="J2752" s="5"/>
      <c r="K2752" s="5"/>
      <c r="L2752" s="5"/>
      <c r="M2752" s="5"/>
      <c r="N2752" s="5"/>
      <c r="O2752" s="5"/>
      <c r="P2752" s="5"/>
      <c r="Q2752" s="5"/>
      <c r="R2752" s="5"/>
      <c r="S2752" s="5"/>
      <c r="T2752" s="5"/>
      <c r="U2752" s="5"/>
    </row>
    <row r="2753" spans="2:21" x14ac:dyDescent="0.25">
      <c r="B2753" s="51" vm="7492">
        <f ca="1"/>
        <v>43425</v>
      </c>
      <c r="C2753" s="51" vm="7493">
        <f ca="1"/>
        <v>262.13</v>
      </c>
      <c r="D2753" s="51" vm="7494">
        <f ca="1"/>
        <v>106.65</v>
      </c>
      <c r="E2753" s="22">
        <f t="shared" ref="E2753:E2816" ca="1" si="149">LN(C2753/C2752)</f>
        <v>-1.8333185318565124E-2</v>
      </c>
      <c r="F2753" s="50">
        <f t="shared" ref="F2753:F2816" ca="1" si="150">LN(D2753/D2752)</f>
        <v>-9.2398809413454241E-3</v>
      </c>
      <c r="G2753" s="22"/>
      <c r="H2753" s="5"/>
      <c r="I2753" s="5"/>
      <c r="J2753" s="5"/>
      <c r="K2753" s="5"/>
      <c r="L2753" s="5"/>
      <c r="M2753" s="5"/>
      <c r="N2753" s="5"/>
      <c r="O2753" s="5"/>
      <c r="P2753" s="5"/>
      <c r="Q2753" s="5"/>
      <c r="R2753" s="5"/>
      <c r="S2753" s="5"/>
      <c r="T2753" s="5"/>
      <c r="U2753" s="5"/>
    </row>
    <row r="2754" spans="2:21" x14ac:dyDescent="0.25">
      <c r="B2754" s="51" vm="7495">
        <f ca="1"/>
        <v>43427</v>
      </c>
      <c r="C2754" s="51" vm="7496">
        <f ca="1"/>
        <v>258.82</v>
      </c>
      <c r="D2754" s="51" vm="7497">
        <f ca="1"/>
        <v>109.26</v>
      </c>
      <c r="E2754" s="22">
        <f t="shared" ca="1" si="149"/>
        <v>-1.2707724515497227E-2</v>
      </c>
      <c r="F2754" s="50">
        <f t="shared" ca="1" si="150"/>
        <v>2.4177918050212067E-2</v>
      </c>
      <c r="G2754" s="22"/>
      <c r="H2754" s="5"/>
      <c r="I2754" s="5"/>
      <c r="J2754" s="5"/>
      <c r="K2754" s="5"/>
      <c r="L2754" s="5"/>
      <c r="M2754" s="5"/>
      <c r="N2754" s="5"/>
      <c r="O2754" s="5"/>
      <c r="P2754" s="5"/>
      <c r="Q2754" s="5"/>
      <c r="R2754" s="5"/>
      <c r="S2754" s="5"/>
      <c r="T2754" s="5"/>
      <c r="U2754" s="5"/>
    </row>
    <row r="2755" spans="2:21" x14ac:dyDescent="0.25">
      <c r="B2755" s="51" vm="7498">
        <f ca="1"/>
        <v>43430</v>
      </c>
      <c r="C2755" s="51" vm="7499">
        <f ca="1"/>
        <v>261.43</v>
      </c>
      <c r="D2755" s="51" vm="7500">
        <f ca="1"/>
        <v>109.72</v>
      </c>
      <c r="E2755" s="22">
        <f t="shared" ca="1" si="149"/>
        <v>1.0033721852573473E-2</v>
      </c>
      <c r="F2755" s="50">
        <f t="shared" ca="1" si="150"/>
        <v>4.2013031018308736E-3</v>
      </c>
      <c r="G2755" s="22"/>
      <c r="H2755" s="5"/>
      <c r="I2755" s="5"/>
      <c r="J2755" s="5"/>
      <c r="K2755" s="5"/>
      <c r="L2755" s="5"/>
      <c r="M2755" s="5"/>
      <c r="N2755" s="5"/>
      <c r="O2755" s="5"/>
      <c r="P2755" s="5"/>
      <c r="Q2755" s="5"/>
      <c r="R2755" s="5"/>
      <c r="S2755" s="5"/>
      <c r="T2755" s="5"/>
      <c r="U2755" s="5"/>
    </row>
    <row r="2756" spans="2:21" x14ac:dyDescent="0.25">
      <c r="B2756" s="51" vm="7501">
        <f ca="1"/>
        <v>43431</v>
      </c>
      <c r="C2756" s="51" vm="7502">
        <f ca="1"/>
        <v>266.63</v>
      </c>
      <c r="D2756" s="51" vm="7503">
        <f ca="1"/>
        <v>110.94</v>
      </c>
      <c r="E2756" s="22">
        <f t="shared" ca="1" si="149"/>
        <v>1.9695368299728427E-2</v>
      </c>
      <c r="F2756" s="50">
        <f t="shared" ca="1" si="150"/>
        <v>1.1057848557686064E-2</v>
      </c>
      <c r="G2756" s="22"/>
      <c r="H2756" s="5"/>
      <c r="I2756" s="5"/>
      <c r="J2756" s="5"/>
      <c r="K2756" s="5"/>
      <c r="L2756" s="5"/>
      <c r="M2756" s="5"/>
      <c r="N2756" s="5"/>
      <c r="O2756" s="5"/>
      <c r="P2756" s="5"/>
      <c r="Q2756" s="5"/>
      <c r="R2756" s="5"/>
      <c r="S2756" s="5"/>
      <c r="T2756" s="5"/>
      <c r="U2756" s="5"/>
    </row>
    <row r="2757" spans="2:21" x14ac:dyDescent="0.25">
      <c r="B2757" s="51" vm="7504">
        <f ca="1"/>
        <v>43432</v>
      </c>
      <c r="C2757" s="51" vm="7505">
        <f ca="1"/>
        <v>282.64999999999998</v>
      </c>
      <c r="D2757" s="51" vm="7506">
        <f ca="1"/>
        <v>110.06</v>
      </c>
      <c r="E2757" s="22">
        <f t="shared" ca="1" si="149"/>
        <v>5.8347453575473676E-2</v>
      </c>
      <c r="F2757" s="50">
        <f t="shared" ca="1" si="150"/>
        <v>-7.963842995475685E-3</v>
      </c>
      <c r="G2757" s="22"/>
      <c r="H2757" s="5"/>
      <c r="I2757" s="5"/>
      <c r="J2757" s="5"/>
      <c r="K2757" s="5"/>
      <c r="L2757" s="5"/>
      <c r="M2757" s="5"/>
      <c r="N2757" s="5"/>
      <c r="O2757" s="5"/>
      <c r="P2757" s="5"/>
      <c r="Q2757" s="5"/>
      <c r="R2757" s="5"/>
      <c r="S2757" s="5"/>
      <c r="T2757" s="5"/>
      <c r="U2757" s="5"/>
    </row>
    <row r="2758" spans="2:21" x14ac:dyDescent="0.25">
      <c r="B2758" s="51" vm="7507">
        <f ca="1"/>
        <v>43433</v>
      </c>
      <c r="C2758" s="51" vm="7508">
        <f ca="1"/>
        <v>288.75</v>
      </c>
      <c r="D2758" s="51" vm="7509">
        <f ca="1"/>
        <v>111.19</v>
      </c>
      <c r="E2758" s="22">
        <f t="shared" ca="1" si="149"/>
        <v>2.1351878714703509E-2</v>
      </c>
      <c r="F2758" s="50">
        <f t="shared" ca="1" si="150"/>
        <v>1.0214778083545111E-2</v>
      </c>
      <c r="G2758" s="22"/>
      <c r="H2758" s="5"/>
      <c r="I2758" s="5"/>
      <c r="J2758" s="5"/>
      <c r="K2758" s="5"/>
      <c r="L2758" s="5"/>
      <c r="M2758" s="5"/>
      <c r="N2758" s="5"/>
      <c r="O2758" s="5"/>
      <c r="P2758" s="5"/>
      <c r="Q2758" s="5"/>
      <c r="R2758" s="5"/>
      <c r="S2758" s="5"/>
      <c r="T2758" s="5"/>
      <c r="U2758" s="5"/>
    </row>
    <row r="2759" spans="2:21" x14ac:dyDescent="0.25">
      <c r="B2759" s="51" vm="7510">
        <f ca="1"/>
        <v>43434</v>
      </c>
      <c r="C2759" s="51" vm="7511">
        <f ca="1"/>
        <v>286.13</v>
      </c>
      <c r="D2759" s="51" vm="7512">
        <f ca="1"/>
        <v>112.24</v>
      </c>
      <c r="E2759" s="22">
        <f t="shared" ca="1" si="149"/>
        <v>-9.1150088360963111E-3</v>
      </c>
      <c r="F2759" s="50">
        <f t="shared" ca="1" si="150"/>
        <v>9.3989860790476536E-3</v>
      </c>
      <c r="G2759" s="22"/>
      <c r="H2759" s="5"/>
      <c r="I2759" s="5"/>
      <c r="J2759" s="5"/>
      <c r="K2759" s="5"/>
      <c r="L2759" s="5"/>
      <c r="M2759" s="5"/>
      <c r="N2759" s="5"/>
      <c r="O2759" s="5"/>
      <c r="P2759" s="5"/>
      <c r="Q2759" s="5"/>
      <c r="R2759" s="5"/>
      <c r="S2759" s="5"/>
      <c r="T2759" s="5"/>
      <c r="U2759" s="5"/>
    </row>
    <row r="2760" spans="2:21" x14ac:dyDescent="0.25">
      <c r="B2760" s="51" vm="7513">
        <f ca="1"/>
        <v>43437</v>
      </c>
      <c r="C2760" s="51" vm="7514">
        <f ca="1"/>
        <v>290.3</v>
      </c>
      <c r="D2760" s="51" vm="7515">
        <f ca="1"/>
        <v>107.23</v>
      </c>
      <c r="E2760" s="22">
        <f t="shared" ca="1" si="149"/>
        <v>1.4468618030677192E-2</v>
      </c>
      <c r="F2760" s="50">
        <f t="shared" ca="1" si="150"/>
        <v>-4.5663375562151144E-2</v>
      </c>
      <c r="G2760" s="22"/>
      <c r="H2760" s="5"/>
      <c r="I2760" s="5"/>
      <c r="J2760" s="5"/>
      <c r="K2760" s="5"/>
      <c r="L2760" s="5"/>
      <c r="M2760" s="5"/>
      <c r="N2760" s="5"/>
      <c r="O2760" s="5"/>
      <c r="P2760" s="5"/>
      <c r="Q2760" s="5"/>
      <c r="R2760" s="5"/>
      <c r="S2760" s="5"/>
      <c r="T2760" s="5"/>
      <c r="U2760" s="5"/>
    </row>
    <row r="2761" spans="2:21" x14ac:dyDescent="0.25">
      <c r="B2761" s="51" vm="7516">
        <f ca="1"/>
        <v>43438</v>
      </c>
      <c r="C2761" s="51" vm="7517">
        <f ca="1"/>
        <v>275.33</v>
      </c>
      <c r="D2761" s="51" vm="7518">
        <f ca="1"/>
        <v>105.19</v>
      </c>
      <c r="E2761" s="22">
        <f t="shared" ca="1" si="149"/>
        <v>-5.2944492788530965E-2</v>
      </c>
      <c r="F2761" s="50">
        <f t="shared" ca="1" si="150"/>
        <v>-1.9207821480871544E-2</v>
      </c>
      <c r="G2761" s="22"/>
      <c r="H2761" s="5"/>
      <c r="I2761" s="5"/>
      <c r="J2761" s="5"/>
      <c r="K2761" s="5"/>
      <c r="L2761" s="5"/>
      <c r="M2761" s="5"/>
      <c r="N2761" s="5"/>
      <c r="O2761" s="5"/>
      <c r="P2761" s="5"/>
      <c r="Q2761" s="5"/>
      <c r="R2761" s="5"/>
      <c r="S2761" s="5"/>
      <c r="T2761" s="5"/>
      <c r="U2761" s="5"/>
    </row>
    <row r="2762" spans="2:21" x14ac:dyDescent="0.25">
      <c r="B2762" s="51" vm="7519">
        <f ca="1"/>
        <v>43440</v>
      </c>
      <c r="C2762" s="51" vm="7520">
        <f ca="1"/>
        <v>282.88</v>
      </c>
      <c r="D2762" s="51" vm="7438">
        <f ca="1"/>
        <v>103.29</v>
      </c>
      <c r="E2762" s="22">
        <f t="shared" ca="1" si="149"/>
        <v>2.7052401207225282E-2</v>
      </c>
      <c r="F2762" s="50">
        <f t="shared" ca="1" si="150"/>
        <v>-1.822767273264056E-2</v>
      </c>
      <c r="G2762" s="22"/>
      <c r="H2762" s="5"/>
      <c r="I2762" s="5"/>
      <c r="J2762" s="5"/>
      <c r="K2762" s="5"/>
      <c r="L2762" s="5"/>
      <c r="M2762" s="5"/>
      <c r="N2762" s="5"/>
      <c r="O2762" s="5"/>
      <c r="P2762" s="5"/>
      <c r="Q2762" s="5"/>
      <c r="R2762" s="5"/>
      <c r="S2762" s="5"/>
      <c r="T2762" s="5"/>
      <c r="U2762" s="5"/>
    </row>
    <row r="2763" spans="2:21" x14ac:dyDescent="0.25">
      <c r="B2763" s="51" vm="7521">
        <f ca="1"/>
        <v>43441</v>
      </c>
      <c r="C2763" s="51" vm="7522">
        <f ca="1"/>
        <v>265.14</v>
      </c>
      <c r="D2763" s="51" vm="6794">
        <f ca="1"/>
        <v>101.36</v>
      </c>
      <c r="E2763" s="22">
        <f t="shared" ca="1" si="149"/>
        <v>-6.4764791078575079E-2</v>
      </c>
      <c r="F2763" s="50">
        <f t="shared" ca="1" si="150"/>
        <v>-1.8862030005658507E-2</v>
      </c>
      <c r="G2763" s="22"/>
      <c r="H2763" s="5"/>
      <c r="I2763" s="5"/>
      <c r="J2763" s="5"/>
      <c r="K2763" s="5"/>
      <c r="L2763" s="5"/>
      <c r="M2763" s="5"/>
      <c r="N2763" s="5"/>
      <c r="O2763" s="5"/>
      <c r="P2763" s="5"/>
      <c r="Q2763" s="5"/>
      <c r="R2763" s="5"/>
      <c r="S2763" s="5"/>
      <c r="T2763" s="5"/>
      <c r="U2763" s="5"/>
    </row>
    <row r="2764" spans="2:21" x14ac:dyDescent="0.25">
      <c r="B2764" s="51" vm="7523">
        <f ca="1"/>
        <v>43444</v>
      </c>
      <c r="C2764" s="51" vm="6910">
        <f ca="1"/>
        <v>269.7</v>
      </c>
      <c r="D2764" s="51" vm="7524">
        <f ca="1"/>
        <v>100.37</v>
      </c>
      <c r="E2764" s="22">
        <f t="shared" ca="1" si="149"/>
        <v>1.7052241774980784E-2</v>
      </c>
      <c r="F2764" s="50">
        <f t="shared" ca="1" si="150"/>
        <v>-9.8151781871746672E-3</v>
      </c>
      <c r="G2764" s="22"/>
      <c r="H2764" s="5"/>
      <c r="I2764" s="5"/>
      <c r="J2764" s="5"/>
      <c r="K2764" s="5"/>
      <c r="L2764" s="5"/>
      <c r="M2764" s="5"/>
      <c r="N2764" s="5"/>
      <c r="O2764" s="5"/>
      <c r="P2764" s="5"/>
      <c r="Q2764" s="5"/>
      <c r="R2764" s="5"/>
      <c r="S2764" s="5"/>
      <c r="T2764" s="5"/>
      <c r="U2764" s="5"/>
    </row>
    <row r="2765" spans="2:21" x14ac:dyDescent="0.25">
      <c r="B2765" s="51" vm="7525">
        <f ca="1"/>
        <v>43445</v>
      </c>
      <c r="C2765" s="51" vm="7526">
        <f ca="1"/>
        <v>265.32</v>
      </c>
      <c r="D2765" s="51" vm="6732">
        <f ca="1"/>
        <v>101.02</v>
      </c>
      <c r="E2765" s="22">
        <f t="shared" ca="1" si="149"/>
        <v>-1.6373585488328998E-2</v>
      </c>
      <c r="F2765" s="50">
        <f t="shared" ca="1" si="150"/>
        <v>6.4551592141974734E-3</v>
      </c>
      <c r="G2765" s="22"/>
      <c r="H2765" s="5"/>
      <c r="I2765" s="5"/>
      <c r="J2765" s="5"/>
      <c r="K2765" s="5"/>
      <c r="L2765" s="5"/>
      <c r="M2765" s="5"/>
      <c r="N2765" s="5"/>
      <c r="O2765" s="5"/>
      <c r="P2765" s="5"/>
      <c r="Q2765" s="5"/>
      <c r="R2765" s="5"/>
      <c r="S2765" s="5"/>
      <c r="T2765" s="5"/>
      <c r="U2765" s="5"/>
    </row>
    <row r="2766" spans="2:21" x14ac:dyDescent="0.25">
      <c r="B2766" s="51" vm="7527">
        <f ca="1"/>
        <v>43446</v>
      </c>
      <c r="C2766" s="51" vm="7528">
        <f ca="1"/>
        <v>274.88</v>
      </c>
      <c r="D2766" s="51" vm="5627">
        <f ca="1"/>
        <v>101.12</v>
      </c>
      <c r="E2766" s="22">
        <f t="shared" ca="1" si="149"/>
        <v>3.5397994138535262E-2</v>
      </c>
      <c r="F2766" s="50">
        <f t="shared" ca="1" si="150"/>
        <v>9.8941335864082122E-4</v>
      </c>
      <c r="G2766" s="22"/>
      <c r="H2766" s="5"/>
      <c r="I2766" s="5"/>
      <c r="J2766" s="5"/>
      <c r="K2766" s="5"/>
      <c r="L2766" s="5"/>
      <c r="M2766" s="5"/>
      <c r="N2766" s="5"/>
      <c r="O2766" s="5"/>
      <c r="P2766" s="5"/>
      <c r="Q2766" s="5"/>
      <c r="R2766" s="5"/>
      <c r="S2766" s="5"/>
      <c r="T2766" s="5"/>
      <c r="U2766" s="5"/>
    </row>
    <row r="2767" spans="2:21" x14ac:dyDescent="0.25">
      <c r="B2767" s="51" vm="7529">
        <f ca="1"/>
        <v>43447</v>
      </c>
      <c r="C2767" s="51" vm="7530">
        <f ca="1"/>
        <v>276.02</v>
      </c>
      <c r="D2767" s="51" vm="7531">
        <f ca="1"/>
        <v>100.29</v>
      </c>
      <c r="E2767" s="22">
        <f t="shared" ca="1" si="149"/>
        <v>4.1386880640033215E-3</v>
      </c>
      <c r="F2767" s="50">
        <f t="shared" ca="1" si="150"/>
        <v>-8.2419412984303057E-3</v>
      </c>
      <c r="G2767" s="22"/>
      <c r="H2767" s="5"/>
      <c r="I2767" s="5"/>
      <c r="J2767" s="5"/>
      <c r="K2767" s="5"/>
      <c r="L2767" s="5"/>
      <c r="M2767" s="5"/>
      <c r="N2767" s="5"/>
      <c r="O2767" s="5"/>
      <c r="P2767" s="5"/>
      <c r="Q2767" s="5"/>
      <c r="R2767" s="5"/>
      <c r="S2767" s="5"/>
      <c r="T2767" s="5"/>
      <c r="U2767" s="5"/>
    </row>
    <row r="2768" spans="2:21" x14ac:dyDescent="0.25">
      <c r="B2768" s="51" vm="7532">
        <f ca="1"/>
        <v>43448</v>
      </c>
      <c r="C2768" s="51" vm="7533">
        <f ca="1"/>
        <v>266.83999999999997</v>
      </c>
      <c r="D2768" s="51" vm="6780">
        <f ca="1"/>
        <v>99.01</v>
      </c>
      <c r="E2768" s="22">
        <f t="shared" ca="1" si="149"/>
        <v>-3.3824099018579253E-2</v>
      </c>
      <c r="F2768" s="50">
        <f t="shared" ca="1" si="150"/>
        <v>-1.2845133965693688E-2</v>
      </c>
      <c r="G2768" s="22"/>
      <c r="H2768" s="5"/>
      <c r="I2768" s="5"/>
      <c r="J2768" s="5"/>
      <c r="K2768" s="5"/>
      <c r="L2768" s="5"/>
      <c r="M2768" s="5"/>
      <c r="N2768" s="5"/>
      <c r="O2768" s="5"/>
      <c r="P2768" s="5"/>
      <c r="Q2768" s="5"/>
      <c r="R2768" s="5"/>
      <c r="S2768" s="5"/>
      <c r="T2768" s="5"/>
      <c r="U2768" s="5"/>
    </row>
    <row r="2769" spans="2:21" x14ac:dyDescent="0.25">
      <c r="B2769" s="51" vm="7534">
        <f ca="1"/>
        <v>43451</v>
      </c>
      <c r="C2769" s="51" vm="7535">
        <f ca="1"/>
        <v>262.8</v>
      </c>
      <c r="D2769" s="51" vm="7536">
        <f ca="1"/>
        <v>98.54</v>
      </c>
      <c r="E2769" s="22">
        <f t="shared" ca="1" si="149"/>
        <v>-1.5255941230859134E-2</v>
      </c>
      <c r="F2769" s="50">
        <f t="shared" ca="1" si="150"/>
        <v>-4.7582980186062175E-3</v>
      </c>
      <c r="G2769" s="22"/>
      <c r="H2769" s="5"/>
      <c r="I2769" s="5"/>
      <c r="J2769" s="5"/>
      <c r="K2769" s="5"/>
      <c r="L2769" s="5"/>
      <c r="M2769" s="5"/>
      <c r="N2769" s="5"/>
      <c r="O2769" s="5"/>
      <c r="P2769" s="5"/>
      <c r="Q2769" s="5"/>
      <c r="R2769" s="5"/>
      <c r="S2769" s="5"/>
      <c r="T2769" s="5"/>
      <c r="U2769" s="5"/>
    </row>
    <row r="2770" spans="2:21" x14ac:dyDescent="0.25">
      <c r="B2770" s="51" vm="7537">
        <f ca="1"/>
        <v>43452</v>
      </c>
      <c r="C2770" s="51" vm="7538">
        <f ca="1"/>
        <v>270.94</v>
      </c>
      <c r="D2770" s="51" vm="7539">
        <f ca="1"/>
        <v>97.29</v>
      </c>
      <c r="E2770" s="22">
        <f t="shared" ca="1" si="149"/>
        <v>3.0504107542134909E-2</v>
      </c>
      <c r="F2770" s="50">
        <f t="shared" ca="1" si="150"/>
        <v>-1.2766348128480693E-2</v>
      </c>
      <c r="G2770" s="22"/>
      <c r="H2770" s="5"/>
      <c r="I2770" s="5"/>
      <c r="J2770" s="5"/>
      <c r="K2770" s="5"/>
      <c r="L2770" s="5"/>
      <c r="M2770" s="5"/>
      <c r="N2770" s="5"/>
      <c r="O2770" s="5"/>
      <c r="P2770" s="5"/>
      <c r="Q2770" s="5"/>
      <c r="R2770" s="5"/>
      <c r="S2770" s="5"/>
      <c r="T2770" s="5"/>
      <c r="U2770" s="5"/>
    </row>
    <row r="2771" spans="2:21" x14ac:dyDescent="0.25">
      <c r="B2771" s="51" vm="7540">
        <f ca="1"/>
        <v>43453</v>
      </c>
      <c r="C2771" s="51" vm="7541">
        <f ca="1"/>
        <v>266.77</v>
      </c>
      <c r="D2771" s="51" vm="7542">
        <f ca="1"/>
        <v>96.45</v>
      </c>
      <c r="E2771" s="22">
        <f t="shared" ca="1" si="149"/>
        <v>-1.5510530211508257E-2</v>
      </c>
      <c r="F2771" s="50">
        <f t="shared" ca="1" si="150"/>
        <v>-8.671469635598214E-3</v>
      </c>
      <c r="G2771" s="22"/>
      <c r="H2771" s="5"/>
      <c r="I2771" s="5"/>
      <c r="J2771" s="5"/>
      <c r="K2771" s="5"/>
      <c r="L2771" s="5"/>
      <c r="M2771" s="5"/>
      <c r="N2771" s="5"/>
      <c r="O2771" s="5"/>
      <c r="P2771" s="5"/>
      <c r="Q2771" s="5"/>
      <c r="R2771" s="5"/>
      <c r="S2771" s="5"/>
      <c r="T2771" s="5"/>
      <c r="U2771" s="5"/>
    </row>
    <row r="2772" spans="2:21" x14ac:dyDescent="0.25">
      <c r="B2772" s="51" vm="7543">
        <f ca="1"/>
        <v>43454</v>
      </c>
      <c r="C2772" s="51" vm="7544">
        <f ca="1"/>
        <v>260.58</v>
      </c>
      <c r="D2772" s="51" vm="7545">
        <f ca="1"/>
        <v>94.17</v>
      </c>
      <c r="E2772" s="22">
        <f t="shared" ca="1" si="149"/>
        <v>-2.3476948166296682E-2</v>
      </c>
      <c r="F2772" s="50">
        <f t="shared" ca="1" si="150"/>
        <v>-2.3923079829766207E-2</v>
      </c>
      <c r="G2772" s="22"/>
      <c r="H2772" s="5"/>
      <c r="I2772" s="5"/>
      <c r="J2772" s="5"/>
      <c r="K2772" s="5"/>
      <c r="L2772" s="5"/>
      <c r="M2772" s="5"/>
      <c r="N2772" s="5"/>
      <c r="O2772" s="5"/>
      <c r="P2772" s="5"/>
      <c r="Q2772" s="5"/>
      <c r="R2772" s="5"/>
      <c r="S2772" s="5"/>
      <c r="T2772" s="5"/>
      <c r="U2772" s="5"/>
    </row>
    <row r="2773" spans="2:21" x14ac:dyDescent="0.25">
      <c r="B2773" s="51" vm="7546">
        <f ca="1"/>
        <v>43455</v>
      </c>
      <c r="C2773" s="51" vm="7547">
        <f ca="1"/>
        <v>246.39</v>
      </c>
      <c r="D2773" s="51" vm="6277">
        <f ca="1"/>
        <v>92.14</v>
      </c>
      <c r="E2773" s="22">
        <f t="shared" ca="1" si="149"/>
        <v>-5.5994269354574938E-2</v>
      </c>
      <c r="F2773" s="50">
        <f t="shared" ca="1" si="150"/>
        <v>-2.1792500014200935E-2</v>
      </c>
      <c r="G2773" s="22"/>
      <c r="H2773" s="5"/>
      <c r="I2773" s="5"/>
      <c r="J2773" s="5"/>
      <c r="K2773" s="5"/>
      <c r="L2773" s="5"/>
      <c r="M2773" s="5"/>
      <c r="N2773" s="5"/>
      <c r="O2773" s="5"/>
      <c r="P2773" s="5"/>
      <c r="Q2773" s="5"/>
      <c r="R2773" s="5"/>
      <c r="S2773" s="5"/>
      <c r="T2773" s="5"/>
      <c r="U2773" s="5"/>
    </row>
    <row r="2774" spans="2:21" x14ac:dyDescent="0.25">
      <c r="B2774" s="51" vm="7548">
        <f ca="1"/>
        <v>43458</v>
      </c>
      <c r="C2774" s="51" vm="7549">
        <f ca="1"/>
        <v>233.88</v>
      </c>
      <c r="D2774" s="51" vm="7550">
        <f ca="1"/>
        <v>95.96</v>
      </c>
      <c r="E2774" s="22">
        <f t="shared" ca="1" si="149"/>
        <v>-5.2107483112740889E-2</v>
      </c>
      <c r="F2774" s="50">
        <f t="shared" ca="1" si="150"/>
        <v>4.0622278463722877E-2</v>
      </c>
      <c r="G2774" s="22"/>
      <c r="H2774" s="5"/>
      <c r="I2774" s="5"/>
      <c r="J2774" s="5"/>
      <c r="K2774" s="5"/>
      <c r="L2774" s="5"/>
      <c r="M2774" s="5"/>
      <c r="N2774" s="5"/>
      <c r="O2774" s="5"/>
      <c r="P2774" s="5"/>
      <c r="Q2774" s="5"/>
      <c r="R2774" s="5"/>
      <c r="S2774" s="5"/>
      <c r="T2774" s="5"/>
      <c r="U2774" s="5"/>
    </row>
    <row r="2775" spans="2:21" x14ac:dyDescent="0.25">
      <c r="B2775" s="51" vm="7551">
        <f ca="1"/>
        <v>43460</v>
      </c>
      <c r="C2775" s="51" vm="7552">
        <f ca="1"/>
        <v>253.67</v>
      </c>
      <c r="D2775" s="51" vm="7553">
        <f ca="1"/>
        <v>97.04</v>
      </c>
      <c r="E2775" s="22">
        <f t="shared" ca="1" si="149"/>
        <v>8.1226046404237182E-2</v>
      </c>
      <c r="F2775" s="50">
        <f t="shared" ca="1" si="150"/>
        <v>1.1191826664301094E-2</v>
      </c>
      <c r="G2775" s="22"/>
      <c r="H2775" s="5"/>
      <c r="I2775" s="5"/>
      <c r="J2775" s="5"/>
      <c r="K2775" s="5"/>
      <c r="L2775" s="5"/>
      <c r="M2775" s="5"/>
      <c r="N2775" s="5"/>
      <c r="O2775" s="5"/>
      <c r="P2775" s="5"/>
      <c r="Q2775" s="5"/>
      <c r="R2775" s="5"/>
      <c r="S2775" s="5"/>
      <c r="T2775" s="5"/>
      <c r="U2775" s="5"/>
    </row>
    <row r="2776" spans="2:21" x14ac:dyDescent="0.25">
      <c r="B2776" s="51" vm="7554">
        <f ca="1"/>
        <v>43461</v>
      </c>
      <c r="C2776" s="51" vm="7555">
        <f ca="1"/>
        <v>255.565</v>
      </c>
      <c r="D2776" s="51" vm="7556">
        <f ca="1"/>
        <v>96.83</v>
      </c>
      <c r="E2776" s="22">
        <f t="shared" ca="1" si="149"/>
        <v>7.44257070817839E-3</v>
      </c>
      <c r="F2776" s="50">
        <f t="shared" ca="1" si="150"/>
        <v>-2.1664010123550849E-3</v>
      </c>
      <c r="G2776" s="22"/>
      <c r="H2776" s="5"/>
      <c r="I2776" s="5"/>
      <c r="J2776" s="5"/>
      <c r="K2776" s="5"/>
      <c r="L2776" s="5"/>
      <c r="M2776" s="5"/>
      <c r="N2776" s="5"/>
      <c r="O2776" s="5"/>
      <c r="P2776" s="5"/>
      <c r="Q2776" s="5"/>
      <c r="R2776" s="5"/>
      <c r="S2776" s="5"/>
      <c r="T2776" s="5"/>
      <c r="U2776" s="5"/>
    </row>
    <row r="2777" spans="2:21" x14ac:dyDescent="0.25">
      <c r="B2777" s="51" vm="7557">
        <f ca="1"/>
        <v>43462</v>
      </c>
      <c r="C2777" s="51" vm="7558">
        <f ca="1"/>
        <v>256.08</v>
      </c>
      <c r="D2777" s="51" vm="6714">
        <f ca="1"/>
        <v>97.62</v>
      </c>
      <c r="E2777" s="22">
        <f t="shared" ca="1" si="149"/>
        <v>2.0131152417222206E-3</v>
      </c>
      <c r="F2777" s="50">
        <f t="shared" ca="1" si="150"/>
        <v>8.1255268355616608E-3</v>
      </c>
      <c r="G2777" s="22"/>
      <c r="H2777" s="5"/>
      <c r="I2777" s="5"/>
      <c r="J2777" s="5"/>
      <c r="K2777" s="5"/>
      <c r="L2777" s="5"/>
      <c r="M2777" s="5"/>
      <c r="N2777" s="5"/>
      <c r="O2777" s="5"/>
      <c r="P2777" s="5"/>
      <c r="Q2777" s="5"/>
      <c r="R2777" s="5"/>
      <c r="S2777" s="5"/>
      <c r="T2777" s="5"/>
      <c r="U2777" s="5"/>
    </row>
    <row r="2778" spans="2:21" x14ac:dyDescent="0.25">
      <c r="B2778" s="51" vm="7559">
        <f ca="1"/>
        <v>43465</v>
      </c>
      <c r="C2778" s="51" vm="7560">
        <f ca="1"/>
        <v>267.66000000000003</v>
      </c>
      <c r="D2778" s="51" vm="7561">
        <f ca="1"/>
        <v>99.31</v>
      </c>
      <c r="E2778" s="22">
        <f t="shared" ca="1" si="149"/>
        <v>4.4227622706620874E-2</v>
      </c>
      <c r="F2778" s="50">
        <f t="shared" ca="1" si="150"/>
        <v>1.7163880456265771E-2</v>
      </c>
      <c r="G2778" s="22"/>
      <c r="H2778" s="5"/>
      <c r="I2778" s="5"/>
      <c r="J2778" s="5"/>
      <c r="K2778" s="5"/>
      <c r="L2778" s="5"/>
      <c r="M2778" s="5"/>
      <c r="N2778" s="5"/>
      <c r="O2778" s="5"/>
      <c r="P2778" s="5"/>
      <c r="Q2778" s="5"/>
      <c r="R2778" s="5"/>
      <c r="S2778" s="5"/>
      <c r="T2778" s="5"/>
      <c r="U2778" s="5"/>
    </row>
    <row r="2779" spans="2:21" x14ac:dyDescent="0.25">
      <c r="B2779" s="51" vm="7562">
        <f ca="1"/>
        <v>43467</v>
      </c>
      <c r="C2779" s="51" vm="7560">
        <f ca="1"/>
        <v>267.66000000000003</v>
      </c>
      <c r="D2779" s="51" vm="7563">
        <f ca="1"/>
        <v>97.11</v>
      </c>
      <c r="E2779" s="22">
        <f t="shared" ca="1" si="149"/>
        <v>0</v>
      </c>
      <c r="F2779" s="50">
        <f t="shared" ca="1" si="150"/>
        <v>-2.2401914309004498E-2</v>
      </c>
      <c r="G2779" s="22"/>
      <c r="H2779" s="5"/>
      <c r="I2779" s="5"/>
      <c r="J2779" s="5"/>
      <c r="K2779" s="5"/>
      <c r="L2779" s="5"/>
      <c r="M2779" s="5"/>
      <c r="N2779" s="5"/>
      <c r="O2779" s="5"/>
      <c r="P2779" s="5"/>
      <c r="Q2779" s="5"/>
      <c r="R2779" s="5"/>
      <c r="S2779" s="5"/>
      <c r="T2779" s="5"/>
      <c r="U2779" s="5"/>
    </row>
    <row r="2780" spans="2:21" x14ac:dyDescent="0.25">
      <c r="B2780" s="51" vm="7564">
        <f ca="1"/>
        <v>43468</v>
      </c>
      <c r="C2780" s="51" vm="7565">
        <f ca="1"/>
        <v>271.2</v>
      </c>
      <c r="D2780" s="51" vm="7566">
        <f ca="1"/>
        <v>100.69</v>
      </c>
      <c r="E2780" s="22">
        <f t="shared" ca="1" si="149"/>
        <v>1.3139037698012066E-2</v>
      </c>
      <c r="F2780" s="50">
        <f t="shared" ca="1" si="150"/>
        <v>3.6202133321260765E-2</v>
      </c>
      <c r="G2780" s="22"/>
      <c r="H2780" s="5"/>
      <c r="I2780" s="5"/>
      <c r="J2780" s="5"/>
      <c r="K2780" s="5"/>
      <c r="L2780" s="5"/>
      <c r="M2780" s="5"/>
      <c r="N2780" s="5"/>
      <c r="O2780" s="5"/>
      <c r="P2780" s="5"/>
      <c r="Q2780" s="5"/>
      <c r="R2780" s="5"/>
      <c r="S2780" s="5"/>
      <c r="T2780" s="5"/>
      <c r="U2780" s="5"/>
    </row>
    <row r="2781" spans="2:21" x14ac:dyDescent="0.25">
      <c r="B2781" s="51" vm="7567">
        <f ca="1"/>
        <v>43469</v>
      </c>
      <c r="C2781" s="51" vm="7568">
        <f ca="1"/>
        <v>297.57</v>
      </c>
      <c r="D2781" s="51" vm="7569">
        <f ca="1"/>
        <v>100.76</v>
      </c>
      <c r="E2781" s="22">
        <f t="shared" ca="1" si="149"/>
        <v>9.2792935359771678E-2</v>
      </c>
      <c r="F2781" s="50">
        <f t="shared" ca="1" si="150"/>
        <v>6.9496155688598298E-4</v>
      </c>
      <c r="G2781" s="22"/>
      <c r="H2781" s="5"/>
      <c r="I2781" s="5"/>
      <c r="J2781" s="5"/>
      <c r="K2781" s="5"/>
      <c r="L2781" s="5"/>
      <c r="M2781" s="5"/>
      <c r="N2781" s="5"/>
      <c r="O2781" s="5"/>
      <c r="P2781" s="5"/>
      <c r="Q2781" s="5"/>
      <c r="R2781" s="5"/>
      <c r="S2781" s="5"/>
      <c r="T2781" s="5"/>
      <c r="U2781" s="5"/>
    </row>
    <row r="2782" spans="2:21" x14ac:dyDescent="0.25">
      <c r="B2782" s="51" vm="7570">
        <f ca="1"/>
        <v>43472</v>
      </c>
      <c r="C2782" s="51" vm="7571">
        <f ca="1"/>
        <v>315.33999999999997</v>
      </c>
      <c r="D2782" s="51" vm="7572">
        <f ca="1"/>
        <v>100.57</v>
      </c>
      <c r="E2782" s="22">
        <f t="shared" ca="1" si="149"/>
        <v>5.8001930383323505E-2</v>
      </c>
      <c r="F2782" s="50">
        <f t="shared" ca="1" si="150"/>
        <v>-1.8874490280205631E-3</v>
      </c>
      <c r="G2782" s="22"/>
      <c r="H2782" s="5"/>
      <c r="I2782" s="5"/>
      <c r="J2782" s="5"/>
      <c r="K2782" s="5"/>
      <c r="L2782" s="5"/>
      <c r="M2782" s="5"/>
      <c r="N2782" s="5"/>
      <c r="O2782" s="5"/>
      <c r="P2782" s="5"/>
      <c r="Q2782" s="5"/>
      <c r="R2782" s="5"/>
      <c r="S2782" s="5"/>
      <c r="T2782" s="5"/>
      <c r="U2782" s="5"/>
    </row>
    <row r="2783" spans="2:21" x14ac:dyDescent="0.25">
      <c r="B2783" s="51" vm="7573">
        <f ca="1"/>
        <v>43473</v>
      </c>
      <c r="C2783" s="51" vm="7574">
        <f ca="1"/>
        <v>320.27</v>
      </c>
      <c r="D2783" s="51" vm="7575">
        <f ca="1"/>
        <v>100.4</v>
      </c>
      <c r="E2783" s="22">
        <f t="shared" ca="1" si="149"/>
        <v>1.5512968227504585E-2</v>
      </c>
      <c r="F2783" s="50">
        <f t="shared" ca="1" si="150"/>
        <v>-1.6917951987600792E-3</v>
      </c>
      <c r="G2783" s="22"/>
      <c r="H2783" s="5"/>
      <c r="I2783" s="5"/>
      <c r="J2783" s="5"/>
      <c r="K2783" s="5"/>
      <c r="L2783" s="5"/>
      <c r="M2783" s="5"/>
      <c r="N2783" s="5"/>
      <c r="O2783" s="5"/>
      <c r="P2783" s="5"/>
      <c r="Q2783" s="5"/>
      <c r="R2783" s="5"/>
      <c r="S2783" s="5"/>
      <c r="T2783" s="5"/>
      <c r="U2783" s="5"/>
    </row>
    <row r="2784" spans="2:21" x14ac:dyDescent="0.25">
      <c r="B2784" s="51" vm="7576">
        <f ca="1"/>
        <v>43474</v>
      </c>
      <c r="C2784" s="51" vm="7577">
        <f ca="1"/>
        <v>319.95999999999998</v>
      </c>
      <c r="D2784" s="51" vm="7578">
        <f ca="1"/>
        <v>100.39</v>
      </c>
      <c r="E2784" s="22">
        <f t="shared" ca="1" si="149"/>
        <v>-9.6840205621910288E-4</v>
      </c>
      <c r="F2784" s="50">
        <f t="shared" ca="1" si="150"/>
        <v>-9.9606554193658434E-5</v>
      </c>
      <c r="G2784" s="22"/>
      <c r="H2784" s="5"/>
      <c r="I2784" s="5"/>
      <c r="J2784" s="5"/>
      <c r="K2784" s="5"/>
      <c r="L2784" s="5"/>
      <c r="M2784" s="5"/>
      <c r="N2784" s="5"/>
      <c r="O2784" s="5"/>
      <c r="P2784" s="5"/>
      <c r="Q2784" s="5"/>
      <c r="R2784" s="5"/>
      <c r="S2784" s="5"/>
      <c r="T2784" s="5"/>
      <c r="U2784" s="5"/>
    </row>
    <row r="2785" spans="2:21" x14ac:dyDescent="0.25">
      <c r="B2785" s="51" vm="7579">
        <f ca="1"/>
        <v>43475</v>
      </c>
      <c r="C2785" s="51" vm="7580">
        <f ca="1"/>
        <v>324.66000000000003</v>
      </c>
      <c r="D2785" s="51" vm="7581">
        <f ca="1"/>
        <v>99.91</v>
      </c>
      <c r="E2785" s="22">
        <f t="shared" ca="1" si="149"/>
        <v>1.4582492902077951E-2</v>
      </c>
      <c r="F2785" s="50">
        <f t="shared" ca="1" si="150"/>
        <v>-4.7928199585080102E-3</v>
      </c>
      <c r="G2785" s="22"/>
      <c r="H2785" s="5"/>
      <c r="I2785" s="5"/>
      <c r="J2785" s="5"/>
      <c r="K2785" s="5"/>
      <c r="L2785" s="5"/>
      <c r="M2785" s="5"/>
      <c r="N2785" s="5"/>
      <c r="O2785" s="5"/>
      <c r="P2785" s="5"/>
      <c r="Q2785" s="5"/>
      <c r="R2785" s="5"/>
      <c r="S2785" s="5"/>
      <c r="T2785" s="5"/>
      <c r="U2785" s="5"/>
    </row>
    <row r="2786" spans="2:21" x14ac:dyDescent="0.25">
      <c r="B2786" s="51" vm="7582">
        <f ca="1"/>
        <v>43476</v>
      </c>
      <c r="C2786" s="51" vm="7583">
        <f ca="1"/>
        <v>337.59</v>
      </c>
      <c r="D2786" s="51" vm="7584">
        <f ca="1"/>
        <v>100.94</v>
      </c>
      <c r="E2786" s="22">
        <f t="shared" ca="1" si="149"/>
        <v>3.9053660547316196E-2</v>
      </c>
      <c r="F2786" s="50">
        <f t="shared" ca="1" si="150"/>
        <v>1.0256500167189061E-2</v>
      </c>
      <c r="G2786" s="22"/>
      <c r="H2786" s="5"/>
      <c r="I2786" s="5"/>
      <c r="J2786" s="5"/>
      <c r="K2786" s="5"/>
      <c r="L2786" s="5"/>
      <c r="M2786" s="5"/>
      <c r="N2786" s="5"/>
      <c r="O2786" s="5"/>
      <c r="P2786" s="5"/>
      <c r="Q2786" s="5"/>
      <c r="R2786" s="5"/>
      <c r="S2786" s="5"/>
      <c r="T2786" s="5"/>
      <c r="U2786" s="5"/>
    </row>
    <row r="2787" spans="2:21" x14ac:dyDescent="0.25">
      <c r="B2787" s="51" vm="7585">
        <f ca="1"/>
        <v>43479</v>
      </c>
      <c r="C2787" s="51" vm="7586">
        <f ca="1"/>
        <v>332.94</v>
      </c>
      <c r="D2787" s="51" vm="7587">
        <f ca="1"/>
        <v>101.68</v>
      </c>
      <c r="E2787" s="22">
        <f t="shared" ca="1" si="149"/>
        <v>-1.386984786415039E-2</v>
      </c>
      <c r="F2787" s="50">
        <f t="shared" ca="1" si="150"/>
        <v>7.3043459690824734E-3</v>
      </c>
      <c r="G2787" s="22"/>
      <c r="H2787" s="5"/>
      <c r="I2787" s="5"/>
      <c r="J2787" s="5"/>
      <c r="K2787" s="5"/>
      <c r="L2787" s="5"/>
      <c r="M2787" s="5"/>
      <c r="N2787" s="5"/>
      <c r="O2787" s="5"/>
      <c r="P2787" s="5"/>
      <c r="Q2787" s="5"/>
      <c r="R2787" s="5"/>
      <c r="S2787" s="5"/>
      <c r="T2787" s="5"/>
      <c r="U2787" s="5"/>
    </row>
    <row r="2788" spans="2:21" x14ac:dyDescent="0.25">
      <c r="B2788" s="51" vm="7588">
        <f ca="1"/>
        <v>43480</v>
      </c>
      <c r="C2788" s="51" vm="7589">
        <f ca="1"/>
        <v>354.64</v>
      </c>
      <c r="D2788" s="51" vm="7590">
        <f ca="1"/>
        <v>102.5</v>
      </c>
      <c r="E2788" s="22">
        <f t="shared" ca="1" si="149"/>
        <v>6.3140896870933202E-2</v>
      </c>
      <c r="F2788" s="50">
        <f t="shared" ca="1" si="150"/>
        <v>8.0321716972642527E-3</v>
      </c>
      <c r="G2788" s="22"/>
      <c r="H2788" s="5"/>
      <c r="I2788" s="5"/>
      <c r="J2788" s="5"/>
      <c r="K2788" s="5"/>
      <c r="L2788" s="5"/>
      <c r="M2788" s="5"/>
      <c r="N2788" s="5"/>
      <c r="O2788" s="5"/>
      <c r="P2788" s="5"/>
      <c r="Q2788" s="5"/>
      <c r="R2788" s="5"/>
      <c r="S2788" s="5"/>
      <c r="T2788" s="5"/>
      <c r="U2788" s="5"/>
    </row>
    <row r="2789" spans="2:21" x14ac:dyDescent="0.25">
      <c r="B2789" s="51" vm="7591">
        <f ca="1"/>
        <v>43481</v>
      </c>
      <c r="C2789" s="51" vm="7592">
        <f ca="1"/>
        <v>351.39</v>
      </c>
      <c r="D2789" s="51" vm="7593">
        <f ca="1"/>
        <v>102.92</v>
      </c>
      <c r="E2789" s="22">
        <f t="shared" ca="1" si="149"/>
        <v>-9.2064726869051042E-3</v>
      </c>
      <c r="F2789" s="50">
        <f t="shared" ca="1" si="150"/>
        <v>4.0891888350805547E-3</v>
      </c>
      <c r="G2789" s="22"/>
      <c r="H2789" s="5"/>
      <c r="I2789" s="5"/>
      <c r="J2789" s="5"/>
      <c r="K2789" s="5"/>
      <c r="L2789" s="5"/>
      <c r="M2789" s="5"/>
      <c r="N2789" s="5"/>
      <c r="O2789" s="5"/>
      <c r="P2789" s="5"/>
      <c r="Q2789" s="5"/>
      <c r="R2789" s="5"/>
      <c r="S2789" s="5"/>
      <c r="T2789" s="5"/>
      <c r="U2789" s="5"/>
    </row>
    <row r="2790" spans="2:21" x14ac:dyDescent="0.25">
      <c r="B2790" s="51" vm="7594">
        <f ca="1"/>
        <v>43482</v>
      </c>
      <c r="C2790" s="51" vm="7595">
        <f ca="1"/>
        <v>353.19</v>
      </c>
      <c r="D2790" s="51" vm="7596">
        <f ca="1"/>
        <v>104.59</v>
      </c>
      <c r="E2790" s="22">
        <f t="shared" ca="1" si="149"/>
        <v>5.1094380083221069E-3</v>
      </c>
      <c r="F2790" s="50">
        <f t="shared" ca="1" si="150"/>
        <v>1.609595735263351E-2</v>
      </c>
      <c r="G2790" s="22"/>
      <c r="H2790" s="5"/>
      <c r="I2790" s="5"/>
      <c r="J2790" s="5"/>
      <c r="K2790" s="5"/>
      <c r="L2790" s="5"/>
      <c r="M2790" s="5"/>
      <c r="N2790" s="5"/>
      <c r="O2790" s="5"/>
      <c r="P2790" s="5"/>
      <c r="Q2790" s="5"/>
      <c r="R2790" s="5"/>
      <c r="S2790" s="5"/>
      <c r="T2790" s="5"/>
      <c r="U2790" s="5"/>
    </row>
    <row r="2791" spans="2:21" x14ac:dyDescent="0.25">
      <c r="B2791" s="51" vm="7597">
        <f ca="1"/>
        <v>43483</v>
      </c>
      <c r="C2791" s="51" vm="7598">
        <f ca="1"/>
        <v>339.1</v>
      </c>
      <c r="D2791" s="51" vm="7599">
        <f ca="1"/>
        <v>102.94</v>
      </c>
      <c r="E2791" s="22">
        <f t="shared" ca="1" si="149"/>
        <v>-4.0711106626622071E-2</v>
      </c>
      <c r="F2791" s="50">
        <f t="shared" ca="1" si="150"/>
        <v>-1.590165054156845E-2</v>
      </c>
      <c r="G2791" s="22"/>
      <c r="H2791" s="5"/>
      <c r="I2791" s="5"/>
      <c r="J2791" s="5"/>
      <c r="K2791" s="5"/>
      <c r="L2791" s="5"/>
      <c r="M2791" s="5"/>
      <c r="N2791" s="5"/>
      <c r="O2791" s="5"/>
      <c r="P2791" s="5"/>
      <c r="Q2791" s="5"/>
      <c r="R2791" s="5"/>
      <c r="S2791" s="5"/>
      <c r="T2791" s="5"/>
      <c r="U2791" s="5"/>
    </row>
    <row r="2792" spans="2:21" x14ac:dyDescent="0.25">
      <c r="B2792" s="51" vm="7600">
        <f ca="1"/>
        <v>43487</v>
      </c>
      <c r="C2792" s="51" vm="7601">
        <f ca="1"/>
        <v>325.16000000000003</v>
      </c>
      <c r="D2792" s="51" vm="5662">
        <f ca="1"/>
        <v>102.68</v>
      </c>
      <c r="E2792" s="22">
        <f t="shared" ca="1" si="149"/>
        <v>-4.1977680253221371E-2</v>
      </c>
      <c r="F2792" s="50">
        <f t="shared" ca="1" si="150"/>
        <v>-2.5289382216687403E-3</v>
      </c>
      <c r="G2792" s="22"/>
      <c r="H2792" s="5"/>
      <c r="I2792" s="5"/>
      <c r="J2792" s="5"/>
      <c r="K2792" s="5"/>
      <c r="L2792" s="5"/>
      <c r="M2792" s="5"/>
      <c r="N2792" s="5"/>
      <c r="O2792" s="5"/>
      <c r="P2792" s="5"/>
      <c r="Q2792" s="5"/>
      <c r="R2792" s="5"/>
      <c r="S2792" s="5"/>
      <c r="T2792" s="5"/>
      <c r="U2792" s="5"/>
    </row>
    <row r="2793" spans="2:21" x14ac:dyDescent="0.25">
      <c r="B2793" s="51" vm="7602">
        <f ca="1"/>
        <v>43488</v>
      </c>
      <c r="C2793" s="51" vm="7603">
        <f ca="1"/>
        <v>321.99</v>
      </c>
      <c r="D2793" s="51" vm="7604">
        <f ca="1"/>
        <v>102.74</v>
      </c>
      <c r="E2793" s="22">
        <f t="shared" ca="1" si="149"/>
        <v>-9.7968797168289379E-3</v>
      </c>
      <c r="F2793" s="50">
        <f t="shared" ca="1" si="150"/>
        <v>5.8416903618191168E-4</v>
      </c>
      <c r="G2793" s="22"/>
      <c r="H2793" s="5"/>
      <c r="I2793" s="5"/>
      <c r="J2793" s="5"/>
      <c r="K2793" s="5"/>
      <c r="L2793" s="5"/>
      <c r="M2793" s="5"/>
      <c r="N2793" s="5"/>
      <c r="O2793" s="5"/>
      <c r="P2793" s="5"/>
      <c r="Q2793" s="5"/>
      <c r="R2793" s="5"/>
      <c r="S2793" s="5"/>
      <c r="T2793" s="5"/>
      <c r="U2793" s="5"/>
    </row>
    <row r="2794" spans="2:21" x14ac:dyDescent="0.25">
      <c r="B2794" s="51" vm="7605">
        <f ca="1"/>
        <v>43489</v>
      </c>
      <c r="C2794" s="51" vm="7606">
        <f ca="1"/>
        <v>326.67</v>
      </c>
      <c r="D2794" s="51" vm="7607">
        <f ca="1"/>
        <v>103.39</v>
      </c>
      <c r="E2794" s="22">
        <f t="shared" ca="1" si="149"/>
        <v>1.4429997864536579E-2</v>
      </c>
      <c r="F2794" s="50">
        <f t="shared" ca="1" si="150"/>
        <v>6.3067205594798878E-3</v>
      </c>
      <c r="G2794" s="22"/>
      <c r="H2794" s="5"/>
      <c r="I2794" s="5"/>
      <c r="J2794" s="5"/>
      <c r="K2794" s="5"/>
      <c r="L2794" s="5"/>
      <c r="M2794" s="5"/>
      <c r="N2794" s="5"/>
      <c r="O2794" s="5"/>
      <c r="P2794" s="5"/>
      <c r="Q2794" s="5"/>
      <c r="R2794" s="5"/>
      <c r="S2794" s="5"/>
      <c r="T2794" s="5"/>
      <c r="U2794" s="5"/>
    </row>
    <row r="2795" spans="2:21" x14ac:dyDescent="0.25">
      <c r="B2795" s="51" vm="7608">
        <f ca="1"/>
        <v>43490</v>
      </c>
      <c r="C2795" s="51" vm="7609">
        <f ca="1"/>
        <v>338.05</v>
      </c>
      <c r="D2795" s="51" vm="7610">
        <f ca="1"/>
        <v>103.88</v>
      </c>
      <c r="E2795" s="22">
        <f t="shared" ca="1" si="149"/>
        <v>3.4243326510607533E-2</v>
      </c>
      <c r="F2795" s="50">
        <f t="shared" ca="1" si="150"/>
        <v>4.7281411959458957E-3</v>
      </c>
      <c r="G2795" s="22"/>
      <c r="H2795" s="5"/>
      <c r="I2795" s="5"/>
      <c r="J2795" s="5"/>
      <c r="K2795" s="5"/>
      <c r="L2795" s="5"/>
      <c r="M2795" s="5"/>
      <c r="N2795" s="5"/>
      <c r="O2795" s="5"/>
      <c r="P2795" s="5"/>
      <c r="Q2795" s="5"/>
      <c r="R2795" s="5"/>
      <c r="S2795" s="5"/>
      <c r="T2795" s="5"/>
      <c r="U2795" s="5"/>
    </row>
    <row r="2796" spans="2:21" x14ac:dyDescent="0.25">
      <c r="B2796" s="51" vm="7611">
        <f ca="1"/>
        <v>43493</v>
      </c>
      <c r="C2796" s="51" vm="7612">
        <f ca="1"/>
        <v>335.66</v>
      </c>
      <c r="D2796" s="51" vm="7613">
        <f ca="1"/>
        <v>104.17</v>
      </c>
      <c r="E2796" s="22">
        <f t="shared" ca="1" si="149"/>
        <v>-7.0950706566536874E-3</v>
      </c>
      <c r="F2796" s="50">
        <f t="shared" ca="1" si="150"/>
        <v>2.7877932018098564E-3</v>
      </c>
      <c r="G2796" s="22"/>
      <c r="H2796" s="5"/>
      <c r="I2796" s="5"/>
      <c r="J2796" s="5"/>
      <c r="K2796" s="5"/>
      <c r="L2796" s="5"/>
      <c r="M2796" s="5"/>
      <c r="N2796" s="5"/>
      <c r="O2796" s="5"/>
      <c r="P2796" s="5"/>
      <c r="Q2796" s="5"/>
      <c r="R2796" s="5"/>
      <c r="S2796" s="5"/>
      <c r="T2796" s="5"/>
      <c r="U2796" s="5"/>
    </row>
    <row r="2797" spans="2:21" x14ac:dyDescent="0.25">
      <c r="B2797" s="51" vm="7614">
        <f ca="1"/>
        <v>43494</v>
      </c>
      <c r="C2797" s="51" vm="7615">
        <f ca="1"/>
        <v>328.9</v>
      </c>
      <c r="D2797" s="51" vm="7616">
        <f ca="1"/>
        <v>104.41</v>
      </c>
      <c r="E2797" s="22">
        <f t="shared" ca="1" si="149"/>
        <v>-2.0344989685021998E-2</v>
      </c>
      <c r="F2797" s="50">
        <f t="shared" ca="1" si="150"/>
        <v>2.3012763056614906E-3</v>
      </c>
      <c r="G2797" s="22"/>
      <c r="H2797" s="5"/>
      <c r="I2797" s="5"/>
      <c r="J2797" s="5"/>
      <c r="K2797" s="5"/>
      <c r="L2797" s="5"/>
      <c r="M2797" s="5"/>
      <c r="N2797" s="5"/>
      <c r="O2797" s="5"/>
      <c r="P2797" s="5"/>
      <c r="Q2797" s="5"/>
      <c r="R2797" s="5"/>
      <c r="S2797" s="5"/>
      <c r="T2797" s="5"/>
      <c r="U2797" s="5"/>
    </row>
    <row r="2798" spans="2:21" x14ac:dyDescent="0.25">
      <c r="B2798" s="51" vm="7617">
        <f ca="1"/>
        <v>43495</v>
      </c>
      <c r="C2798" s="51" vm="7618">
        <f ca="1"/>
        <v>340.66</v>
      </c>
      <c r="D2798" s="51" vm="7619">
        <f ca="1"/>
        <v>103.5</v>
      </c>
      <c r="E2798" s="22">
        <f t="shared" ca="1" si="149"/>
        <v>3.5131159237420134E-2</v>
      </c>
      <c r="F2798" s="50">
        <f t="shared" ca="1" si="150"/>
        <v>-8.7538435965951733E-3</v>
      </c>
      <c r="G2798" s="22"/>
      <c r="H2798" s="5"/>
      <c r="I2798" s="5"/>
      <c r="J2798" s="5"/>
      <c r="K2798" s="5"/>
      <c r="L2798" s="5"/>
      <c r="M2798" s="5"/>
      <c r="N2798" s="5"/>
      <c r="O2798" s="5"/>
      <c r="P2798" s="5"/>
      <c r="Q2798" s="5"/>
      <c r="R2798" s="5"/>
      <c r="S2798" s="5"/>
      <c r="T2798" s="5"/>
      <c r="U2798" s="5"/>
    </row>
    <row r="2799" spans="2:21" x14ac:dyDescent="0.25">
      <c r="B2799" s="51" vm="7620">
        <f ca="1"/>
        <v>43496</v>
      </c>
      <c r="C2799" s="51" vm="7621">
        <f ca="1"/>
        <v>339.5</v>
      </c>
      <c r="D2799" s="51" vm="7610">
        <f ca="1"/>
        <v>103.88</v>
      </c>
      <c r="E2799" s="22">
        <f t="shared" ca="1" si="149"/>
        <v>-3.4109654336804871E-3</v>
      </c>
      <c r="F2799" s="50">
        <f t="shared" ca="1" si="150"/>
        <v>3.6647740891239738E-3</v>
      </c>
      <c r="G2799" s="22"/>
      <c r="H2799" s="5"/>
      <c r="I2799" s="5"/>
      <c r="J2799" s="5"/>
      <c r="K2799" s="5"/>
      <c r="L2799" s="5"/>
      <c r="M2799" s="5"/>
      <c r="N2799" s="5"/>
      <c r="O2799" s="5"/>
      <c r="P2799" s="5"/>
      <c r="Q2799" s="5"/>
      <c r="R2799" s="5"/>
      <c r="S2799" s="5"/>
      <c r="T2799" s="5"/>
      <c r="U2799" s="5"/>
    </row>
    <row r="2800" spans="2:21" x14ac:dyDescent="0.25">
      <c r="B2800" s="51" vm="7622">
        <f ca="1"/>
        <v>43497</v>
      </c>
      <c r="C2800" s="51" vm="7623">
        <f ca="1"/>
        <v>339.85</v>
      </c>
      <c r="D2800" s="51" vm="7624">
        <f ca="1"/>
        <v>104.25</v>
      </c>
      <c r="E2800" s="22">
        <f t="shared" ca="1" si="149"/>
        <v>1.0303967938964016E-3</v>
      </c>
      <c r="F2800" s="50">
        <f t="shared" ca="1" si="150"/>
        <v>3.5554738843632796E-3</v>
      </c>
      <c r="G2800" s="22"/>
      <c r="H2800" s="5"/>
      <c r="I2800" s="5"/>
      <c r="J2800" s="5"/>
      <c r="K2800" s="5"/>
      <c r="L2800" s="5"/>
      <c r="M2800" s="5"/>
      <c r="N2800" s="5"/>
      <c r="O2800" s="5"/>
      <c r="P2800" s="5"/>
      <c r="Q2800" s="5"/>
      <c r="R2800" s="5"/>
      <c r="S2800" s="5"/>
      <c r="T2800" s="5"/>
      <c r="U2800" s="5"/>
    </row>
    <row r="2801" spans="2:21" x14ac:dyDescent="0.25">
      <c r="B2801" s="51" vm="7625">
        <f ca="1"/>
        <v>43500</v>
      </c>
      <c r="C2801" s="51" vm="7626">
        <f ca="1"/>
        <v>351.34</v>
      </c>
      <c r="D2801" s="51" vm="7627">
        <f ca="1"/>
        <v>103.79</v>
      </c>
      <c r="E2801" s="22">
        <f t="shared" ca="1" si="149"/>
        <v>3.3250071792589604E-2</v>
      </c>
      <c r="F2801" s="50">
        <f t="shared" ca="1" si="150"/>
        <v>-4.4222337017130941E-3</v>
      </c>
      <c r="G2801" s="22"/>
      <c r="H2801" s="5"/>
      <c r="I2801" s="5"/>
      <c r="J2801" s="5"/>
      <c r="K2801" s="5"/>
      <c r="L2801" s="5"/>
      <c r="M2801" s="5"/>
      <c r="N2801" s="5"/>
      <c r="O2801" s="5"/>
      <c r="P2801" s="5"/>
      <c r="Q2801" s="5"/>
      <c r="R2801" s="5"/>
      <c r="S2801" s="5"/>
      <c r="T2801" s="5"/>
      <c r="U2801" s="5"/>
    </row>
    <row r="2802" spans="2:21" x14ac:dyDescent="0.25">
      <c r="B2802" s="51" vm="7628">
        <f ca="1"/>
        <v>43501</v>
      </c>
      <c r="C2802" s="51" vm="7629">
        <f ca="1"/>
        <v>355.81</v>
      </c>
      <c r="D2802" s="51" vm="7630">
        <f ca="1"/>
        <v>103.74</v>
      </c>
      <c r="E2802" s="22">
        <f t="shared" ca="1" si="149"/>
        <v>1.2642464928887657E-2</v>
      </c>
      <c r="F2802" s="50">
        <f t="shared" ca="1" si="150"/>
        <v>-4.8185805394364121E-4</v>
      </c>
      <c r="G2802" s="22"/>
      <c r="H2802" s="5"/>
      <c r="I2802" s="5"/>
      <c r="J2802" s="5"/>
      <c r="K2802" s="5"/>
      <c r="L2802" s="5"/>
      <c r="M2802" s="5"/>
      <c r="N2802" s="5"/>
      <c r="O2802" s="5"/>
      <c r="P2802" s="5"/>
      <c r="Q2802" s="5"/>
      <c r="R2802" s="5"/>
      <c r="S2802" s="5"/>
      <c r="T2802" s="5"/>
      <c r="U2802" s="5"/>
    </row>
    <row r="2803" spans="2:21" x14ac:dyDescent="0.25">
      <c r="B2803" s="51" vm="7631">
        <f ca="1"/>
        <v>43502</v>
      </c>
      <c r="C2803" s="51" vm="7632">
        <f ca="1"/>
        <v>352.19</v>
      </c>
      <c r="D2803" s="51" vm="7633">
        <f ca="1"/>
        <v>102.38</v>
      </c>
      <c r="E2803" s="22">
        <f t="shared" ca="1" si="149"/>
        <v>-1.0226077813652697E-2</v>
      </c>
      <c r="F2803" s="50">
        <f t="shared" ca="1" si="150"/>
        <v>-1.3196387893816908E-2</v>
      </c>
      <c r="G2803" s="22"/>
      <c r="H2803" s="5"/>
      <c r="I2803" s="5"/>
      <c r="J2803" s="5"/>
      <c r="K2803" s="5"/>
      <c r="L2803" s="5"/>
      <c r="M2803" s="5"/>
      <c r="N2803" s="5"/>
      <c r="O2803" s="5"/>
      <c r="P2803" s="5"/>
      <c r="Q2803" s="5"/>
      <c r="R2803" s="5"/>
      <c r="S2803" s="5"/>
      <c r="T2803" s="5"/>
      <c r="U2803" s="5"/>
    </row>
    <row r="2804" spans="2:21" x14ac:dyDescent="0.25">
      <c r="B2804" s="51" vm="7634">
        <f ca="1"/>
        <v>43503</v>
      </c>
      <c r="C2804" s="51" vm="7635">
        <f ca="1"/>
        <v>344.71</v>
      </c>
      <c r="D2804" s="51" vm="6794">
        <f ca="1"/>
        <v>101.36</v>
      </c>
      <c r="E2804" s="22">
        <f t="shared" ca="1" si="149"/>
        <v>-2.1467318864483789E-2</v>
      </c>
      <c r="F2804" s="50">
        <f t="shared" ca="1" si="150"/>
        <v>-1.0012845016553586E-2</v>
      </c>
      <c r="G2804" s="22"/>
      <c r="H2804" s="5"/>
      <c r="I2804" s="5"/>
      <c r="J2804" s="5"/>
      <c r="K2804" s="5"/>
      <c r="L2804" s="5"/>
      <c r="M2804" s="5"/>
      <c r="N2804" s="5"/>
      <c r="O2804" s="5"/>
      <c r="P2804" s="5"/>
      <c r="Q2804" s="5"/>
      <c r="R2804" s="5"/>
      <c r="S2804" s="5"/>
      <c r="T2804" s="5"/>
      <c r="U2804" s="5"/>
    </row>
    <row r="2805" spans="2:21" x14ac:dyDescent="0.25">
      <c r="B2805" s="51" vm="7636">
        <f ca="1"/>
        <v>43504</v>
      </c>
      <c r="C2805" s="51" vm="7637">
        <f ca="1"/>
        <v>347.57</v>
      </c>
      <c r="D2805" s="51" vm="7638">
        <f ca="1"/>
        <v>100.88</v>
      </c>
      <c r="E2805" s="22">
        <f t="shared" ca="1" si="149"/>
        <v>8.2625997316990631E-3</v>
      </c>
      <c r="F2805" s="50">
        <f t="shared" ca="1" si="150"/>
        <v>-4.7468443562195617E-3</v>
      </c>
      <c r="G2805" s="22"/>
      <c r="H2805" s="5"/>
      <c r="I2805" s="5"/>
      <c r="J2805" s="5"/>
      <c r="K2805" s="5"/>
      <c r="L2805" s="5"/>
      <c r="M2805" s="5"/>
      <c r="N2805" s="5"/>
      <c r="O2805" s="5"/>
      <c r="P2805" s="5"/>
      <c r="Q2805" s="5"/>
      <c r="R2805" s="5"/>
      <c r="S2805" s="5"/>
      <c r="T2805" s="5"/>
      <c r="U2805" s="5"/>
    </row>
    <row r="2806" spans="2:21" x14ac:dyDescent="0.25">
      <c r="B2806" s="51" vm="7639">
        <f ca="1"/>
        <v>43507</v>
      </c>
      <c r="C2806" s="51" vm="7640">
        <f ca="1"/>
        <v>345.73</v>
      </c>
      <c r="D2806" s="51" vm="7641">
        <f ca="1"/>
        <v>102.6</v>
      </c>
      <c r="E2806" s="22">
        <f t="shared" ca="1" si="149"/>
        <v>-5.3079599598401675E-3</v>
      </c>
      <c r="F2806" s="50">
        <f t="shared" ca="1" si="150"/>
        <v>1.6906241080004981E-2</v>
      </c>
      <c r="G2806" s="22"/>
      <c r="H2806" s="5"/>
      <c r="I2806" s="5"/>
      <c r="J2806" s="5"/>
      <c r="K2806" s="5"/>
      <c r="L2806" s="5"/>
      <c r="M2806" s="5"/>
      <c r="N2806" s="5"/>
      <c r="O2806" s="5"/>
      <c r="P2806" s="5"/>
      <c r="Q2806" s="5"/>
      <c r="R2806" s="5"/>
      <c r="S2806" s="5"/>
      <c r="T2806" s="5"/>
      <c r="U2806" s="5"/>
    </row>
    <row r="2807" spans="2:21" x14ac:dyDescent="0.25">
      <c r="B2807" s="51" vm="7642">
        <f ca="1"/>
        <v>43508</v>
      </c>
      <c r="C2807" s="51" vm="7643">
        <f ca="1"/>
        <v>359.97</v>
      </c>
      <c r="D2807" s="51" vm="7644">
        <f ca="1"/>
        <v>103.09</v>
      </c>
      <c r="E2807" s="22">
        <f t="shared" ca="1" si="149"/>
        <v>4.0362571036560525E-2</v>
      </c>
      <c r="F2807" s="50">
        <f t="shared" ca="1" si="150"/>
        <v>4.7644603716241957E-3</v>
      </c>
      <c r="G2807" s="22"/>
      <c r="H2807" s="5"/>
      <c r="I2807" s="5"/>
      <c r="J2807" s="5"/>
      <c r="K2807" s="5"/>
      <c r="L2807" s="5"/>
      <c r="M2807" s="5"/>
      <c r="N2807" s="5"/>
      <c r="O2807" s="5"/>
      <c r="P2807" s="5"/>
      <c r="Q2807" s="5"/>
      <c r="R2807" s="5"/>
      <c r="S2807" s="5"/>
      <c r="T2807" s="5"/>
      <c r="U2807" s="5"/>
    </row>
    <row r="2808" spans="2:21" x14ac:dyDescent="0.25">
      <c r="B2808" s="51" vm="7645">
        <f ca="1"/>
        <v>43509</v>
      </c>
      <c r="C2808" s="51" vm="7646">
        <f ca="1"/>
        <v>351.77</v>
      </c>
      <c r="D2808" s="51" vm="7647">
        <f ca="1"/>
        <v>102.42</v>
      </c>
      <c r="E2808" s="22">
        <f t="shared" ca="1" si="149"/>
        <v>-2.3043141701974548E-2</v>
      </c>
      <c r="F2808" s="50">
        <f t="shared" ca="1" si="150"/>
        <v>-6.5203870738891377E-3</v>
      </c>
      <c r="G2808" s="22"/>
      <c r="H2808" s="5"/>
      <c r="I2808" s="5"/>
      <c r="J2808" s="5"/>
      <c r="K2808" s="5"/>
      <c r="L2808" s="5"/>
      <c r="M2808" s="5"/>
      <c r="N2808" s="5"/>
      <c r="O2808" s="5"/>
      <c r="P2808" s="5"/>
      <c r="Q2808" s="5"/>
      <c r="R2808" s="5"/>
      <c r="S2808" s="5"/>
      <c r="T2808" s="5"/>
      <c r="U2808" s="5"/>
    </row>
    <row r="2809" spans="2:21" x14ac:dyDescent="0.25">
      <c r="B2809" s="51" vm="7648">
        <f ca="1"/>
        <v>43510</v>
      </c>
      <c r="C2809" s="51" vm="7649">
        <f ca="1"/>
        <v>359.07</v>
      </c>
      <c r="D2809" s="51" vm="7650">
        <f ca="1"/>
        <v>105.55</v>
      </c>
      <c r="E2809" s="22">
        <f t="shared" ca="1" si="149"/>
        <v>2.0539802610956087E-2</v>
      </c>
      <c r="F2809" s="50">
        <f t="shared" ca="1" si="150"/>
        <v>3.0102768259925281E-2</v>
      </c>
      <c r="G2809" s="22"/>
      <c r="H2809" s="5"/>
      <c r="I2809" s="5"/>
      <c r="J2809" s="5"/>
      <c r="K2809" s="5"/>
      <c r="L2809" s="5"/>
      <c r="M2809" s="5"/>
      <c r="N2809" s="5"/>
      <c r="O2809" s="5"/>
      <c r="P2809" s="5"/>
      <c r="Q2809" s="5"/>
      <c r="R2809" s="5"/>
      <c r="S2809" s="5"/>
      <c r="T2809" s="5"/>
      <c r="U2809" s="5"/>
    </row>
    <row r="2810" spans="2:21" x14ac:dyDescent="0.25">
      <c r="B2810" s="51" vm="7651">
        <f ca="1"/>
        <v>43511</v>
      </c>
      <c r="C2810" s="51" vm="7652">
        <f ca="1"/>
        <v>356.87</v>
      </c>
      <c r="D2810" s="51" vm="7653">
        <f ca="1"/>
        <v>105.18</v>
      </c>
      <c r="E2810" s="22">
        <f t="shared" ca="1" si="149"/>
        <v>-6.1457857491431364E-3</v>
      </c>
      <c r="F2810" s="50">
        <f t="shared" ca="1" si="150"/>
        <v>-3.5116061331313445E-3</v>
      </c>
      <c r="G2810" s="22"/>
      <c r="H2810" s="5"/>
      <c r="I2810" s="5"/>
      <c r="J2810" s="5"/>
      <c r="K2810" s="5"/>
      <c r="L2810" s="5"/>
      <c r="M2810" s="5"/>
      <c r="N2810" s="5"/>
      <c r="O2810" s="5"/>
      <c r="P2810" s="5"/>
      <c r="Q2810" s="5"/>
      <c r="R2810" s="5"/>
      <c r="S2810" s="5"/>
      <c r="T2810" s="5"/>
      <c r="U2810" s="5"/>
    </row>
    <row r="2811" spans="2:21" x14ac:dyDescent="0.25">
      <c r="B2811" s="51" vm="7654">
        <f ca="1"/>
        <v>43515</v>
      </c>
      <c r="C2811" s="51" vm="7655">
        <f ca="1"/>
        <v>361.92</v>
      </c>
      <c r="D2811" s="51" vm="7656">
        <f ca="1"/>
        <v>105.69</v>
      </c>
      <c r="E2811" s="22">
        <f t="shared" ca="1" si="149"/>
        <v>1.4051623123509965E-2</v>
      </c>
      <c r="F2811" s="50">
        <f t="shared" ca="1" si="150"/>
        <v>4.8371128600578151E-3</v>
      </c>
      <c r="G2811" s="22"/>
      <c r="H2811" s="5"/>
      <c r="I2811" s="5"/>
      <c r="J2811" s="5"/>
      <c r="K2811" s="5"/>
      <c r="L2811" s="5"/>
      <c r="M2811" s="5"/>
      <c r="N2811" s="5"/>
      <c r="O2811" s="5"/>
      <c r="P2811" s="5"/>
      <c r="Q2811" s="5"/>
      <c r="R2811" s="5"/>
      <c r="S2811" s="5"/>
      <c r="T2811" s="5"/>
      <c r="U2811" s="5"/>
    </row>
    <row r="2812" spans="2:21" x14ac:dyDescent="0.25">
      <c r="B2812" s="51" vm="7657">
        <f ca="1"/>
        <v>43516</v>
      </c>
      <c r="C2812" s="51" vm="7658">
        <f ca="1"/>
        <v>359.91</v>
      </c>
      <c r="D2812" s="51" vm="7659">
        <f ca="1"/>
        <v>105.47</v>
      </c>
      <c r="E2812" s="22">
        <f t="shared" ca="1" si="149"/>
        <v>-5.569192732809188E-3</v>
      </c>
      <c r="F2812" s="50">
        <f t="shared" ca="1" si="150"/>
        <v>-2.083728732733138E-3</v>
      </c>
      <c r="G2812" s="22"/>
      <c r="H2812" s="5"/>
      <c r="I2812" s="5"/>
      <c r="J2812" s="5"/>
      <c r="K2812" s="5"/>
      <c r="L2812" s="5"/>
      <c r="M2812" s="5"/>
      <c r="N2812" s="5"/>
      <c r="O2812" s="5"/>
      <c r="P2812" s="5"/>
      <c r="Q2812" s="5"/>
      <c r="R2812" s="5"/>
      <c r="S2812" s="5"/>
      <c r="T2812" s="5"/>
      <c r="U2812" s="5"/>
    </row>
    <row r="2813" spans="2:21" x14ac:dyDescent="0.25">
      <c r="B2813" s="51" vm="7660">
        <f ca="1"/>
        <v>43517</v>
      </c>
      <c r="C2813" s="51" vm="7661">
        <f ca="1"/>
        <v>356.97</v>
      </c>
      <c r="D2813" s="51" vm="7662">
        <f ca="1"/>
        <v>105</v>
      </c>
      <c r="E2813" s="22">
        <f t="shared" ca="1" si="149"/>
        <v>-8.2022555597746124E-3</v>
      </c>
      <c r="F2813" s="50">
        <f t="shared" ca="1" si="150"/>
        <v>-4.4662021309994611E-3</v>
      </c>
      <c r="G2813" s="22"/>
      <c r="H2813" s="5"/>
      <c r="I2813" s="5"/>
      <c r="J2813" s="5"/>
      <c r="K2813" s="5"/>
      <c r="L2813" s="5"/>
      <c r="M2813" s="5"/>
      <c r="N2813" s="5"/>
      <c r="O2813" s="5"/>
      <c r="P2813" s="5"/>
      <c r="Q2813" s="5"/>
      <c r="R2813" s="5"/>
      <c r="S2813" s="5"/>
      <c r="T2813" s="5"/>
      <c r="U2813" s="5"/>
    </row>
    <row r="2814" spans="2:21" x14ac:dyDescent="0.25">
      <c r="B2814" s="51" vm="7663">
        <f ca="1"/>
        <v>43518</v>
      </c>
      <c r="C2814" s="51" vm="7664">
        <f ca="1"/>
        <v>363.02</v>
      </c>
      <c r="D2814" s="51" vm="7665">
        <f ca="1"/>
        <v>106.1</v>
      </c>
      <c r="E2814" s="22">
        <f t="shared" ca="1" si="149"/>
        <v>1.6806184530659768E-2</v>
      </c>
      <c r="F2814" s="50">
        <f t="shared" ca="1" si="150"/>
        <v>1.0421695462414131E-2</v>
      </c>
      <c r="G2814" s="22"/>
      <c r="H2814" s="5"/>
      <c r="I2814" s="5"/>
      <c r="J2814" s="5"/>
      <c r="K2814" s="5"/>
      <c r="L2814" s="5"/>
      <c r="M2814" s="5"/>
      <c r="N2814" s="5"/>
      <c r="O2814" s="5"/>
      <c r="P2814" s="5"/>
      <c r="Q2814" s="5"/>
      <c r="R2814" s="5"/>
      <c r="S2814" s="5"/>
      <c r="T2814" s="5"/>
      <c r="U2814" s="5"/>
    </row>
    <row r="2815" spans="2:21" x14ac:dyDescent="0.25">
      <c r="B2815" s="51" vm="7666">
        <f ca="1"/>
        <v>43521</v>
      </c>
      <c r="C2815" s="51" vm="7667">
        <f ca="1"/>
        <v>363.91</v>
      </c>
      <c r="D2815" s="51" vm="7668">
        <f ca="1"/>
        <v>105.29</v>
      </c>
      <c r="E2815" s="22">
        <f t="shared" ca="1" si="149"/>
        <v>2.4486551516563959E-3</v>
      </c>
      <c r="F2815" s="50">
        <f t="shared" ca="1" si="150"/>
        <v>-7.6635977512693465E-3</v>
      </c>
      <c r="G2815" s="22"/>
      <c r="H2815" s="5"/>
      <c r="I2815" s="5"/>
      <c r="J2815" s="5"/>
      <c r="K2815" s="5"/>
      <c r="L2815" s="5"/>
      <c r="M2815" s="5"/>
      <c r="N2815" s="5"/>
      <c r="O2815" s="5"/>
      <c r="P2815" s="5"/>
      <c r="Q2815" s="5"/>
      <c r="R2815" s="5"/>
      <c r="S2815" s="5"/>
      <c r="T2815" s="5"/>
      <c r="U2815" s="5"/>
    </row>
    <row r="2816" spans="2:21" x14ac:dyDescent="0.25">
      <c r="B2816" s="51" vm="7669">
        <f ca="1"/>
        <v>43522</v>
      </c>
      <c r="C2816" s="51" vm="7670">
        <f ca="1"/>
        <v>364.97</v>
      </c>
      <c r="D2816" s="51" vm="7671">
        <f ca="1"/>
        <v>105.16</v>
      </c>
      <c r="E2816" s="22">
        <f t="shared" ca="1" si="149"/>
        <v>2.9085741062521908E-3</v>
      </c>
      <c r="F2816" s="50">
        <f t="shared" ca="1" si="150"/>
        <v>-1.2354480069875699E-3</v>
      </c>
      <c r="G2816" s="22"/>
      <c r="H2816" s="5"/>
      <c r="I2816" s="5"/>
      <c r="J2816" s="5"/>
      <c r="K2816" s="5"/>
      <c r="L2816" s="5"/>
      <c r="M2816" s="5"/>
      <c r="N2816" s="5"/>
      <c r="O2816" s="5"/>
      <c r="P2816" s="5"/>
      <c r="Q2816" s="5"/>
      <c r="R2816" s="5"/>
      <c r="S2816" s="5"/>
      <c r="T2816" s="5"/>
      <c r="U2816" s="5"/>
    </row>
    <row r="2817" spans="2:21" x14ac:dyDescent="0.25">
      <c r="B2817" s="51" vm="7672">
        <f ca="1"/>
        <v>43523</v>
      </c>
      <c r="C2817" s="51" vm="7264">
        <f ca="1"/>
        <v>362.87</v>
      </c>
      <c r="D2817" s="51" vm="7673">
        <f ca="1"/>
        <v>104.36</v>
      </c>
      <c r="E2817" s="22">
        <f t="shared" ref="E2817:E2880" ca="1" si="151">LN(C2817/C2816)</f>
        <v>-5.7705150233415036E-3</v>
      </c>
      <c r="F2817" s="50">
        <f t="shared" ref="F2817:F2880" ca="1" si="152">LN(D2817/D2816)</f>
        <v>-7.6365395931526974E-3</v>
      </c>
      <c r="G2817" s="22"/>
      <c r="H2817" s="5"/>
      <c r="I2817" s="5"/>
      <c r="J2817" s="5"/>
      <c r="K2817" s="5"/>
      <c r="L2817" s="5"/>
      <c r="M2817" s="5"/>
      <c r="N2817" s="5"/>
      <c r="O2817" s="5"/>
      <c r="P2817" s="5"/>
      <c r="Q2817" s="5"/>
      <c r="R2817" s="5"/>
      <c r="S2817" s="5"/>
      <c r="T2817" s="5"/>
      <c r="U2817" s="5"/>
    </row>
    <row r="2818" spans="2:21" x14ac:dyDescent="0.25">
      <c r="B2818" s="51" vm="7674">
        <f ca="1"/>
        <v>43524</v>
      </c>
      <c r="C2818" s="51" vm="7675">
        <f ca="1"/>
        <v>358.1</v>
      </c>
      <c r="D2818" s="51" vm="7676">
        <f ca="1"/>
        <v>104.43</v>
      </c>
      <c r="E2818" s="22">
        <f t="shared" ca="1" si="151"/>
        <v>-1.323236639601162E-2</v>
      </c>
      <c r="F2818" s="50">
        <f t="shared" ca="1" si="152"/>
        <v>6.7053022292965652E-4</v>
      </c>
      <c r="G2818" s="22"/>
      <c r="H2818" s="5"/>
      <c r="I2818" s="5"/>
      <c r="J2818" s="5"/>
      <c r="K2818" s="5"/>
      <c r="L2818" s="5"/>
      <c r="M2818" s="5"/>
      <c r="N2818" s="5"/>
      <c r="O2818" s="5"/>
      <c r="P2818" s="5"/>
      <c r="Q2818" s="5"/>
      <c r="R2818" s="5"/>
      <c r="S2818" s="5"/>
      <c r="T2818" s="5"/>
      <c r="U2818" s="5"/>
    </row>
    <row r="2819" spans="2:21" x14ac:dyDescent="0.25">
      <c r="B2819" s="51" vm="7677">
        <f ca="1"/>
        <v>43525</v>
      </c>
      <c r="C2819" s="51" vm="7261">
        <f ca="1"/>
        <v>357.32</v>
      </c>
      <c r="D2819" s="51" vm="7678">
        <f ca="1"/>
        <v>104.19</v>
      </c>
      <c r="E2819" s="22">
        <f t="shared" ca="1" si="151"/>
        <v>-2.1805381707487594E-3</v>
      </c>
      <c r="F2819" s="50">
        <f t="shared" ca="1" si="152"/>
        <v>-2.300835067365017E-3</v>
      </c>
      <c r="G2819" s="22"/>
      <c r="H2819" s="5"/>
      <c r="I2819" s="5"/>
      <c r="J2819" s="5"/>
      <c r="K2819" s="5"/>
      <c r="L2819" s="5"/>
      <c r="M2819" s="5"/>
      <c r="N2819" s="5"/>
      <c r="O2819" s="5"/>
      <c r="P2819" s="5"/>
      <c r="Q2819" s="5"/>
      <c r="R2819" s="5"/>
      <c r="S2819" s="5"/>
      <c r="T2819" s="5"/>
      <c r="U2819" s="5"/>
    </row>
    <row r="2820" spans="2:21" x14ac:dyDescent="0.25">
      <c r="B2820" s="51" vm="7679">
        <f ca="1"/>
        <v>43528</v>
      </c>
      <c r="C2820" s="51" vm="7680">
        <f ca="1"/>
        <v>351.04</v>
      </c>
      <c r="D2820" s="51" vm="7681">
        <f ca="1"/>
        <v>104.11</v>
      </c>
      <c r="E2820" s="22">
        <f t="shared" ca="1" si="151"/>
        <v>-1.7731561746772852E-2</v>
      </c>
      <c r="F2820" s="50">
        <f t="shared" ca="1" si="152"/>
        <v>-7.6812293743080018E-4</v>
      </c>
      <c r="G2820" s="22"/>
      <c r="H2820" s="5"/>
      <c r="I2820" s="5"/>
      <c r="J2820" s="5"/>
      <c r="K2820" s="5"/>
      <c r="L2820" s="5"/>
      <c r="M2820" s="5"/>
      <c r="N2820" s="5"/>
      <c r="O2820" s="5"/>
      <c r="P2820" s="5"/>
      <c r="Q2820" s="5"/>
      <c r="R2820" s="5"/>
      <c r="S2820" s="5"/>
      <c r="T2820" s="5"/>
      <c r="U2820" s="5"/>
    </row>
    <row r="2821" spans="2:21" x14ac:dyDescent="0.25">
      <c r="B2821" s="51" vm="7682">
        <f ca="1"/>
        <v>43529</v>
      </c>
      <c r="C2821" s="51" vm="7683">
        <f ca="1"/>
        <v>354.3</v>
      </c>
      <c r="D2821" s="51" vm="7221">
        <f ca="1"/>
        <v>103.72</v>
      </c>
      <c r="E2821" s="22">
        <f t="shared" ca="1" si="151"/>
        <v>9.2438347845609468E-3</v>
      </c>
      <c r="F2821" s="50">
        <f t="shared" ca="1" si="152"/>
        <v>-3.7530718161979319E-3</v>
      </c>
      <c r="G2821" s="22"/>
      <c r="H2821" s="5"/>
      <c r="I2821" s="5"/>
      <c r="J2821" s="5"/>
      <c r="K2821" s="5"/>
      <c r="L2821" s="5"/>
      <c r="M2821" s="5"/>
      <c r="N2821" s="5"/>
      <c r="O2821" s="5"/>
      <c r="P2821" s="5"/>
      <c r="Q2821" s="5"/>
      <c r="R2821" s="5"/>
      <c r="S2821" s="5"/>
      <c r="T2821" s="5"/>
      <c r="U2821" s="5"/>
    </row>
    <row r="2822" spans="2:21" x14ac:dyDescent="0.25">
      <c r="B2822" s="51" vm="7684">
        <f ca="1"/>
        <v>43530</v>
      </c>
      <c r="C2822" s="51" vm="7685">
        <f ca="1"/>
        <v>359.61</v>
      </c>
      <c r="D2822" s="51" vm="7686">
        <f ca="1"/>
        <v>102.97</v>
      </c>
      <c r="E2822" s="22">
        <f t="shared" ca="1" si="151"/>
        <v>1.4876099015691788E-2</v>
      </c>
      <c r="F2822" s="50">
        <f t="shared" ca="1" si="152"/>
        <v>-7.2572770018042099E-3</v>
      </c>
      <c r="G2822" s="22"/>
      <c r="H2822" s="5"/>
      <c r="I2822" s="5"/>
      <c r="J2822" s="5"/>
      <c r="K2822" s="5"/>
      <c r="L2822" s="5"/>
      <c r="M2822" s="5"/>
      <c r="N2822" s="5"/>
      <c r="O2822" s="5"/>
      <c r="P2822" s="5"/>
      <c r="Q2822" s="5"/>
      <c r="R2822" s="5"/>
      <c r="S2822" s="5"/>
      <c r="T2822" s="5"/>
      <c r="U2822" s="5"/>
    </row>
    <row r="2823" spans="2:21" x14ac:dyDescent="0.25">
      <c r="B2823" s="51" vm="7687">
        <f ca="1"/>
        <v>43531</v>
      </c>
      <c r="C2823" s="51" vm="7688">
        <f ca="1"/>
        <v>352.6</v>
      </c>
      <c r="D2823" s="51" vm="7689">
        <f ca="1"/>
        <v>103.01</v>
      </c>
      <c r="E2823" s="22">
        <f t="shared" ca="1" si="151"/>
        <v>-1.9685840923348255E-2</v>
      </c>
      <c r="F2823" s="50">
        <f t="shared" ca="1" si="152"/>
        <v>3.883872269425931E-4</v>
      </c>
      <c r="G2823" s="22"/>
      <c r="H2823" s="5"/>
      <c r="I2823" s="5"/>
      <c r="J2823" s="5"/>
      <c r="K2823" s="5"/>
      <c r="L2823" s="5"/>
      <c r="M2823" s="5"/>
      <c r="N2823" s="5"/>
      <c r="O2823" s="5"/>
      <c r="P2823" s="5"/>
      <c r="Q2823" s="5"/>
      <c r="R2823" s="5"/>
      <c r="S2823" s="5"/>
      <c r="T2823" s="5"/>
      <c r="U2823" s="5"/>
    </row>
    <row r="2824" spans="2:21" x14ac:dyDescent="0.25">
      <c r="B2824" s="51" vm="7690">
        <f ca="1"/>
        <v>43532</v>
      </c>
      <c r="C2824" s="51" vm="7691">
        <f ca="1"/>
        <v>349.6</v>
      </c>
      <c r="D2824" s="51" vm="5649">
        <f ca="1"/>
        <v>104.35</v>
      </c>
      <c r="E2824" s="22">
        <f t="shared" ca="1" si="151"/>
        <v>-8.5446261823894209E-3</v>
      </c>
      <c r="F2824" s="50">
        <f t="shared" ca="1" si="152"/>
        <v>1.2924562627607621E-2</v>
      </c>
      <c r="G2824" s="22"/>
      <c r="H2824" s="5"/>
      <c r="I2824" s="5"/>
      <c r="J2824" s="5"/>
      <c r="K2824" s="5"/>
      <c r="L2824" s="5"/>
      <c r="M2824" s="5"/>
      <c r="N2824" s="5"/>
      <c r="O2824" s="5"/>
      <c r="P2824" s="5"/>
      <c r="Q2824" s="5"/>
      <c r="R2824" s="5"/>
      <c r="S2824" s="5"/>
      <c r="T2824" s="5"/>
      <c r="U2824" s="5"/>
    </row>
    <row r="2825" spans="2:21" x14ac:dyDescent="0.25">
      <c r="B2825" s="51" vm="7692">
        <f ca="1"/>
        <v>43535</v>
      </c>
      <c r="C2825" s="51" vm="7693">
        <f ca="1"/>
        <v>358.86</v>
      </c>
      <c r="D2825" s="51" vm="5514">
        <f ca="1"/>
        <v>104.04</v>
      </c>
      <c r="E2825" s="22">
        <f t="shared" ca="1" si="151"/>
        <v>2.6142696503140234E-2</v>
      </c>
      <c r="F2825" s="50">
        <f t="shared" ca="1" si="152"/>
        <v>-2.9751929427588855E-3</v>
      </c>
      <c r="G2825" s="22"/>
      <c r="H2825" s="5"/>
      <c r="I2825" s="5"/>
      <c r="J2825" s="5"/>
      <c r="K2825" s="5"/>
      <c r="L2825" s="5"/>
      <c r="M2825" s="5"/>
      <c r="N2825" s="5"/>
      <c r="O2825" s="5"/>
      <c r="P2825" s="5"/>
      <c r="Q2825" s="5"/>
      <c r="R2825" s="5"/>
      <c r="S2825" s="5"/>
      <c r="T2825" s="5"/>
      <c r="U2825" s="5"/>
    </row>
    <row r="2826" spans="2:21" x14ac:dyDescent="0.25">
      <c r="B2826" s="51" vm="7694">
        <f ca="1"/>
        <v>43536</v>
      </c>
      <c r="C2826" s="51" vm="7695">
        <f ca="1"/>
        <v>356.27</v>
      </c>
      <c r="D2826" s="51" vm="7696">
        <f ca="1"/>
        <v>104.39</v>
      </c>
      <c r="E2826" s="22">
        <f t="shared" ca="1" si="151"/>
        <v>-7.2434699265938284E-3</v>
      </c>
      <c r="F2826" s="50">
        <f t="shared" ca="1" si="152"/>
        <v>3.3584448397561569E-3</v>
      </c>
      <c r="G2826" s="22"/>
      <c r="H2826" s="5"/>
      <c r="I2826" s="5"/>
      <c r="J2826" s="5"/>
      <c r="K2826" s="5"/>
      <c r="L2826" s="5"/>
      <c r="M2826" s="5"/>
      <c r="N2826" s="5"/>
      <c r="O2826" s="5"/>
      <c r="P2826" s="5"/>
      <c r="Q2826" s="5"/>
      <c r="R2826" s="5"/>
      <c r="S2826" s="5"/>
      <c r="T2826" s="5"/>
      <c r="U2826" s="5"/>
    </row>
    <row r="2827" spans="2:21" x14ac:dyDescent="0.25">
      <c r="B2827" s="51" vm="7697">
        <f ca="1"/>
        <v>43537</v>
      </c>
      <c r="C2827" s="51" vm="7698">
        <f ca="1"/>
        <v>361.21</v>
      </c>
      <c r="D2827" s="51" vm="7699">
        <f ca="1"/>
        <v>105.34</v>
      </c>
      <c r="E2827" s="22">
        <f t="shared" ca="1" si="151"/>
        <v>1.3770636294469058E-2</v>
      </c>
      <c r="F2827" s="50">
        <f t="shared" ca="1" si="152"/>
        <v>9.0593286350363102E-3</v>
      </c>
      <c r="G2827" s="22"/>
      <c r="H2827" s="5"/>
      <c r="I2827" s="5"/>
      <c r="J2827" s="5"/>
      <c r="K2827" s="5"/>
      <c r="L2827" s="5"/>
      <c r="M2827" s="5"/>
      <c r="N2827" s="5"/>
      <c r="O2827" s="5"/>
      <c r="P2827" s="5"/>
      <c r="Q2827" s="5"/>
      <c r="R2827" s="5"/>
      <c r="S2827" s="5"/>
      <c r="T2827" s="5"/>
      <c r="U2827" s="5"/>
    </row>
    <row r="2828" spans="2:21" x14ac:dyDescent="0.25">
      <c r="B2828" s="51" vm="7700">
        <f ca="1"/>
        <v>43538</v>
      </c>
      <c r="C2828" s="51" vm="7324">
        <f ca="1"/>
        <v>358.82</v>
      </c>
      <c r="D2828" s="51" vm="7701">
        <f ca="1"/>
        <v>106.55</v>
      </c>
      <c r="E2828" s="22">
        <f t="shared" ca="1" si="151"/>
        <v>-6.6386366611575955E-3</v>
      </c>
      <c r="F2828" s="50">
        <f t="shared" ca="1" si="152"/>
        <v>1.1421144489382784E-2</v>
      </c>
      <c r="G2828" s="22"/>
      <c r="H2828" s="5"/>
      <c r="I2828" s="5"/>
      <c r="J2828" s="5"/>
      <c r="K2828" s="5"/>
      <c r="L2828" s="5"/>
      <c r="M2828" s="5"/>
      <c r="N2828" s="5"/>
      <c r="O2828" s="5"/>
      <c r="P2828" s="5"/>
      <c r="Q2828" s="5"/>
      <c r="R2828" s="5"/>
      <c r="S2828" s="5"/>
      <c r="T2828" s="5"/>
      <c r="U2828" s="5"/>
    </row>
    <row r="2829" spans="2:21" x14ac:dyDescent="0.25">
      <c r="B2829" s="51" vm="7702">
        <f ca="1"/>
        <v>43539</v>
      </c>
      <c r="C2829" s="51" vm="7703">
        <f ca="1"/>
        <v>361.46</v>
      </c>
      <c r="D2829" s="51" vm="7704">
        <f ca="1"/>
        <v>107.19</v>
      </c>
      <c r="E2829" s="22">
        <f t="shared" ca="1" si="151"/>
        <v>7.3305154162541996E-3</v>
      </c>
      <c r="F2829" s="50">
        <f t="shared" ca="1" si="152"/>
        <v>5.9886021588018996E-3</v>
      </c>
      <c r="G2829" s="22"/>
      <c r="H2829" s="5"/>
      <c r="I2829" s="5"/>
      <c r="J2829" s="5"/>
      <c r="K2829" s="5"/>
      <c r="L2829" s="5"/>
      <c r="M2829" s="5"/>
      <c r="N2829" s="5"/>
      <c r="O2829" s="5"/>
      <c r="P2829" s="5"/>
      <c r="Q2829" s="5"/>
      <c r="R2829" s="5"/>
      <c r="S2829" s="5"/>
      <c r="T2829" s="5"/>
      <c r="U2829" s="5"/>
    </row>
    <row r="2830" spans="2:21" x14ac:dyDescent="0.25">
      <c r="B2830" s="51" vm="7705">
        <f ca="1"/>
        <v>43542</v>
      </c>
      <c r="C2830" s="51" vm="7706">
        <f ca="1"/>
        <v>363.44</v>
      </c>
      <c r="D2830" s="51" vm="7707">
        <f ca="1"/>
        <v>106.8</v>
      </c>
      <c r="E2830" s="22">
        <f t="shared" ca="1" si="151"/>
        <v>5.462836043655315E-3</v>
      </c>
      <c r="F2830" s="50">
        <f t="shared" ca="1" si="152"/>
        <v>-3.6450341773337073E-3</v>
      </c>
      <c r="G2830" s="22"/>
      <c r="H2830" s="5"/>
      <c r="I2830" s="5"/>
      <c r="J2830" s="5"/>
      <c r="K2830" s="5"/>
      <c r="L2830" s="5"/>
      <c r="M2830" s="5"/>
      <c r="N2830" s="5"/>
      <c r="O2830" s="5"/>
      <c r="P2830" s="5"/>
      <c r="Q2830" s="5"/>
      <c r="R2830" s="5"/>
      <c r="S2830" s="5"/>
      <c r="T2830" s="5"/>
      <c r="U2830" s="5"/>
    </row>
    <row r="2831" spans="2:21" x14ac:dyDescent="0.25">
      <c r="B2831" s="51" vm="7708">
        <f ca="1"/>
        <v>43543</v>
      </c>
      <c r="C2831" s="51" vm="7709">
        <f ca="1"/>
        <v>358.78</v>
      </c>
      <c r="D2831" s="51" vm="6800">
        <f ca="1"/>
        <v>104.52</v>
      </c>
      <c r="E2831" s="22">
        <f t="shared" ca="1" si="151"/>
        <v>-1.2904834180203387E-2</v>
      </c>
      <c r="F2831" s="50">
        <f t="shared" ca="1" si="152"/>
        <v>-2.1579485873682736E-2</v>
      </c>
      <c r="G2831" s="22"/>
      <c r="H2831" s="5"/>
      <c r="I2831" s="5"/>
      <c r="J2831" s="5"/>
      <c r="K2831" s="5"/>
      <c r="L2831" s="5"/>
      <c r="M2831" s="5"/>
      <c r="N2831" s="5"/>
      <c r="O2831" s="5"/>
      <c r="P2831" s="5"/>
      <c r="Q2831" s="5"/>
      <c r="R2831" s="5"/>
      <c r="S2831" s="5"/>
      <c r="T2831" s="5"/>
      <c r="U2831" s="5"/>
    </row>
    <row r="2832" spans="2:21" x14ac:dyDescent="0.25">
      <c r="B2832" s="51" vm="7710">
        <f ca="1"/>
        <v>43544</v>
      </c>
      <c r="C2832" s="51" vm="7711">
        <f ca="1"/>
        <v>375.22</v>
      </c>
      <c r="D2832" s="51" vm="7712">
        <f ca="1"/>
        <v>102.87</v>
      </c>
      <c r="E2832" s="22">
        <f t="shared" ca="1" si="151"/>
        <v>4.4803133344520414E-2</v>
      </c>
      <c r="F2832" s="50">
        <f t="shared" ca="1" si="152"/>
        <v>-1.5912385509472955E-2</v>
      </c>
      <c r="G2832" s="22"/>
      <c r="H2832" s="5"/>
      <c r="I2832" s="5"/>
      <c r="J2832" s="5"/>
      <c r="K2832" s="5"/>
      <c r="L2832" s="5"/>
      <c r="M2832" s="5"/>
      <c r="N2832" s="5"/>
      <c r="O2832" s="5"/>
      <c r="P2832" s="5"/>
      <c r="Q2832" s="5"/>
      <c r="R2832" s="5"/>
      <c r="S2832" s="5"/>
      <c r="T2832" s="5"/>
      <c r="U2832" s="5"/>
    </row>
    <row r="2833" spans="2:21" x14ac:dyDescent="0.25">
      <c r="B2833" s="51" vm="7713">
        <f ca="1"/>
        <v>43545</v>
      </c>
      <c r="C2833" s="51" vm="7714">
        <f ca="1"/>
        <v>377.87</v>
      </c>
      <c r="D2833" s="51" vm="7715">
        <f ca="1"/>
        <v>99.76</v>
      </c>
      <c r="E2833" s="22">
        <f t="shared" ca="1" si="151"/>
        <v>7.0377005077628414E-3</v>
      </c>
      <c r="F2833" s="50">
        <f t="shared" ca="1" si="152"/>
        <v>-3.0698753771157657E-2</v>
      </c>
      <c r="G2833" s="22"/>
      <c r="H2833" s="5"/>
      <c r="I2833" s="5"/>
      <c r="J2833" s="5"/>
      <c r="K2833" s="5"/>
      <c r="L2833" s="5"/>
      <c r="M2833" s="5"/>
      <c r="N2833" s="5"/>
      <c r="O2833" s="5"/>
      <c r="P2833" s="5"/>
      <c r="Q2833" s="5"/>
      <c r="R2833" s="5"/>
      <c r="S2833" s="5"/>
      <c r="T2833" s="5"/>
      <c r="U2833" s="5"/>
    </row>
    <row r="2834" spans="2:21" x14ac:dyDescent="0.25">
      <c r="B2834" s="51" vm="7716">
        <f ca="1"/>
        <v>43546</v>
      </c>
      <c r="C2834" s="51" vm="7717">
        <f ca="1"/>
        <v>361.01</v>
      </c>
      <c r="D2834" s="51" vm="6783">
        <f ca="1"/>
        <v>98.93</v>
      </c>
      <c r="E2834" s="22">
        <f t="shared" ca="1" si="151"/>
        <v>-4.5644562342982892E-2</v>
      </c>
      <c r="F2834" s="50">
        <f t="shared" ca="1" si="152"/>
        <v>-8.3547720366498289E-3</v>
      </c>
      <c r="G2834" s="22"/>
      <c r="H2834" s="5"/>
      <c r="I2834" s="5"/>
      <c r="J2834" s="5"/>
      <c r="K2834" s="5"/>
      <c r="L2834" s="5"/>
      <c r="M2834" s="5"/>
      <c r="N2834" s="5"/>
      <c r="O2834" s="5"/>
      <c r="P2834" s="5"/>
      <c r="Q2834" s="5"/>
      <c r="R2834" s="5"/>
      <c r="S2834" s="5"/>
      <c r="T2834" s="5"/>
      <c r="U2834" s="5"/>
    </row>
    <row r="2835" spans="2:21" x14ac:dyDescent="0.25">
      <c r="B2835" s="51" vm="7718">
        <f ca="1"/>
        <v>43549</v>
      </c>
      <c r="C2835" s="51" vm="7719">
        <f ca="1"/>
        <v>366.23</v>
      </c>
      <c r="D2835" s="51" vm="7720">
        <f ca="1"/>
        <v>99.92</v>
      </c>
      <c r="E2835" s="22">
        <f t="shared" ca="1" si="151"/>
        <v>1.4355892551455475E-2</v>
      </c>
      <c r="F2835" s="50">
        <f t="shared" ca="1" si="152"/>
        <v>9.9573364821910499E-3</v>
      </c>
      <c r="G2835" s="22"/>
      <c r="H2835" s="5"/>
      <c r="I2835" s="5"/>
      <c r="J2835" s="5"/>
      <c r="K2835" s="5"/>
      <c r="L2835" s="5"/>
      <c r="M2835" s="5"/>
      <c r="N2835" s="5"/>
      <c r="O2835" s="5"/>
      <c r="P2835" s="5"/>
      <c r="Q2835" s="5"/>
      <c r="R2835" s="5"/>
      <c r="S2835" s="5"/>
      <c r="T2835" s="5"/>
      <c r="U2835" s="5"/>
    </row>
    <row r="2836" spans="2:21" x14ac:dyDescent="0.25">
      <c r="B2836" s="51" vm="7721">
        <f ca="1"/>
        <v>43550</v>
      </c>
      <c r="C2836" s="51" vm="7643">
        <f ca="1"/>
        <v>359.97</v>
      </c>
      <c r="D2836" s="51" vm="7722">
        <f ca="1"/>
        <v>99.58</v>
      </c>
      <c r="E2836" s="22">
        <f t="shared" ca="1" si="151"/>
        <v>-1.7240856687293138E-2</v>
      </c>
      <c r="F2836" s="50">
        <f t="shared" ca="1" si="152"/>
        <v>-3.4085246032855535E-3</v>
      </c>
      <c r="G2836" s="22"/>
      <c r="H2836" s="5"/>
      <c r="I2836" s="5"/>
      <c r="J2836" s="5"/>
      <c r="K2836" s="5"/>
      <c r="L2836" s="5"/>
      <c r="M2836" s="5"/>
      <c r="N2836" s="5"/>
      <c r="O2836" s="5"/>
      <c r="P2836" s="5"/>
      <c r="Q2836" s="5"/>
      <c r="R2836" s="5"/>
      <c r="S2836" s="5"/>
      <c r="T2836" s="5"/>
      <c r="U2836" s="5"/>
    </row>
    <row r="2837" spans="2:21" x14ac:dyDescent="0.25">
      <c r="B2837" s="51" vm="7723">
        <f ca="1"/>
        <v>43551</v>
      </c>
      <c r="C2837" s="51" vm="7724">
        <f ca="1"/>
        <v>353.37</v>
      </c>
      <c r="D2837" s="51" vm="7725">
        <f ca="1"/>
        <v>100.71</v>
      </c>
      <c r="E2837" s="22">
        <f t="shared" ca="1" si="151"/>
        <v>-1.8505028005604506E-2</v>
      </c>
      <c r="F2837" s="50">
        <f t="shared" ca="1" si="152"/>
        <v>1.1283758446016505E-2</v>
      </c>
      <c r="G2837" s="22"/>
      <c r="H2837" s="5"/>
      <c r="I2837" s="5"/>
      <c r="J2837" s="5"/>
      <c r="K2837" s="5"/>
      <c r="L2837" s="5"/>
      <c r="M2837" s="5"/>
      <c r="N2837" s="5"/>
      <c r="O2837" s="5"/>
      <c r="P2837" s="5"/>
      <c r="Q2837" s="5"/>
      <c r="R2837" s="5"/>
      <c r="S2837" s="5"/>
      <c r="T2837" s="5"/>
      <c r="U2837" s="5"/>
    </row>
    <row r="2838" spans="2:21" x14ac:dyDescent="0.25">
      <c r="B2838" s="51" vm="7726">
        <f ca="1"/>
        <v>43552</v>
      </c>
      <c r="C2838" s="51" vm="7727">
        <f ca="1"/>
        <v>354.61</v>
      </c>
      <c r="D2838" s="51" vm="7728">
        <f ca="1"/>
        <v>101.23</v>
      </c>
      <c r="E2838" s="22">
        <f t="shared" ca="1" si="151"/>
        <v>3.5029273932919436E-3</v>
      </c>
      <c r="F2838" s="50">
        <f t="shared" ca="1" si="152"/>
        <v>5.1500559506072827E-3</v>
      </c>
      <c r="G2838" s="22"/>
      <c r="H2838" s="5"/>
      <c r="I2838" s="5"/>
      <c r="J2838" s="5"/>
      <c r="K2838" s="5"/>
      <c r="L2838" s="5"/>
      <c r="M2838" s="5"/>
      <c r="N2838" s="5"/>
      <c r="O2838" s="5"/>
      <c r="P2838" s="5"/>
      <c r="Q2838" s="5"/>
      <c r="R2838" s="5"/>
      <c r="S2838" s="5"/>
      <c r="T2838" s="5"/>
      <c r="U2838" s="5"/>
    </row>
    <row r="2839" spans="2:21" x14ac:dyDescent="0.25">
      <c r="B2839" s="51" vm="7729">
        <f ca="1"/>
        <v>43553</v>
      </c>
      <c r="C2839" s="51" vm="7730">
        <f ca="1"/>
        <v>356.56</v>
      </c>
      <c r="D2839" s="51" vm="7731">
        <f ca="1"/>
        <v>104.64</v>
      </c>
      <c r="E2839" s="22">
        <f t="shared" ca="1" si="151"/>
        <v>5.4839346062054428E-3</v>
      </c>
      <c r="F2839" s="50">
        <f t="shared" ca="1" si="152"/>
        <v>3.3130732098228165E-2</v>
      </c>
      <c r="G2839" s="22"/>
      <c r="H2839" s="5"/>
      <c r="I2839" s="5"/>
      <c r="J2839" s="5"/>
      <c r="K2839" s="5"/>
      <c r="L2839" s="5"/>
      <c r="M2839" s="5"/>
      <c r="N2839" s="5"/>
      <c r="O2839" s="5"/>
      <c r="P2839" s="5"/>
      <c r="Q2839" s="5"/>
      <c r="R2839" s="5"/>
      <c r="S2839" s="5"/>
      <c r="T2839" s="5"/>
      <c r="U2839" s="5"/>
    </row>
    <row r="2840" spans="2:21" x14ac:dyDescent="0.25">
      <c r="B2840" s="51" vm="7732">
        <f ca="1"/>
        <v>43556</v>
      </c>
      <c r="C2840" s="51" vm="7372">
        <f ca="1"/>
        <v>366.96</v>
      </c>
      <c r="D2840" s="51" vm="7733">
        <f ca="1"/>
        <v>105.14</v>
      </c>
      <c r="E2840" s="22">
        <f t="shared" ca="1" si="151"/>
        <v>2.8750321650616115E-2</v>
      </c>
      <c r="F2840" s="50">
        <f t="shared" ca="1" si="152"/>
        <v>4.766907682413387E-3</v>
      </c>
      <c r="G2840" s="22"/>
      <c r="H2840" s="5"/>
      <c r="I2840" s="5"/>
      <c r="J2840" s="5"/>
      <c r="K2840" s="5"/>
      <c r="L2840" s="5"/>
      <c r="M2840" s="5"/>
      <c r="N2840" s="5"/>
      <c r="O2840" s="5"/>
      <c r="P2840" s="5"/>
      <c r="Q2840" s="5"/>
      <c r="R2840" s="5"/>
      <c r="S2840" s="5"/>
      <c r="T2840" s="5"/>
      <c r="U2840" s="5"/>
    </row>
    <row r="2841" spans="2:21" x14ac:dyDescent="0.25">
      <c r="B2841" s="51" vm="7734">
        <f ca="1"/>
        <v>43557</v>
      </c>
      <c r="C2841" s="51" vm="7735">
        <f ca="1"/>
        <v>367.72</v>
      </c>
      <c r="D2841" s="51" vm="7736">
        <f ca="1"/>
        <v>105.35</v>
      </c>
      <c r="E2841" s="22">
        <f t="shared" ca="1" si="151"/>
        <v>2.0689287066373869E-3</v>
      </c>
      <c r="F2841" s="50">
        <f t="shared" ca="1" si="152"/>
        <v>1.9953448588959661E-3</v>
      </c>
      <c r="G2841" s="22"/>
      <c r="H2841" s="5"/>
      <c r="I2841" s="5"/>
      <c r="J2841" s="5"/>
      <c r="K2841" s="5"/>
      <c r="L2841" s="5"/>
      <c r="M2841" s="5"/>
      <c r="N2841" s="5"/>
      <c r="O2841" s="5"/>
      <c r="P2841" s="5"/>
      <c r="Q2841" s="5"/>
      <c r="R2841" s="5"/>
      <c r="S2841" s="5"/>
      <c r="T2841" s="5"/>
      <c r="U2841" s="5"/>
    </row>
    <row r="2842" spans="2:21" x14ac:dyDescent="0.25">
      <c r="B2842" s="51" vm="7737">
        <f ca="1"/>
        <v>43558</v>
      </c>
      <c r="C2842" s="51" vm="7738">
        <f ca="1"/>
        <v>369.75</v>
      </c>
      <c r="D2842" s="51" vm="7739">
        <f ca="1"/>
        <v>105.56</v>
      </c>
      <c r="E2842" s="22">
        <f t="shared" ca="1" si="151"/>
        <v>5.5053225953552538E-3</v>
      </c>
      <c r="F2842" s="50">
        <f t="shared" ca="1" si="152"/>
        <v>1.991371384925447E-3</v>
      </c>
      <c r="G2842" s="22"/>
      <c r="H2842" s="5"/>
      <c r="I2842" s="5"/>
      <c r="J2842" s="5"/>
      <c r="K2842" s="5"/>
      <c r="L2842" s="5"/>
      <c r="M2842" s="5"/>
      <c r="N2842" s="5"/>
      <c r="O2842" s="5"/>
      <c r="P2842" s="5"/>
      <c r="Q2842" s="5"/>
      <c r="R2842" s="5"/>
      <c r="S2842" s="5"/>
      <c r="T2842" s="5"/>
      <c r="U2842" s="5"/>
    </row>
    <row r="2843" spans="2:21" x14ac:dyDescent="0.25">
      <c r="B2843" s="51" vm="7740">
        <f ca="1"/>
        <v>43559</v>
      </c>
      <c r="C2843" s="51" vm="7741">
        <f ca="1"/>
        <v>367.88</v>
      </c>
      <c r="D2843" s="51" vm="7742">
        <f ca="1"/>
        <v>105.31</v>
      </c>
      <c r="E2843" s="22">
        <f t="shared" ca="1" si="151"/>
        <v>-5.0703035564123528E-3</v>
      </c>
      <c r="F2843" s="50">
        <f t="shared" ca="1" si="152"/>
        <v>-2.3711302426175085E-3</v>
      </c>
      <c r="G2843" s="22"/>
      <c r="H2843" s="5"/>
      <c r="I2843" s="5"/>
      <c r="J2843" s="5"/>
      <c r="K2843" s="5"/>
      <c r="L2843" s="5"/>
      <c r="M2843" s="5"/>
      <c r="N2843" s="5"/>
      <c r="O2843" s="5"/>
      <c r="P2843" s="5"/>
      <c r="Q2843" s="5"/>
      <c r="R2843" s="5"/>
      <c r="S2843" s="5"/>
      <c r="T2843" s="5"/>
      <c r="U2843" s="5"/>
    </row>
    <row r="2844" spans="2:21" x14ac:dyDescent="0.25">
      <c r="B2844" s="51" vm="7743">
        <f ca="1"/>
        <v>43560</v>
      </c>
      <c r="C2844" s="51" vm="7744">
        <f ca="1"/>
        <v>365.49</v>
      </c>
      <c r="D2844" s="51" vm="7745">
        <f ca="1"/>
        <v>105.65</v>
      </c>
      <c r="E2844" s="22">
        <f t="shared" ca="1" si="151"/>
        <v>-6.5178790000710619E-3</v>
      </c>
      <c r="F2844" s="50">
        <f t="shared" ca="1" si="152"/>
        <v>3.2233626695599453E-3</v>
      </c>
      <c r="G2844" s="22"/>
      <c r="H2844" s="5"/>
      <c r="I2844" s="5"/>
      <c r="J2844" s="5"/>
      <c r="K2844" s="5"/>
      <c r="L2844" s="5"/>
      <c r="M2844" s="5"/>
      <c r="N2844" s="5"/>
      <c r="O2844" s="5"/>
      <c r="P2844" s="5"/>
      <c r="Q2844" s="5"/>
      <c r="R2844" s="5"/>
      <c r="S2844" s="5"/>
      <c r="T2844" s="5"/>
      <c r="U2844" s="5"/>
    </row>
    <row r="2845" spans="2:21" x14ac:dyDescent="0.25">
      <c r="B2845" s="51" vm="7746">
        <f ca="1"/>
        <v>43563</v>
      </c>
      <c r="C2845" s="51" vm="7747">
        <f ca="1"/>
        <v>361.41</v>
      </c>
      <c r="D2845" s="51" vm="7748">
        <f ca="1"/>
        <v>104.87</v>
      </c>
      <c r="E2845" s="22">
        <f t="shared" ca="1" si="151"/>
        <v>-1.122587108755466E-2</v>
      </c>
      <c r="F2845" s="50">
        <f t="shared" ca="1" si="152"/>
        <v>-7.4102562157519749E-3</v>
      </c>
      <c r="G2845" s="22"/>
      <c r="H2845" s="5"/>
      <c r="I2845" s="5"/>
      <c r="J2845" s="5"/>
      <c r="K2845" s="5"/>
      <c r="L2845" s="5"/>
      <c r="M2845" s="5"/>
      <c r="N2845" s="5"/>
      <c r="O2845" s="5"/>
      <c r="P2845" s="5"/>
      <c r="Q2845" s="5"/>
      <c r="R2845" s="5"/>
      <c r="S2845" s="5"/>
      <c r="T2845" s="5"/>
      <c r="U2845" s="5"/>
    </row>
    <row r="2846" spans="2:21" x14ac:dyDescent="0.25">
      <c r="B2846" s="51" vm="7749">
        <f ca="1"/>
        <v>43564</v>
      </c>
      <c r="C2846" s="51" vm="7750">
        <f ca="1"/>
        <v>364.71</v>
      </c>
      <c r="D2846" s="51" vm="7699">
        <f ca="1"/>
        <v>105.34</v>
      </c>
      <c r="E2846" s="22">
        <f t="shared" ca="1" si="151"/>
        <v>9.0894692889410284E-3</v>
      </c>
      <c r="F2846" s="50">
        <f t="shared" ca="1" si="152"/>
        <v>4.4717262089294428E-3</v>
      </c>
      <c r="G2846" s="22"/>
      <c r="H2846" s="5"/>
      <c r="I2846" s="5"/>
      <c r="J2846" s="5"/>
      <c r="K2846" s="5"/>
      <c r="L2846" s="5"/>
      <c r="M2846" s="5"/>
      <c r="N2846" s="5"/>
      <c r="O2846" s="5"/>
      <c r="P2846" s="5"/>
      <c r="Q2846" s="5"/>
      <c r="R2846" s="5"/>
      <c r="S2846" s="5"/>
      <c r="T2846" s="5"/>
      <c r="U2846" s="5"/>
    </row>
    <row r="2847" spans="2:21" x14ac:dyDescent="0.25">
      <c r="B2847" s="51" vm="7751">
        <f ca="1"/>
        <v>43565</v>
      </c>
      <c r="C2847" s="51" vm="7752">
        <f ca="1"/>
        <v>363.92</v>
      </c>
      <c r="D2847" s="51" vm="7753">
        <f ca="1"/>
        <v>106.23</v>
      </c>
      <c r="E2847" s="22">
        <f t="shared" ca="1" si="151"/>
        <v>-2.1684539740635324E-3</v>
      </c>
      <c r="F2847" s="50">
        <f t="shared" ca="1" si="152"/>
        <v>8.4133407366788222E-3</v>
      </c>
      <c r="G2847" s="22"/>
      <c r="H2847" s="5"/>
      <c r="I2847" s="5"/>
      <c r="J2847" s="5"/>
      <c r="K2847" s="5"/>
      <c r="L2847" s="5"/>
      <c r="M2847" s="5"/>
      <c r="N2847" s="5"/>
      <c r="O2847" s="5"/>
      <c r="P2847" s="5"/>
      <c r="Q2847" s="5"/>
      <c r="R2847" s="5"/>
      <c r="S2847" s="5"/>
      <c r="T2847" s="5"/>
      <c r="U2847" s="5"/>
    </row>
    <row r="2848" spans="2:21" x14ac:dyDescent="0.25">
      <c r="B2848" s="51" vm="7754">
        <f ca="1"/>
        <v>43566</v>
      </c>
      <c r="C2848" s="51" vm="7369">
        <f ca="1"/>
        <v>367.65</v>
      </c>
      <c r="D2848" s="51" vm="7755">
        <f ca="1"/>
        <v>111.21</v>
      </c>
      <c r="E2848" s="22">
        <f t="shared" ca="1" si="151"/>
        <v>1.0197335380482491E-2</v>
      </c>
      <c r="F2848" s="50">
        <f t="shared" ca="1" si="152"/>
        <v>4.581375103882851E-2</v>
      </c>
      <c r="G2848" s="22"/>
      <c r="H2848" s="5"/>
      <c r="I2848" s="5"/>
      <c r="J2848" s="5"/>
      <c r="K2848" s="5"/>
      <c r="L2848" s="5"/>
      <c r="M2848" s="5"/>
      <c r="N2848" s="5"/>
      <c r="O2848" s="5"/>
      <c r="P2848" s="5"/>
      <c r="Q2848" s="5"/>
      <c r="R2848" s="5"/>
      <c r="S2848" s="5"/>
      <c r="T2848" s="5"/>
      <c r="U2848" s="5"/>
    </row>
    <row r="2849" spans="2:21" x14ac:dyDescent="0.25">
      <c r="B2849" s="51" vm="7756">
        <f ca="1"/>
        <v>43567</v>
      </c>
      <c r="C2849" s="51" vm="7757">
        <f ca="1"/>
        <v>351.14</v>
      </c>
      <c r="D2849" s="51" vm="7758">
        <f ca="1"/>
        <v>109.94</v>
      </c>
      <c r="E2849" s="22">
        <f t="shared" ca="1" si="151"/>
        <v>-4.5946394301168793E-2</v>
      </c>
      <c r="F2849" s="50">
        <f t="shared" ca="1" si="152"/>
        <v>-1.148554339823628E-2</v>
      </c>
      <c r="G2849" s="22"/>
      <c r="H2849" s="5"/>
      <c r="I2849" s="5"/>
      <c r="J2849" s="5"/>
      <c r="K2849" s="5"/>
      <c r="L2849" s="5"/>
      <c r="M2849" s="5"/>
      <c r="N2849" s="5"/>
      <c r="O2849" s="5"/>
      <c r="P2849" s="5"/>
      <c r="Q2849" s="5"/>
      <c r="R2849" s="5"/>
      <c r="S2849" s="5"/>
      <c r="T2849" s="5"/>
      <c r="U2849" s="5"/>
    </row>
    <row r="2850" spans="2:21" x14ac:dyDescent="0.25">
      <c r="B2850" s="51" vm="7759">
        <f ca="1"/>
        <v>43570</v>
      </c>
      <c r="C2850" s="51" vm="7760">
        <f ca="1"/>
        <v>348.87</v>
      </c>
      <c r="D2850" s="51" vm="7761">
        <f ca="1"/>
        <v>111.1</v>
      </c>
      <c r="E2850" s="22">
        <f t="shared" ca="1" si="151"/>
        <v>-6.4856443680009531E-3</v>
      </c>
      <c r="F2850" s="50">
        <f t="shared" ca="1" si="152"/>
        <v>1.0495934213070034E-2</v>
      </c>
      <c r="G2850" s="22"/>
      <c r="H2850" s="5"/>
      <c r="I2850" s="5"/>
      <c r="J2850" s="5"/>
      <c r="K2850" s="5"/>
      <c r="L2850" s="5"/>
      <c r="M2850" s="5"/>
      <c r="N2850" s="5"/>
      <c r="O2850" s="5"/>
      <c r="P2850" s="5"/>
      <c r="Q2850" s="5"/>
      <c r="R2850" s="5"/>
      <c r="S2850" s="5"/>
      <c r="T2850" s="5"/>
      <c r="U2850" s="5"/>
    </row>
    <row r="2851" spans="2:21" x14ac:dyDescent="0.25">
      <c r="B2851" s="51" vm="7762">
        <f ca="1"/>
        <v>43571</v>
      </c>
      <c r="C2851" s="51" vm="7763">
        <f ca="1"/>
        <v>359.46</v>
      </c>
      <c r="D2851" s="51" vm="7367">
        <f ca="1"/>
        <v>114.3</v>
      </c>
      <c r="E2851" s="22">
        <f t="shared" ca="1" si="151"/>
        <v>2.9903545350826895E-2</v>
      </c>
      <c r="F2851" s="50">
        <f t="shared" ca="1" si="152"/>
        <v>2.8395874155180766E-2</v>
      </c>
      <c r="G2851" s="22"/>
      <c r="H2851" s="5"/>
      <c r="I2851" s="5"/>
      <c r="J2851" s="5"/>
      <c r="K2851" s="5"/>
      <c r="L2851" s="5"/>
      <c r="M2851" s="5"/>
      <c r="N2851" s="5"/>
      <c r="O2851" s="5"/>
      <c r="P2851" s="5"/>
      <c r="Q2851" s="5"/>
      <c r="R2851" s="5"/>
      <c r="S2851" s="5"/>
      <c r="T2851" s="5"/>
      <c r="U2851" s="5"/>
    </row>
    <row r="2852" spans="2:21" x14ac:dyDescent="0.25">
      <c r="B2852" s="51" vm="7764">
        <f ca="1"/>
        <v>43572</v>
      </c>
      <c r="C2852" s="51" vm="7765">
        <f ca="1"/>
        <v>354.74</v>
      </c>
      <c r="D2852" s="51" vm="7766">
        <f ca="1"/>
        <v>113.46</v>
      </c>
      <c r="E2852" s="22">
        <f t="shared" ca="1" si="151"/>
        <v>-1.3217778546448098E-2</v>
      </c>
      <c r="F2852" s="50">
        <f t="shared" ca="1" si="152"/>
        <v>-7.3762189023439282E-3</v>
      </c>
      <c r="G2852" s="22"/>
      <c r="H2852" s="5"/>
      <c r="I2852" s="5"/>
      <c r="J2852" s="5"/>
      <c r="K2852" s="5"/>
      <c r="L2852" s="5"/>
      <c r="M2852" s="5"/>
      <c r="N2852" s="5"/>
      <c r="O2852" s="5"/>
      <c r="P2852" s="5"/>
      <c r="Q2852" s="5"/>
      <c r="R2852" s="5"/>
      <c r="S2852" s="5"/>
      <c r="T2852" s="5"/>
      <c r="U2852" s="5"/>
    </row>
    <row r="2853" spans="2:21" x14ac:dyDescent="0.25">
      <c r="B2853" s="51" vm="7767">
        <f ca="1"/>
        <v>43573</v>
      </c>
      <c r="C2853" s="51" vm="7768">
        <f ca="1"/>
        <v>360.35</v>
      </c>
      <c r="D2853" s="51" vm="7769">
        <f ca="1"/>
        <v>113.6</v>
      </c>
      <c r="E2853" s="22">
        <f t="shared" ca="1" si="151"/>
        <v>1.5690654593009831E-2</v>
      </c>
      <c r="F2853" s="50">
        <f t="shared" ca="1" si="152"/>
        <v>1.2331543886297774E-3</v>
      </c>
      <c r="G2853" s="22"/>
      <c r="H2853" s="5"/>
      <c r="I2853" s="5"/>
      <c r="J2853" s="5"/>
      <c r="K2853" s="5"/>
      <c r="L2853" s="5"/>
      <c r="M2853" s="5"/>
      <c r="N2853" s="5"/>
      <c r="O2853" s="5"/>
      <c r="P2853" s="5"/>
      <c r="Q2853" s="5"/>
      <c r="R2853" s="5"/>
      <c r="S2853" s="5"/>
      <c r="T2853" s="5"/>
      <c r="U2853" s="5"/>
    </row>
    <row r="2854" spans="2:21" x14ac:dyDescent="0.25">
      <c r="B2854" s="51" vm="7770">
        <f ca="1"/>
        <v>43577</v>
      </c>
      <c r="C2854" s="51" vm="7771">
        <f ca="1"/>
        <v>377.34</v>
      </c>
      <c r="D2854" s="51" vm="7772">
        <f ca="1"/>
        <v>113.74</v>
      </c>
      <c r="E2854" s="22">
        <f t="shared" ca="1" si="151"/>
        <v>4.6070856413016809E-2</v>
      </c>
      <c r="F2854" s="50">
        <f t="shared" ca="1" si="152"/>
        <v>1.231635591602612E-3</v>
      </c>
      <c r="G2854" s="22"/>
      <c r="H2854" s="5"/>
      <c r="I2854" s="5"/>
      <c r="J2854" s="5"/>
      <c r="K2854" s="5"/>
      <c r="L2854" s="5"/>
      <c r="M2854" s="5"/>
      <c r="N2854" s="5"/>
      <c r="O2854" s="5"/>
      <c r="P2854" s="5"/>
      <c r="Q2854" s="5"/>
      <c r="R2854" s="5"/>
      <c r="S2854" s="5"/>
      <c r="T2854" s="5"/>
      <c r="U2854" s="5"/>
    </row>
    <row r="2855" spans="2:21" x14ac:dyDescent="0.25">
      <c r="B2855" s="51" vm="7773">
        <f ca="1"/>
        <v>43578</v>
      </c>
      <c r="C2855" s="51" vm="7774">
        <f ca="1"/>
        <v>381.89</v>
      </c>
      <c r="D2855" s="51" vm="7775">
        <f ca="1"/>
        <v>113.55</v>
      </c>
      <c r="E2855" s="22">
        <f t="shared" ca="1" si="151"/>
        <v>1.1985971240026143E-2</v>
      </c>
      <c r="F2855" s="50">
        <f t="shared" ca="1" si="152"/>
        <v>-1.6718733270861743E-3</v>
      </c>
      <c r="G2855" s="22"/>
      <c r="H2855" s="5"/>
      <c r="I2855" s="5"/>
      <c r="J2855" s="5"/>
      <c r="K2855" s="5"/>
      <c r="L2855" s="5"/>
      <c r="M2855" s="5"/>
      <c r="N2855" s="5"/>
      <c r="O2855" s="5"/>
      <c r="P2855" s="5"/>
      <c r="Q2855" s="5"/>
      <c r="R2855" s="5"/>
      <c r="S2855" s="5"/>
      <c r="T2855" s="5"/>
      <c r="U2855" s="5"/>
    </row>
    <row r="2856" spans="2:21" x14ac:dyDescent="0.25">
      <c r="B2856" s="51" vm="7776">
        <f ca="1"/>
        <v>43579</v>
      </c>
      <c r="C2856" s="51" vm="7777">
        <f ca="1"/>
        <v>374.23</v>
      </c>
      <c r="D2856" s="51" vm="7778">
        <f ca="1"/>
        <v>113.61</v>
      </c>
      <c r="E2856" s="22">
        <f t="shared" ca="1" si="151"/>
        <v>-2.0262027365495157E-2</v>
      </c>
      <c r="F2856" s="50">
        <f t="shared" ca="1" si="152"/>
        <v>5.2826203024564989E-4</v>
      </c>
      <c r="G2856" s="22"/>
      <c r="H2856" s="5"/>
      <c r="I2856" s="5"/>
      <c r="J2856" s="5"/>
      <c r="K2856" s="5"/>
      <c r="L2856" s="5"/>
      <c r="M2856" s="5"/>
      <c r="N2856" s="5"/>
      <c r="O2856" s="5"/>
      <c r="P2856" s="5"/>
      <c r="Q2856" s="5"/>
      <c r="R2856" s="5"/>
      <c r="S2856" s="5"/>
      <c r="T2856" s="5"/>
      <c r="U2856" s="5"/>
    </row>
    <row r="2857" spans="2:21" x14ac:dyDescent="0.25">
      <c r="B2857" s="51" vm="7779">
        <f ca="1"/>
        <v>43580</v>
      </c>
      <c r="C2857" s="51" vm="7780">
        <f ca="1"/>
        <v>368.33</v>
      </c>
      <c r="D2857" s="51" vm="7781">
        <f ca="1"/>
        <v>114.47</v>
      </c>
      <c r="E2857" s="22">
        <f t="shared" ca="1" si="151"/>
        <v>-1.5891306188959509E-2</v>
      </c>
      <c r="F2857" s="50">
        <f t="shared" ca="1" si="152"/>
        <v>7.5412493485717165E-3</v>
      </c>
      <c r="G2857" s="22"/>
      <c r="H2857" s="5"/>
      <c r="I2857" s="5"/>
      <c r="J2857" s="5"/>
      <c r="K2857" s="5"/>
      <c r="L2857" s="5"/>
      <c r="M2857" s="5"/>
      <c r="N2857" s="5"/>
      <c r="O2857" s="5"/>
      <c r="P2857" s="5"/>
      <c r="Q2857" s="5"/>
      <c r="R2857" s="5"/>
      <c r="S2857" s="5"/>
      <c r="T2857" s="5"/>
      <c r="U2857" s="5"/>
    </row>
    <row r="2858" spans="2:21" x14ac:dyDescent="0.25">
      <c r="B2858" s="51" vm="7782">
        <f ca="1"/>
        <v>43581</v>
      </c>
      <c r="C2858" s="51" vm="7783">
        <f ca="1"/>
        <v>374.85</v>
      </c>
      <c r="D2858" s="51" vm="7784">
        <f ca="1"/>
        <v>116.12</v>
      </c>
      <c r="E2858" s="22">
        <f t="shared" ca="1" si="151"/>
        <v>1.7546670480032684E-2</v>
      </c>
      <c r="F2858" s="50">
        <f t="shared" ca="1" si="152"/>
        <v>1.4311359226044268E-2</v>
      </c>
      <c r="G2858" s="22"/>
      <c r="H2858" s="5"/>
      <c r="I2858" s="5"/>
      <c r="J2858" s="5"/>
      <c r="K2858" s="5"/>
      <c r="L2858" s="5"/>
      <c r="M2858" s="5"/>
      <c r="N2858" s="5"/>
      <c r="O2858" s="5"/>
      <c r="P2858" s="5"/>
      <c r="Q2858" s="5"/>
      <c r="R2858" s="5"/>
      <c r="S2858" s="5"/>
      <c r="T2858" s="5"/>
      <c r="U2858" s="5"/>
    </row>
    <row r="2859" spans="2:21" x14ac:dyDescent="0.25">
      <c r="B2859" s="51" vm="7785">
        <f ca="1"/>
        <v>43584</v>
      </c>
      <c r="C2859" s="51" vm="7786">
        <f ca="1"/>
        <v>371.83</v>
      </c>
      <c r="D2859" s="51" vm="7787">
        <f ca="1"/>
        <v>116.05</v>
      </c>
      <c r="E2859" s="22">
        <f t="shared" ca="1" si="151"/>
        <v>-8.0891853746458877E-3</v>
      </c>
      <c r="F2859" s="50">
        <f t="shared" ca="1" si="152"/>
        <v>-6.0300643598318554E-4</v>
      </c>
      <c r="G2859" s="22"/>
      <c r="H2859" s="5"/>
      <c r="I2859" s="5"/>
      <c r="J2859" s="5"/>
      <c r="K2859" s="5"/>
      <c r="L2859" s="5"/>
      <c r="M2859" s="5"/>
      <c r="N2859" s="5"/>
      <c r="O2859" s="5"/>
      <c r="P2859" s="5"/>
      <c r="Q2859" s="5"/>
      <c r="R2859" s="5"/>
      <c r="S2859" s="5"/>
      <c r="T2859" s="5"/>
      <c r="U2859" s="5"/>
    </row>
    <row r="2860" spans="2:21" x14ac:dyDescent="0.25">
      <c r="B2860" s="51" vm="7788">
        <f ca="1"/>
        <v>43585</v>
      </c>
      <c r="C2860" s="51" vm="7789">
        <f ca="1"/>
        <v>370.54</v>
      </c>
      <c r="D2860" s="51" vm="6986">
        <f ca="1"/>
        <v>115.16</v>
      </c>
      <c r="E2860" s="22">
        <f t="shared" ca="1" si="151"/>
        <v>-3.475359452558586E-3</v>
      </c>
      <c r="F2860" s="50">
        <f t="shared" ca="1" si="152"/>
        <v>-7.6986669764709118E-3</v>
      </c>
      <c r="G2860" s="22"/>
      <c r="H2860" s="5"/>
      <c r="I2860" s="5"/>
      <c r="J2860" s="5"/>
      <c r="K2860" s="5"/>
      <c r="L2860" s="5"/>
      <c r="M2860" s="5"/>
      <c r="N2860" s="5"/>
      <c r="O2860" s="5"/>
      <c r="P2860" s="5"/>
      <c r="Q2860" s="5"/>
      <c r="R2860" s="5"/>
      <c r="S2860" s="5"/>
      <c r="T2860" s="5"/>
      <c r="U2860" s="5"/>
    </row>
    <row r="2861" spans="2:21" x14ac:dyDescent="0.25">
      <c r="B2861" s="51" vm="7790">
        <f ca="1"/>
        <v>43586</v>
      </c>
      <c r="C2861" s="51" vm="7791">
        <f ca="1"/>
        <v>378.81</v>
      </c>
      <c r="D2861" s="51" vm="7792">
        <f ca="1"/>
        <v>115.41</v>
      </c>
      <c r="E2861" s="22">
        <f t="shared" ca="1" si="151"/>
        <v>2.2073358996831938E-2</v>
      </c>
      <c r="F2861" s="50">
        <f t="shared" ca="1" si="152"/>
        <v>2.1685396883383847E-3</v>
      </c>
      <c r="G2861" s="22"/>
      <c r="H2861" s="5"/>
      <c r="I2861" s="5"/>
      <c r="J2861" s="5"/>
      <c r="K2861" s="5"/>
      <c r="L2861" s="5"/>
      <c r="M2861" s="5"/>
      <c r="N2861" s="5"/>
      <c r="O2861" s="5"/>
      <c r="P2861" s="5"/>
      <c r="Q2861" s="5"/>
      <c r="R2861" s="5"/>
      <c r="S2861" s="5"/>
      <c r="T2861" s="5"/>
      <c r="U2861" s="5"/>
    </row>
    <row r="2862" spans="2:21" x14ac:dyDescent="0.25">
      <c r="B2862" s="51" vm="7793">
        <f ca="1"/>
        <v>43587</v>
      </c>
      <c r="C2862" s="51" vm="7794">
        <f ca="1"/>
        <v>379.06</v>
      </c>
      <c r="D2862" s="51" vm="7784">
        <f ca="1"/>
        <v>116.12</v>
      </c>
      <c r="E2862" s="22">
        <f t="shared" ca="1" si="151"/>
        <v>6.5974377945538063E-4</v>
      </c>
      <c r="F2862" s="50">
        <f t="shared" ca="1" si="152"/>
        <v>6.1331337241157134E-3</v>
      </c>
      <c r="G2862" s="22"/>
      <c r="H2862" s="5"/>
      <c r="I2862" s="5"/>
      <c r="J2862" s="5"/>
      <c r="K2862" s="5"/>
      <c r="L2862" s="5"/>
      <c r="M2862" s="5"/>
      <c r="N2862" s="5"/>
      <c r="O2862" s="5"/>
      <c r="P2862" s="5"/>
      <c r="Q2862" s="5"/>
      <c r="R2862" s="5"/>
      <c r="S2862" s="5"/>
      <c r="T2862" s="5"/>
      <c r="U2862" s="5"/>
    </row>
    <row r="2863" spans="2:21" x14ac:dyDescent="0.25">
      <c r="B2863" s="51" vm="7795">
        <f ca="1"/>
        <v>43588</v>
      </c>
      <c r="C2863" s="51" vm="7796">
        <f ca="1"/>
        <v>385.03</v>
      </c>
      <c r="D2863" s="51" vm="7797">
        <f ca="1"/>
        <v>115.09</v>
      </c>
      <c r="E2863" s="22">
        <f t="shared" ca="1" si="151"/>
        <v>1.5626749431784749E-2</v>
      </c>
      <c r="F2863" s="50">
        <f t="shared" ca="1" si="152"/>
        <v>-8.9097081760293982E-3</v>
      </c>
      <c r="G2863" s="22"/>
      <c r="H2863" s="5"/>
      <c r="I2863" s="5"/>
      <c r="J2863" s="5"/>
      <c r="K2863" s="5"/>
      <c r="L2863" s="5"/>
      <c r="M2863" s="5"/>
      <c r="N2863" s="5"/>
      <c r="O2863" s="5"/>
      <c r="P2863" s="5"/>
      <c r="Q2863" s="5"/>
      <c r="R2863" s="5"/>
      <c r="S2863" s="5"/>
      <c r="T2863" s="5"/>
      <c r="U2863" s="5"/>
    </row>
    <row r="2864" spans="2:21" x14ac:dyDescent="0.25">
      <c r="B2864" s="51" vm="7798">
        <f ca="1"/>
        <v>43591</v>
      </c>
      <c r="C2864" s="51" vm="7799">
        <f ca="1"/>
        <v>378.67</v>
      </c>
      <c r="D2864" s="51" vm="7800">
        <f ca="1"/>
        <v>113.21</v>
      </c>
      <c r="E2864" s="22">
        <f t="shared" ca="1" si="151"/>
        <v>-1.6656139938794966E-2</v>
      </c>
      <c r="F2864" s="50">
        <f t="shared" ca="1" si="152"/>
        <v>-1.6469929890381759E-2</v>
      </c>
      <c r="G2864" s="22"/>
      <c r="H2864" s="5"/>
      <c r="I2864" s="5"/>
      <c r="J2864" s="5"/>
      <c r="K2864" s="5"/>
      <c r="L2864" s="5"/>
      <c r="M2864" s="5"/>
      <c r="N2864" s="5"/>
      <c r="O2864" s="5"/>
      <c r="P2864" s="5"/>
      <c r="Q2864" s="5"/>
      <c r="R2864" s="5"/>
      <c r="S2864" s="5"/>
      <c r="T2864" s="5"/>
      <c r="U2864" s="5"/>
    </row>
    <row r="2865" spans="2:21" x14ac:dyDescent="0.25">
      <c r="B2865" s="51" vm="7801">
        <f ca="1"/>
        <v>43592</v>
      </c>
      <c r="C2865" s="51" vm="7802">
        <f ca="1"/>
        <v>370.46</v>
      </c>
      <c r="D2865" s="51" vm="7803">
        <f ca="1"/>
        <v>112.61</v>
      </c>
      <c r="E2865" s="22">
        <f t="shared" ca="1" si="151"/>
        <v>-2.1919636696566901E-2</v>
      </c>
      <c r="F2865" s="50">
        <f t="shared" ca="1" si="152"/>
        <v>-5.3139793810837747E-3</v>
      </c>
      <c r="G2865" s="22"/>
      <c r="H2865" s="5"/>
      <c r="I2865" s="5"/>
      <c r="J2865" s="5"/>
      <c r="K2865" s="5"/>
      <c r="L2865" s="5"/>
      <c r="M2865" s="5"/>
      <c r="N2865" s="5"/>
      <c r="O2865" s="5"/>
      <c r="P2865" s="5"/>
      <c r="Q2865" s="5"/>
      <c r="R2865" s="5"/>
      <c r="S2865" s="5"/>
      <c r="T2865" s="5"/>
      <c r="U2865" s="5"/>
    </row>
    <row r="2866" spans="2:21" x14ac:dyDescent="0.25">
      <c r="B2866" s="51" vm="7804">
        <f ca="1"/>
        <v>43593</v>
      </c>
      <c r="C2866" s="51" vm="7805">
        <f ca="1"/>
        <v>364.37</v>
      </c>
      <c r="D2866" s="51" vm="7806">
        <f ca="1"/>
        <v>112.52</v>
      </c>
      <c r="E2866" s="22">
        <f t="shared" ca="1" si="151"/>
        <v>-1.6575641810899031E-2</v>
      </c>
      <c r="F2866" s="50">
        <f t="shared" ca="1" si="152"/>
        <v>-7.9953808727807238E-4</v>
      </c>
      <c r="G2866" s="22"/>
      <c r="H2866" s="5"/>
      <c r="I2866" s="5"/>
      <c r="J2866" s="5"/>
      <c r="K2866" s="5"/>
      <c r="L2866" s="5"/>
      <c r="M2866" s="5"/>
      <c r="N2866" s="5"/>
      <c r="O2866" s="5"/>
      <c r="P2866" s="5"/>
      <c r="Q2866" s="5"/>
      <c r="R2866" s="5"/>
      <c r="S2866" s="5"/>
      <c r="T2866" s="5"/>
      <c r="U2866" s="5"/>
    </row>
    <row r="2867" spans="2:21" x14ac:dyDescent="0.25">
      <c r="B2867" s="51" vm="7807">
        <f ca="1"/>
        <v>43594</v>
      </c>
      <c r="C2867" s="51" vm="7808">
        <f ca="1"/>
        <v>362.75</v>
      </c>
      <c r="D2867" s="51" vm="5169">
        <f ca="1"/>
        <v>112.51</v>
      </c>
      <c r="E2867" s="22">
        <f t="shared" ca="1" si="151"/>
        <v>-4.4559431193807392E-3</v>
      </c>
      <c r="F2867" s="50">
        <f t="shared" ca="1" si="152"/>
        <v>-8.8877038675443215E-5</v>
      </c>
      <c r="G2867" s="22"/>
      <c r="H2867" s="5"/>
      <c r="I2867" s="5"/>
      <c r="J2867" s="5"/>
      <c r="K2867" s="5"/>
      <c r="L2867" s="5"/>
      <c r="M2867" s="5"/>
      <c r="N2867" s="5"/>
      <c r="O2867" s="5"/>
      <c r="P2867" s="5"/>
      <c r="Q2867" s="5"/>
      <c r="R2867" s="5"/>
      <c r="S2867" s="5"/>
      <c r="T2867" s="5"/>
      <c r="U2867" s="5"/>
    </row>
    <row r="2868" spans="2:21" x14ac:dyDescent="0.25">
      <c r="B2868" s="51" vm="7809">
        <f ca="1"/>
        <v>43595</v>
      </c>
      <c r="C2868" s="51" vm="7810">
        <f ca="1"/>
        <v>361.04</v>
      </c>
      <c r="D2868" s="51" vm="7811">
        <f ca="1"/>
        <v>109.45</v>
      </c>
      <c r="E2868" s="22">
        <f t="shared" ca="1" si="151"/>
        <v>-4.7251362455514217E-3</v>
      </c>
      <c r="F2868" s="50">
        <f t="shared" ca="1" si="152"/>
        <v>-2.7574282614108551E-2</v>
      </c>
      <c r="G2868" s="22"/>
      <c r="H2868" s="5"/>
      <c r="I2868" s="5"/>
      <c r="J2868" s="5"/>
      <c r="K2868" s="5"/>
      <c r="L2868" s="5"/>
      <c r="M2868" s="5"/>
      <c r="N2868" s="5"/>
      <c r="O2868" s="5"/>
      <c r="P2868" s="5"/>
      <c r="Q2868" s="5"/>
      <c r="R2868" s="5"/>
      <c r="S2868" s="5"/>
      <c r="T2868" s="5"/>
      <c r="U2868" s="5"/>
    </row>
    <row r="2869" spans="2:21" x14ac:dyDescent="0.25">
      <c r="B2869" s="51" vm="7812">
        <f ca="1"/>
        <v>43598</v>
      </c>
      <c r="C2869" s="51" vm="7813">
        <f ca="1"/>
        <v>345.26</v>
      </c>
      <c r="D2869" s="51" vm="7814">
        <f ca="1"/>
        <v>110.32</v>
      </c>
      <c r="E2869" s="22">
        <f t="shared" ca="1" si="151"/>
        <v>-4.4690999130343072E-2</v>
      </c>
      <c r="F2869" s="50">
        <f t="shared" ca="1" si="152"/>
        <v>7.9174095161743344E-3</v>
      </c>
      <c r="G2869" s="22"/>
      <c r="H2869" s="5"/>
      <c r="I2869" s="5"/>
      <c r="J2869" s="5"/>
      <c r="K2869" s="5"/>
      <c r="L2869" s="5"/>
      <c r="M2869" s="5"/>
      <c r="N2869" s="5"/>
      <c r="O2869" s="5"/>
      <c r="P2869" s="5"/>
      <c r="Q2869" s="5"/>
      <c r="R2869" s="5"/>
      <c r="S2869" s="5"/>
      <c r="T2869" s="5"/>
      <c r="U2869" s="5"/>
    </row>
    <row r="2870" spans="2:21" x14ac:dyDescent="0.25">
      <c r="B2870" s="51" vm="7815">
        <f ca="1"/>
        <v>43599</v>
      </c>
      <c r="C2870" s="51" vm="7816">
        <f ca="1"/>
        <v>345.61</v>
      </c>
      <c r="D2870" s="51" vm="7817">
        <f ca="1"/>
        <v>109.9</v>
      </c>
      <c r="E2870" s="22">
        <f t="shared" ca="1" si="151"/>
        <v>1.0132153080685707E-3</v>
      </c>
      <c r="F2870" s="50">
        <f t="shared" ca="1" si="152"/>
        <v>-3.8143720754705659E-3</v>
      </c>
      <c r="G2870" s="22"/>
      <c r="H2870" s="5"/>
      <c r="I2870" s="5"/>
      <c r="J2870" s="5"/>
      <c r="K2870" s="5"/>
      <c r="L2870" s="5"/>
      <c r="M2870" s="5"/>
      <c r="N2870" s="5"/>
      <c r="O2870" s="5"/>
      <c r="P2870" s="5"/>
      <c r="Q2870" s="5"/>
      <c r="R2870" s="5"/>
      <c r="S2870" s="5"/>
      <c r="T2870" s="5"/>
      <c r="U2870" s="5"/>
    </row>
    <row r="2871" spans="2:21" x14ac:dyDescent="0.25">
      <c r="B2871" s="51" vm="7818">
        <f ca="1"/>
        <v>43600</v>
      </c>
      <c r="C2871" s="51" vm="7819">
        <f ca="1"/>
        <v>354.99</v>
      </c>
      <c r="D2871" s="51" vm="7820">
        <f ca="1"/>
        <v>111.31</v>
      </c>
      <c r="E2871" s="22">
        <f t="shared" ca="1" si="151"/>
        <v>2.6778648368105853E-2</v>
      </c>
      <c r="F2871" s="50">
        <f t="shared" ca="1" si="152"/>
        <v>1.2748240095558744E-2</v>
      </c>
      <c r="G2871" s="22"/>
      <c r="H2871" s="5"/>
      <c r="I2871" s="5"/>
      <c r="J2871" s="5"/>
      <c r="K2871" s="5"/>
      <c r="L2871" s="5"/>
      <c r="M2871" s="5"/>
      <c r="N2871" s="5"/>
      <c r="O2871" s="5"/>
      <c r="P2871" s="5"/>
      <c r="Q2871" s="5"/>
      <c r="R2871" s="5"/>
      <c r="S2871" s="5"/>
      <c r="T2871" s="5"/>
      <c r="U2871" s="5"/>
    </row>
    <row r="2872" spans="2:21" x14ac:dyDescent="0.25">
      <c r="B2872" s="51" vm="7821">
        <f ca="1"/>
        <v>43601</v>
      </c>
      <c r="C2872" s="51" vm="7822">
        <f ca="1"/>
        <v>359.31</v>
      </c>
      <c r="D2872" s="51" vm="7823">
        <f ca="1"/>
        <v>110.77</v>
      </c>
      <c r="E2872" s="22">
        <f t="shared" ca="1" si="151"/>
        <v>1.2095905562948027E-2</v>
      </c>
      <c r="F2872" s="50">
        <f t="shared" ca="1" si="152"/>
        <v>-4.8631219762929724E-3</v>
      </c>
      <c r="G2872" s="22"/>
      <c r="H2872" s="5"/>
      <c r="I2872" s="5"/>
      <c r="J2872" s="5"/>
      <c r="K2872" s="5"/>
      <c r="L2872" s="5"/>
      <c r="M2872" s="5"/>
      <c r="N2872" s="5"/>
      <c r="O2872" s="5"/>
      <c r="P2872" s="5"/>
      <c r="Q2872" s="5"/>
      <c r="R2872" s="5"/>
      <c r="S2872" s="5"/>
      <c r="T2872" s="5"/>
      <c r="U2872" s="5"/>
    </row>
    <row r="2873" spans="2:21" x14ac:dyDescent="0.25">
      <c r="B2873" s="51" vm="7824">
        <f ca="1"/>
        <v>43602</v>
      </c>
      <c r="C2873" s="51" vm="7825">
        <f ca="1"/>
        <v>354.45</v>
      </c>
      <c r="D2873" s="51" vm="5398">
        <f ca="1"/>
        <v>111.35</v>
      </c>
      <c r="E2873" s="22">
        <f t="shared" ca="1" si="151"/>
        <v>-1.3618233326498625E-2</v>
      </c>
      <c r="F2873" s="50">
        <f t="shared" ca="1" si="152"/>
        <v>5.2224141745351007E-3</v>
      </c>
      <c r="G2873" s="22"/>
      <c r="H2873" s="5"/>
      <c r="I2873" s="5"/>
      <c r="J2873" s="5"/>
      <c r="K2873" s="5"/>
      <c r="L2873" s="5"/>
      <c r="M2873" s="5"/>
      <c r="N2873" s="5"/>
      <c r="O2873" s="5"/>
      <c r="P2873" s="5"/>
      <c r="Q2873" s="5"/>
      <c r="R2873" s="5"/>
      <c r="S2873" s="5"/>
      <c r="T2873" s="5"/>
      <c r="U2873" s="5"/>
    </row>
    <row r="2874" spans="2:21" x14ac:dyDescent="0.25">
      <c r="B2874" s="51" vm="7826">
        <f ca="1"/>
        <v>43605</v>
      </c>
      <c r="C2874" s="51" vm="7827">
        <f ca="1"/>
        <v>348.11</v>
      </c>
      <c r="D2874" s="51" vm="7828">
        <f ca="1"/>
        <v>111.73</v>
      </c>
      <c r="E2874" s="22">
        <f t="shared" ca="1" si="151"/>
        <v>-1.8048770519066011E-2</v>
      </c>
      <c r="F2874" s="50">
        <f t="shared" ca="1" si="152"/>
        <v>3.4068528558699579E-3</v>
      </c>
      <c r="G2874" s="22"/>
      <c r="H2874" s="5"/>
      <c r="I2874" s="5"/>
      <c r="J2874" s="5"/>
      <c r="K2874" s="5"/>
      <c r="L2874" s="5"/>
      <c r="M2874" s="5"/>
      <c r="N2874" s="5"/>
      <c r="O2874" s="5"/>
      <c r="P2874" s="5"/>
      <c r="Q2874" s="5"/>
      <c r="R2874" s="5"/>
      <c r="S2874" s="5"/>
      <c r="T2874" s="5"/>
      <c r="U2874" s="5"/>
    </row>
    <row r="2875" spans="2:21" x14ac:dyDescent="0.25">
      <c r="B2875" s="51" vm="7829">
        <f ca="1"/>
        <v>43606</v>
      </c>
      <c r="C2875" s="51" vm="7830">
        <f ca="1"/>
        <v>354.27</v>
      </c>
      <c r="D2875" s="51" vm="7831">
        <f ca="1"/>
        <v>110.82</v>
      </c>
      <c r="E2875" s="22">
        <f t="shared" ca="1" si="151"/>
        <v>1.7540812499339434E-2</v>
      </c>
      <c r="F2875" s="50">
        <f t="shared" ca="1" si="152"/>
        <v>-8.1779831200430898E-3</v>
      </c>
      <c r="G2875" s="22"/>
      <c r="H2875" s="5"/>
      <c r="I2875" s="5"/>
      <c r="J2875" s="5"/>
      <c r="K2875" s="5"/>
      <c r="L2875" s="5"/>
      <c r="M2875" s="5"/>
      <c r="N2875" s="5"/>
      <c r="O2875" s="5"/>
      <c r="P2875" s="5"/>
      <c r="Q2875" s="5"/>
      <c r="R2875" s="5"/>
      <c r="S2875" s="5"/>
      <c r="T2875" s="5"/>
      <c r="U2875" s="5"/>
    </row>
    <row r="2876" spans="2:21" x14ac:dyDescent="0.25">
      <c r="B2876" s="51" vm="7832">
        <f ca="1"/>
        <v>43607</v>
      </c>
      <c r="C2876" s="51" vm="7833">
        <f ca="1"/>
        <v>359.73</v>
      </c>
      <c r="D2876" s="51" vm="7834">
        <f ca="1"/>
        <v>108.64</v>
      </c>
      <c r="E2876" s="22">
        <f t="shared" ca="1" si="151"/>
        <v>1.5294415778151773E-2</v>
      </c>
      <c r="F2876" s="50">
        <f t="shared" ca="1" si="152"/>
        <v>-1.9867599628817543E-2</v>
      </c>
      <c r="G2876" s="22"/>
      <c r="H2876" s="5"/>
      <c r="I2876" s="5"/>
      <c r="J2876" s="5"/>
      <c r="K2876" s="5"/>
      <c r="L2876" s="5"/>
      <c r="M2876" s="5"/>
      <c r="N2876" s="5"/>
      <c r="O2876" s="5"/>
      <c r="P2876" s="5"/>
      <c r="Q2876" s="5"/>
      <c r="R2876" s="5"/>
      <c r="S2876" s="5"/>
      <c r="T2876" s="5"/>
      <c r="U2876" s="5"/>
    </row>
    <row r="2877" spans="2:21" x14ac:dyDescent="0.25">
      <c r="B2877" s="51" vm="7835">
        <f ca="1"/>
        <v>43608</v>
      </c>
      <c r="C2877" s="51" vm="7836">
        <f ca="1"/>
        <v>352.21</v>
      </c>
      <c r="D2877" s="51" vm="7837">
        <f ca="1"/>
        <v>109.71</v>
      </c>
      <c r="E2877" s="22">
        <f t="shared" ca="1" si="151"/>
        <v>-2.1126161441871974E-2</v>
      </c>
      <c r="F2877" s="50">
        <f t="shared" ca="1" si="152"/>
        <v>9.8008570190135074E-3</v>
      </c>
      <c r="G2877" s="22"/>
      <c r="H2877" s="5"/>
      <c r="I2877" s="5"/>
      <c r="J2877" s="5"/>
      <c r="K2877" s="5"/>
      <c r="L2877" s="5"/>
      <c r="M2877" s="5"/>
      <c r="N2877" s="5"/>
      <c r="O2877" s="5"/>
      <c r="P2877" s="5"/>
      <c r="Q2877" s="5"/>
      <c r="R2877" s="5"/>
      <c r="S2877" s="5"/>
      <c r="T2877" s="5"/>
      <c r="U2877" s="5"/>
    </row>
    <row r="2878" spans="2:21" x14ac:dyDescent="0.25">
      <c r="B2878" s="51" vm="7838">
        <f ca="1"/>
        <v>43609</v>
      </c>
      <c r="C2878" s="51" vm="7839">
        <f ca="1"/>
        <v>354.39</v>
      </c>
      <c r="D2878" s="51" vm="7840">
        <f ca="1"/>
        <v>108.52</v>
      </c>
      <c r="E2878" s="22">
        <f t="shared" ca="1" si="151"/>
        <v>6.1704130109586121E-3</v>
      </c>
      <c r="F2878" s="50">
        <f t="shared" ca="1" si="152"/>
        <v>-1.0906033038668555E-2</v>
      </c>
      <c r="G2878" s="22"/>
      <c r="H2878" s="5"/>
      <c r="I2878" s="5"/>
      <c r="J2878" s="5"/>
      <c r="K2878" s="5"/>
      <c r="L2878" s="5"/>
      <c r="M2878" s="5"/>
      <c r="N2878" s="5"/>
      <c r="O2878" s="5"/>
      <c r="P2878" s="5"/>
      <c r="Q2878" s="5"/>
      <c r="R2878" s="5"/>
      <c r="S2878" s="5"/>
      <c r="T2878" s="5"/>
      <c r="U2878" s="5"/>
    </row>
    <row r="2879" spans="2:21" x14ac:dyDescent="0.25">
      <c r="B2879" s="51" vm="7841">
        <f ca="1"/>
        <v>43613</v>
      </c>
      <c r="C2879" s="51" vm="7842">
        <f ca="1"/>
        <v>354.78</v>
      </c>
      <c r="D2879" s="51" vm="7843">
        <f ca="1"/>
        <v>108.22</v>
      </c>
      <c r="E2879" s="22">
        <f t="shared" ca="1" si="151"/>
        <v>1.099877432255257E-3</v>
      </c>
      <c r="F2879" s="50">
        <f t="shared" ca="1" si="152"/>
        <v>-2.7682955761417919E-3</v>
      </c>
      <c r="G2879" s="22"/>
      <c r="H2879" s="5"/>
      <c r="I2879" s="5"/>
      <c r="J2879" s="5"/>
      <c r="K2879" s="5"/>
      <c r="L2879" s="5"/>
      <c r="M2879" s="5"/>
      <c r="N2879" s="5"/>
      <c r="O2879" s="5"/>
      <c r="P2879" s="5"/>
      <c r="Q2879" s="5"/>
      <c r="R2879" s="5"/>
      <c r="S2879" s="5"/>
      <c r="T2879" s="5"/>
      <c r="U2879" s="5"/>
    </row>
    <row r="2880" spans="2:21" x14ac:dyDescent="0.25">
      <c r="B2880" s="51" vm="7844">
        <f ca="1"/>
        <v>43614</v>
      </c>
      <c r="C2880" s="51" vm="7845">
        <f ca="1"/>
        <v>349.19</v>
      </c>
      <c r="D2880" s="51" vm="5512">
        <f ca="1"/>
        <v>107.06</v>
      </c>
      <c r="E2880" s="22">
        <f t="shared" ca="1" si="151"/>
        <v>-1.5881692389696653E-2</v>
      </c>
      <c r="F2880" s="50">
        <f t="shared" ca="1" si="152"/>
        <v>-1.0776767249353997E-2</v>
      </c>
      <c r="G2880" s="22"/>
      <c r="H2880" s="5"/>
      <c r="I2880" s="5"/>
      <c r="J2880" s="5"/>
      <c r="K2880" s="5"/>
      <c r="L2880" s="5"/>
      <c r="M2880" s="5"/>
      <c r="N2880" s="5"/>
      <c r="O2880" s="5"/>
      <c r="P2880" s="5"/>
      <c r="Q2880" s="5"/>
      <c r="R2880" s="5"/>
      <c r="S2880" s="5"/>
      <c r="T2880" s="5"/>
      <c r="U2880" s="5"/>
    </row>
    <row r="2881" spans="2:21" x14ac:dyDescent="0.25">
      <c r="B2881" s="51" vm="7846">
        <f ca="1"/>
        <v>43615</v>
      </c>
      <c r="C2881" s="51" vm="7847">
        <f ca="1"/>
        <v>351.85</v>
      </c>
      <c r="D2881" s="51" vm="7848">
        <f ca="1"/>
        <v>105.96</v>
      </c>
      <c r="E2881" s="22">
        <f t="shared" ref="E2881:E2944" ca="1" si="153">LN(C2881/C2880)</f>
        <v>7.5887617414612E-3</v>
      </c>
      <c r="F2881" s="50">
        <f t="shared" ref="F2881:F2944" ca="1" si="154">LN(D2881/D2880)</f>
        <v>-1.0327760561366401E-2</v>
      </c>
      <c r="G2881" s="22"/>
      <c r="H2881" s="5"/>
      <c r="I2881" s="5"/>
      <c r="J2881" s="5"/>
      <c r="K2881" s="5"/>
      <c r="L2881" s="5"/>
      <c r="M2881" s="5"/>
      <c r="N2881" s="5"/>
      <c r="O2881" s="5"/>
      <c r="P2881" s="5"/>
      <c r="Q2881" s="5"/>
      <c r="R2881" s="5"/>
      <c r="S2881" s="5"/>
      <c r="T2881" s="5"/>
      <c r="U2881" s="5"/>
    </row>
    <row r="2882" spans="2:21" x14ac:dyDescent="0.25">
      <c r="B2882" s="51" vm="7849">
        <f ca="1"/>
        <v>43616</v>
      </c>
      <c r="C2882" s="51" vm="7850">
        <f ca="1"/>
        <v>343.28</v>
      </c>
      <c r="D2882" s="51" vm="7851">
        <f ca="1"/>
        <v>106.46</v>
      </c>
      <c r="E2882" s="22">
        <f t="shared" ca="1" si="153"/>
        <v>-2.4658507729288834E-2</v>
      </c>
      <c r="F2882" s="50">
        <f t="shared" ca="1" si="154"/>
        <v>4.7076633407423301E-3</v>
      </c>
      <c r="G2882" s="22"/>
      <c r="H2882" s="5"/>
      <c r="I2882" s="5"/>
      <c r="J2882" s="5"/>
      <c r="K2882" s="5"/>
      <c r="L2882" s="5"/>
      <c r="M2882" s="5"/>
      <c r="N2882" s="5"/>
      <c r="O2882" s="5"/>
      <c r="P2882" s="5"/>
      <c r="Q2882" s="5"/>
      <c r="R2882" s="5"/>
      <c r="S2882" s="5"/>
      <c r="T2882" s="5"/>
      <c r="U2882" s="5"/>
    </row>
    <row r="2883" spans="2:21" x14ac:dyDescent="0.25">
      <c r="B2883" s="51" vm="7852">
        <f ca="1"/>
        <v>43619</v>
      </c>
      <c r="C2883" s="51" vm="7853">
        <f ca="1"/>
        <v>336.63</v>
      </c>
      <c r="D2883" s="51" vm="5372">
        <f ca="1"/>
        <v>109.74</v>
      </c>
      <c r="E2883" s="22">
        <f t="shared" ca="1" si="153"/>
        <v>-1.9562036338384593E-2</v>
      </c>
      <c r="F2883" s="50">
        <f t="shared" ca="1" si="154"/>
        <v>3.0344603886217906E-2</v>
      </c>
      <c r="G2883" s="22"/>
      <c r="H2883" s="5"/>
      <c r="I2883" s="5"/>
      <c r="J2883" s="5"/>
      <c r="K2883" s="5"/>
      <c r="L2883" s="5"/>
      <c r="M2883" s="5"/>
      <c r="N2883" s="5"/>
      <c r="O2883" s="5"/>
      <c r="P2883" s="5"/>
      <c r="Q2883" s="5"/>
      <c r="R2883" s="5"/>
      <c r="S2883" s="5"/>
      <c r="T2883" s="5"/>
      <c r="U2883" s="5"/>
    </row>
    <row r="2884" spans="2:21" x14ac:dyDescent="0.25">
      <c r="B2884" s="51" vm="7854">
        <f ca="1"/>
        <v>43620</v>
      </c>
      <c r="C2884" s="51" vm="7855">
        <f ca="1"/>
        <v>353.4</v>
      </c>
      <c r="D2884" s="51" vm="5239">
        <f ca="1"/>
        <v>110.13</v>
      </c>
      <c r="E2884" s="22">
        <f t="shared" ca="1" si="153"/>
        <v>4.8616155540711289E-2</v>
      </c>
      <c r="F2884" s="50">
        <f t="shared" ca="1" si="154"/>
        <v>3.5475545460232276E-3</v>
      </c>
      <c r="G2884" s="22"/>
      <c r="H2884" s="5"/>
      <c r="I2884" s="5"/>
      <c r="J2884" s="5"/>
      <c r="K2884" s="5"/>
      <c r="L2884" s="5"/>
      <c r="M2884" s="5"/>
      <c r="N2884" s="5"/>
      <c r="O2884" s="5"/>
      <c r="P2884" s="5"/>
      <c r="Q2884" s="5"/>
      <c r="R2884" s="5"/>
      <c r="S2884" s="5"/>
      <c r="T2884" s="5"/>
      <c r="U2884" s="5"/>
    </row>
    <row r="2885" spans="2:21" x14ac:dyDescent="0.25">
      <c r="B2885" s="51" vm="7856">
        <f ca="1"/>
        <v>43621</v>
      </c>
      <c r="C2885" s="51" vm="7857">
        <f ca="1"/>
        <v>355.73</v>
      </c>
      <c r="D2885" s="51" vm="7858">
        <f ca="1"/>
        <v>110.37</v>
      </c>
      <c r="E2885" s="22">
        <f t="shared" ca="1" si="153"/>
        <v>6.5714562489093496E-3</v>
      </c>
      <c r="F2885" s="50">
        <f t="shared" ca="1" si="154"/>
        <v>2.1768716079401708E-3</v>
      </c>
      <c r="G2885" s="22"/>
      <c r="H2885" s="5"/>
      <c r="I2885" s="5"/>
      <c r="J2885" s="5"/>
      <c r="K2885" s="5"/>
      <c r="L2885" s="5"/>
      <c r="M2885" s="5"/>
      <c r="N2885" s="5"/>
      <c r="O2885" s="5"/>
      <c r="P2885" s="5"/>
      <c r="Q2885" s="5"/>
      <c r="R2885" s="5"/>
      <c r="S2885" s="5"/>
      <c r="T2885" s="5"/>
      <c r="U2885" s="5"/>
    </row>
    <row r="2886" spans="2:21" x14ac:dyDescent="0.25">
      <c r="B2886" s="51" vm="7859">
        <f ca="1"/>
        <v>43622</v>
      </c>
      <c r="C2886" s="51" vm="7860">
        <f ca="1"/>
        <v>357.13</v>
      </c>
      <c r="D2886" s="51" vm="7861">
        <f ca="1"/>
        <v>109.16</v>
      </c>
      <c r="E2886" s="22">
        <f t="shared" ca="1" si="153"/>
        <v>3.9278450184579063E-3</v>
      </c>
      <c r="F2886" s="50">
        <f t="shared" ca="1" si="154"/>
        <v>-1.1023661944654997E-2</v>
      </c>
      <c r="G2886" s="22"/>
      <c r="H2886" s="5"/>
      <c r="I2886" s="5"/>
      <c r="J2886" s="5"/>
      <c r="K2886" s="5"/>
      <c r="L2886" s="5"/>
      <c r="M2886" s="5"/>
      <c r="N2886" s="5"/>
      <c r="O2886" s="5"/>
      <c r="P2886" s="5"/>
      <c r="Q2886" s="5"/>
      <c r="R2886" s="5"/>
      <c r="S2886" s="5"/>
      <c r="T2886" s="5"/>
      <c r="U2886" s="5"/>
    </row>
    <row r="2887" spans="2:21" x14ac:dyDescent="0.25">
      <c r="B2887" s="51" vm="7862">
        <f ca="1"/>
        <v>43623</v>
      </c>
      <c r="C2887" s="51" vm="7863">
        <f ca="1"/>
        <v>360.87</v>
      </c>
      <c r="D2887" s="51" vm="7864">
        <f ca="1"/>
        <v>110.34</v>
      </c>
      <c r="E2887" s="22">
        <f t="shared" ca="1" si="153"/>
        <v>1.0417921521127586E-2</v>
      </c>
      <c r="F2887" s="50">
        <f t="shared" ca="1" si="154"/>
        <v>1.0751812004147165E-2</v>
      </c>
      <c r="G2887" s="22"/>
      <c r="H2887" s="5"/>
      <c r="I2887" s="5"/>
      <c r="J2887" s="5"/>
      <c r="K2887" s="5"/>
      <c r="L2887" s="5"/>
      <c r="M2887" s="5"/>
      <c r="N2887" s="5"/>
      <c r="O2887" s="5"/>
      <c r="P2887" s="5"/>
      <c r="Q2887" s="5"/>
      <c r="R2887" s="5"/>
      <c r="S2887" s="5"/>
      <c r="T2887" s="5"/>
      <c r="U2887" s="5"/>
    </row>
    <row r="2888" spans="2:21" x14ac:dyDescent="0.25">
      <c r="B2888" s="51" vm="7865">
        <f ca="1"/>
        <v>43626</v>
      </c>
      <c r="C2888" s="51" vm="7866">
        <f ca="1"/>
        <v>352.01</v>
      </c>
      <c r="D2888" s="51" vm="7867">
        <f ca="1"/>
        <v>110.68</v>
      </c>
      <c r="E2888" s="22">
        <f t="shared" ca="1" si="153"/>
        <v>-2.4858198388615377E-2</v>
      </c>
      <c r="F2888" s="50">
        <f t="shared" ca="1" si="154"/>
        <v>3.0766470744404777E-3</v>
      </c>
      <c r="G2888" s="22"/>
      <c r="H2888" s="5"/>
      <c r="I2888" s="5"/>
      <c r="J2888" s="5"/>
      <c r="K2888" s="5"/>
      <c r="L2888" s="5"/>
      <c r="M2888" s="5"/>
      <c r="N2888" s="5"/>
      <c r="O2888" s="5"/>
      <c r="P2888" s="5"/>
      <c r="Q2888" s="5"/>
      <c r="R2888" s="5"/>
      <c r="S2888" s="5"/>
      <c r="T2888" s="5"/>
      <c r="U2888" s="5"/>
    </row>
    <row r="2889" spans="2:21" x14ac:dyDescent="0.25">
      <c r="B2889" s="51" vm="7868">
        <f ca="1"/>
        <v>43627</v>
      </c>
      <c r="C2889" s="51" vm="7869">
        <f ca="1"/>
        <v>351.27</v>
      </c>
      <c r="D2889" s="51" vm="7870">
        <f ca="1"/>
        <v>109.27</v>
      </c>
      <c r="E2889" s="22">
        <f t="shared" ca="1" si="153"/>
        <v>-2.1044257567325972E-3</v>
      </c>
      <c r="F2889" s="50">
        <f t="shared" ca="1" si="154"/>
        <v>-1.2821271336071242E-2</v>
      </c>
      <c r="G2889" s="22"/>
      <c r="H2889" s="5"/>
      <c r="I2889" s="5"/>
      <c r="J2889" s="5"/>
      <c r="K2889" s="5"/>
      <c r="L2889" s="5"/>
      <c r="M2889" s="5"/>
      <c r="N2889" s="5"/>
      <c r="O2889" s="5"/>
      <c r="P2889" s="5"/>
      <c r="Q2889" s="5"/>
      <c r="R2889" s="5"/>
      <c r="S2889" s="5"/>
      <c r="T2889" s="5"/>
      <c r="U2889" s="5"/>
    </row>
    <row r="2890" spans="2:21" x14ac:dyDescent="0.25">
      <c r="B2890" s="51" vm="7871">
        <f ca="1"/>
        <v>43628</v>
      </c>
      <c r="C2890" s="51" vm="7872">
        <f ca="1"/>
        <v>345.56</v>
      </c>
      <c r="D2890" s="51" vm="7873">
        <f ca="1"/>
        <v>109.54</v>
      </c>
      <c r="E2890" s="22">
        <f t="shared" ca="1" si="153"/>
        <v>-1.6388869038059497E-2</v>
      </c>
      <c r="F2890" s="50">
        <f t="shared" ca="1" si="154"/>
        <v>2.4678957729214563E-3</v>
      </c>
      <c r="G2890" s="22"/>
      <c r="H2890" s="5"/>
      <c r="I2890" s="5"/>
      <c r="J2890" s="5"/>
      <c r="K2890" s="5"/>
      <c r="L2890" s="5"/>
      <c r="M2890" s="5"/>
      <c r="N2890" s="5"/>
      <c r="O2890" s="5"/>
      <c r="P2890" s="5"/>
      <c r="Q2890" s="5"/>
      <c r="R2890" s="5"/>
      <c r="S2890" s="5"/>
      <c r="T2890" s="5"/>
      <c r="U2890" s="5"/>
    </row>
    <row r="2891" spans="2:21" x14ac:dyDescent="0.25">
      <c r="B2891" s="51" vm="7874">
        <f ca="1"/>
        <v>43629</v>
      </c>
      <c r="C2891" s="51" vm="7875">
        <f ca="1"/>
        <v>343.43</v>
      </c>
      <c r="D2891" s="51" vm="7876">
        <f ca="1"/>
        <v>109.82</v>
      </c>
      <c r="E2891" s="22">
        <f t="shared" ca="1" si="153"/>
        <v>-6.182983165773169E-3</v>
      </c>
      <c r="F2891" s="50">
        <f t="shared" ca="1" si="154"/>
        <v>2.5528824951512536E-3</v>
      </c>
      <c r="G2891" s="22"/>
      <c r="H2891" s="5"/>
      <c r="I2891" s="5"/>
      <c r="J2891" s="5"/>
      <c r="K2891" s="5"/>
      <c r="L2891" s="5"/>
      <c r="M2891" s="5"/>
      <c r="N2891" s="5"/>
      <c r="O2891" s="5"/>
      <c r="P2891" s="5"/>
      <c r="Q2891" s="5"/>
      <c r="R2891" s="5"/>
      <c r="S2891" s="5"/>
      <c r="T2891" s="5"/>
      <c r="U2891" s="5"/>
    </row>
    <row r="2892" spans="2:21" x14ac:dyDescent="0.25">
      <c r="B2892" s="51" vm="7877">
        <f ca="1"/>
        <v>43630</v>
      </c>
      <c r="C2892" s="51" vm="7878">
        <f ca="1"/>
        <v>339.73</v>
      </c>
      <c r="D2892" s="51" vm="7879">
        <f ca="1"/>
        <v>109.22</v>
      </c>
      <c r="E2892" s="22">
        <f t="shared" ca="1" si="153"/>
        <v>-1.0832121840209766E-2</v>
      </c>
      <c r="F2892" s="50">
        <f t="shared" ca="1" si="154"/>
        <v>-5.4784651267188499E-3</v>
      </c>
      <c r="G2892" s="22"/>
      <c r="H2892" s="5"/>
      <c r="I2892" s="5"/>
      <c r="J2892" s="5"/>
      <c r="K2892" s="5"/>
      <c r="L2892" s="5"/>
      <c r="M2892" s="5"/>
      <c r="N2892" s="5"/>
      <c r="O2892" s="5"/>
      <c r="P2892" s="5"/>
      <c r="Q2892" s="5"/>
      <c r="R2892" s="5"/>
      <c r="S2892" s="5"/>
      <c r="T2892" s="5"/>
      <c r="U2892" s="5"/>
    </row>
    <row r="2893" spans="2:21" x14ac:dyDescent="0.25">
      <c r="B2893" s="51" vm="7880">
        <f ca="1"/>
        <v>43633</v>
      </c>
      <c r="C2893" s="51" vm="7881">
        <f ca="1"/>
        <v>350.62</v>
      </c>
      <c r="D2893" s="51" vm="7882">
        <f ca="1"/>
        <v>110.71</v>
      </c>
      <c r="E2893" s="22">
        <f t="shared" ca="1" si="153"/>
        <v>3.1551831441027613E-2</v>
      </c>
      <c r="F2893" s="50">
        <f t="shared" ca="1" si="154"/>
        <v>1.3549973147367805E-2</v>
      </c>
      <c r="G2893" s="22"/>
      <c r="H2893" s="5"/>
      <c r="I2893" s="5"/>
      <c r="J2893" s="5"/>
      <c r="K2893" s="5"/>
      <c r="L2893" s="5"/>
      <c r="M2893" s="5"/>
      <c r="N2893" s="5"/>
      <c r="O2893" s="5"/>
      <c r="P2893" s="5"/>
      <c r="Q2893" s="5"/>
      <c r="R2893" s="5"/>
      <c r="S2893" s="5"/>
      <c r="T2893" s="5"/>
      <c r="U2893" s="5"/>
    </row>
    <row r="2894" spans="2:21" x14ac:dyDescent="0.25">
      <c r="B2894" s="51" vm="7883">
        <f ca="1"/>
        <v>43634</v>
      </c>
      <c r="C2894" s="51" vm="7884">
        <f ca="1"/>
        <v>357.12</v>
      </c>
      <c r="D2894" s="51" vm="7885">
        <f ca="1"/>
        <v>109.91</v>
      </c>
      <c r="E2894" s="22">
        <f t="shared" ca="1" si="153"/>
        <v>1.836884382716332E-2</v>
      </c>
      <c r="F2894" s="50">
        <f t="shared" ca="1" si="154"/>
        <v>-7.252320790566401E-3</v>
      </c>
      <c r="G2894" s="22"/>
      <c r="H2894" s="5"/>
      <c r="I2894" s="5"/>
      <c r="J2894" s="5"/>
      <c r="K2894" s="5"/>
      <c r="L2894" s="5"/>
      <c r="M2894" s="5"/>
      <c r="N2894" s="5"/>
      <c r="O2894" s="5"/>
      <c r="P2894" s="5"/>
      <c r="Q2894" s="5"/>
      <c r="R2894" s="5"/>
      <c r="S2894" s="5"/>
      <c r="T2894" s="5"/>
      <c r="U2894" s="5"/>
    </row>
    <row r="2895" spans="2:21" x14ac:dyDescent="0.25">
      <c r="B2895" s="51" vm="7886">
        <f ca="1"/>
        <v>43635</v>
      </c>
      <c r="C2895" s="51" vm="7887">
        <f ca="1"/>
        <v>363.52</v>
      </c>
      <c r="D2895" s="51" vm="7176">
        <f ca="1"/>
        <v>110.19</v>
      </c>
      <c r="E2895" s="22">
        <f t="shared" ca="1" si="153"/>
        <v>1.7762456339840249E-2</v>
      </c>
      <c r="F2895" s="50">
        <f t="shared" ca="1" si="154"/>
        <v>2.5442994188765943E-3</v>
      </c>
      <c r="G2895" s="22"/>
      <c r="H2895" s="5"/>
      <c r="I2895" s="5"/>
      <c r="J2895" s="5"/>
      <c r="K2895" s="5"/>
      <c r="L2895" s="5"/>
      <c r="M2895" s="5"/>
      <c r="N2895" s="5"/>
      <c r="O2895" s="5"/>
      <c r="P2895" s="5"/>
      <c r="Q2895" s="5"/>
      <c r="R2895" s="5"/>
      <c r="S2895" s="5"/>
      <c r="T2895" s="5"/>
      <c r="U2895" s="5"/>
    </row>
    <row r="2896" spans="2:21" x14ac:dyDescent="0.25">
      <c r="B2896" s="51" vm="7888">
        <f ca="1"/>
        <v>43636</v>
      </c>
      <c r="C2896" s="51" vm="7889">
        <f ca="1"/>
        <v>365.21</v>
      </c>
      <c r="D2896" s="51" vm="7890">
        <f ca="1"/>
        <v>109.44</v>
      </c>
      <c r="E2896" s="22">
        <f t="shared" ca="1" si="153"/>
        <v>4.6382145094922686E-3</v>
      </c>
      <c r="F2896" s="50">
        <f t="shared" ca="1" si="154"/>
        <v>-6.8296946254453282E-3</v>
      </c>
      <c r="G2896" s="22"/>
      <c r="H2896" s="5"/>
      <c r="I2896" s="5"/>
      <c r="J2896" s="5"/>
      <c r="K2896" s="5"/>
      <c r="L2896" s="5"/>
      <c r="M2896" s="5"/>
      <c r="N2896" s="5"/>
      <c r="O2896" s="5"/>
      <c r="P2896" s="5"/>
      <c r="Q2896" s="5"/>
      <c r="R2896" s="5"/>
      <c r="S2896" s="5"/>
      <c r="T2896" s="5"/>
      <c r="U2896" s="5"/>
    </row>
    <row r="2897" spans="2:21" x14ac:dyDescent="0.25">
      <c r="B2897" s="51" vm="7891">
        <f ca="1"/>
        <v>43637</v>
      </c>
      <c r="C2897" s="51" vm="7892">
        <f ca="1"/>
        <v>369.21</v>
      </c>
      <c r="D2897" s="51" vm="7893">
        <f ca="1"/>
        <v>108.66</v>
      </c>
      <c r="E2897" s="22">
        <f t="shared" ca="1" si="153"/>
        <v>1.0893057250130846E-2</v>
      </c>
      <c r="F2897" s="50">
        <f t="shared" ca="1" si="154"/>
        <v>-7.1527127508632972E-3</v>
      </c>
      <c r="G2897" s="22"/>
      <c r="H2897" s="5"/>
      <c r="I2897" s="5"/>
      <c r="J2897" s="5"/>
      <c r="K2897" s="5"/>
      <c r="L2897" s="5"/>
      <c r="M2897" s="5"/>
      <c r="N2897" s="5"/>
      <c r="O2897" s="5"/>
      <c r="P2897" s="5"/>
      <c r="Q2897" s="5"/>
      <c r="R2897" s="5"/>
      <c r="S2897" s="5"/>
      <c r="T2897" s="5"/>
      <c r="U2897" s="5"/>
    </row>
    <row r="2898" spans="2:21" x14ac:dyDescent="0.25">
      <c r="B2898" s="51" vm="7894">
        <f ca="1"/>
        <v>43640</v>
      </c>
      <c r="C2898" s="51" vm="7895">
        <f ca="1"/>
        <v>371.04</v>
      </c>
      <c r="D2898" s="51" vm="7896">
        <f ca="1"/>
        <v>107.76</v>
      </c>
      <c r="E2898" s="22">
        <f t="shared" ca="1" si="153"/>
        <v>4.9442856548665591E-3</v>
      </c>
      <c r="F2898" s="50">
        <f t="shared" ca="1" si="154"/>
        <v>-8.3172090212683854E-3</v>
      </c>
      <c r="G2898" s="22"/>
      <c r="H2898" s="5"/>
      <c r="I2898" s="5"/>
      <c r="J2898" s="5"/>
      <c r="K2898" s="5"/>
      <c r="L2898" s="5"/>
      <c r="M2898" s="5"/>
      <c r="N2898" s="5"/>
      <c r="O2898" s="5"/>
      <c r="P2898" s="5"/>
      <c r="Q2898" s="5"/>
      <c r="R2898" s="5"/>
      <c r="S2898" s="5"/>
      <c r="T2898" s="5"/>
      <c r="U2898" s="5"/>
    </row>
    <row r="2899" spans="2:21" x14ac:dyDescent="0.25">
      <c r="B2899" s="51" vm="7897">
        <f ca="1"/>
        <v>43641</v>
      </c>
      <c r="C2899" s="51" vm="7898">
        <f ca="1"/>
        <v>360.3</v>
      </c>
      <c r="D2899" s="51" vm="7899">
        <f ca="1"/>
        <v>108.48</v>
      </c>
      <c r="E2899" s="22">
        <f t="shared" ca="1" si="153"/>
        <v>-2.937285575317403E-2</v>
      </c>
      <c r="F2899" s="50">
        <f t="shared" ca="1" si="154"/>
        <v>6.6592920899767758E-3</v>
      </c>
      <c r="G2899" s="22"/>
      <c r="H2899" s="5"/>
      <c r="I2899" s="5"/>
      <c r="J2899" s="5"/>
      <c r="K2899" s="5"/>
      <c r="L2899" s="5"/>
      <c r="M2899" s="5"/>
      <c r="N2899" s="5"/>
      <c r="O2899" s="5"/>
      <c r="P2899" s="5"/>
      <c r="Q2899" s="5"/>
      <c r="R2899" s="5"/>
      <c r="S2899" s="5"/>
      <c r="T2899" s="5"/>
      <c r="U2899" s="5"/>
    </row>
    <row r="2900" spans="2:21" x14ac:dyDescent="0.25">
      <c r="B2900" s="51" vm="7900">
        <f ca="1"/>
        <v>43642</v>
      </c>
      <c r="C2900" s="51" vm="7901">
        <f ca="1"/>
        <v>362.2</v>
      </c>
      <c r="D2900" s="51" vm="7902">
        <f ca="1"/>
        <v>108.84</v>
      </c>
      <c r="E2900" s="22">
        <f t="shared" ca="1" si="153"/>
        <v>5.2595276952654493E-3</v>
      </c>
      <c r="F2900" s="50">
        <f t="shared" ca="1" si="154"/>
        <v>3.3130897229601943E-3</v>
      </c>
      <c r="G2900" s="22"/>
      <c r="H2900" s="5"/>
      <c r="I2900" s="5"/>
      <c r="J2900" s="5"/>
      <c r="K2900" s="5"/>
      <c r="L2900" s="5"/>
      <c r="M2900" s="5"/>
      <c r="N2900" s="5"/>
      <c r="O2900" s="5"/>
      <c r="P2900" s="5"/>
      <c r="Q2900" s="5"/>
      <c r="R2900" s="5"/>
      <c r="S2900" s="5"/>
      <c r="T2900" s="5"/>
      <c r="U2900" s="5"/>
    </row>
    <row r="2901" spans="2:21" x14ac:dyDescent="0.25">
      <c r="B2901" s="51" vm="7903">
        <f ca="1"/>
        <v>43643</v>
      </c>
      <c r="C2901" s="51" vm="7904">
        <f ca="1"/>
        <v>370.02</v>
      </c>
      <c r="D2901" s="51" vm="7905">
        <f ca="1"/>
        <v>111.8</v>
      </c>
      <c r="E2901" s="22">
        <f t="shared" ca="1" si="153"/>
        <v>2.1360512782143341E-2</v>
      </c>
      <c r="F2901" s="50">
        <f t="shared" ca="1" si="154"/>
        <v>2.6832646805953212E-2</v>
      </c>
      <c r="G2901" s="22"/>
      <c r="H2901" s="5"/>
      <c r="I2901" s="5"/>
      <c r="J2901" s="5"/>
      <c r="K2901" s="5"/>
      <c r="L2901" s="5"/>
      <c r="M2901" s="5"/>
      <c r="N2901" s="5"/>
      <c r="O2901" s="5"/>
      <c r="P2901" s="5"/>
      <c r="Q2901" s="5"/>
      <c r="R2901" s="5"/>
      <c r="S2901" s="5"/>
      <c r="T2901" s="5"/>
      <c r="U2901" s="5"/>
    </row>
    <row r="2902" spans="2:21" x14ac:dyDescent="0.25">
      <c r="B2902" s="51" vm="7906">
        <f ca="1"/>
        <v>43644</v>
      </c>
      <c r="C2902" s="51" vm="7907">
        <f ca="1"/>
        <v>367.32</v>
      </c>
      <c r="D2902" s="51" vm="7908">
        <f ca="1"/>
        <v>113.68</v>
      </c>
      <c r="E2902" s="22">
        <f t="shared" ca="1" si="153"/>
        <v>-7.3236554861349544E-3</v>
      </c>
      <c r="F2902" s="50">
        <f t="shared" ca="1" si="154"/>
        <v>1.6675923067846456E-2</v>
      </c>
      <c r="G2902" s="22"/>
      <c r="H2902" s="5"/>
      <c r="I2902" s="5"/>
      <c r="J2902" s="5"/>
      <c r="K2902" s="5"/>
      <c r="L2902" s="5"/>
      <c r="M2902" s="5"/>
      <c r="N2902" s="5"/>
      <c r="O2902" s="5"/>
      <c r="P2902" s="5"/>
      <c r="Q2902" s="5"/>
      <c r="R2902" s="5"/>
      <c r="S2902" s="5"/>
      <c r="T2902" s="5"/>
      <c r="U2902" s="5"/>
    </row>
    <row r="2903" spans="2:21" x14ac:dyDescent="0.25">
      <c r="B2903" s="51" vm="7909">
        <f ca="1"/>
        <v>43647</v>
      </c>
      <c r="C2903" s="51" vm="7910">
        <f ca="1"/>
        <v>374.6</v>
      </c>
      <c r="D2903" s="51" vm="7911">
        <f ca="1"/>
        <v>113.8</v>
      </c>
      <c r="E2903" s="22">
        <f t="shared" ca="1" si="153"/>
        <v>1.9625387264666734E-2</v>
      </c>
      <c r="F2903" s="50">
        <f t="shared" ca="1" si="154"/>
        <v>1.055037903385308E-3</v>
      </c>
      <c r="G2903" s="22"/>
      <c r="H2903" s="5"/>
      <c r="I2903" s="5"/>
      <c r="J2903" s="5"/>
      <c r="K2903" s="5"/>
      <c r="L2903" s="5"/>
      <c r="M2903" s="5"/>
      <c r="N2903" s="5"/>
      <c r="O2903" s="5"/>
      <c r="P2903" s="5"/>
      <c r="Q2903" s="5"/>
      <c r="R2903" s="5"/>
      <c r="S2903" s="5"/>
      <c r="T2903" s="5"/>
      <c r="U2903" s="5"/>
    </row>
    <row r="2904" spans="2:21" x14ac:dyDescent="0.25">
      <c r="B2904" s="51" vm="7912">
        <f ca="1"/>
        <v>43648</v>
      </c>
      <c r="C2904" s="51" vm="7913">
        <f ca="1"/>
        <v>375.43</v>
      </c>
      <c r="D2904" s="51" vm="7914">
        <f ca="1"/>
        <v>112.82</v>
      </c>
      <c r="E2904" s="22">
        <f t="shared" ca="1" si="153"/>
        <v>2.2132457069981137E-3</v>
      </c>
      <c r="F2904" s="50">
        <f t="shared" ca="1" si="154"/>
        <v>-8.6488933804005907E-3</v>
      </c>
      <c r="G2904" s="22"/>
      <c r="H2904" s="5"/>
      <c r="I2904" s="5"/>
      <c r="J2904" s="5"/>
      <c r="K2904" s="5"/>
      <c r="L2904" s="5"/>
      <c r="M2904" s="5"/>
      <c r="N2904" s="5"/>
      <c r="O2904" s="5"/>
      <c r="P2904" s="5"/>
      <c r="Q2904" s="5"/>
      <c r="R2904" s="5"/>
      <c r="S2904" s="5"/>
      <c r="T2904" s="5"/>
      <c r="U2904" s="5"/>
    </row>
    <row r="2905" spans="2:21" x14ac:dyDescent="0.25">
      <c r="B2905" s="51" vm="7915">
        <f ca="1"/>
        <v>43649</v>
      </c>
      <c r="C2905" s="51" vm="7916">
        <f ca="1"/>
        <v>381.72</v>
      </c>
      <c r="D2905" s="51" vm="7917">
        <f ca="1"/>
        <v>113.49</v>
      </c>
      <c r="E2905" s="22">
        <f t="shared" ca="1" si="153"/>
        <v>1.6615319832066794E-2</v>
      </c>
      <c r="F2905" s="50">
        <f t="shared" ca="1" si="154"/>
        <v>5.9210990012174766E-3</v>
      </c>
      <c r="G2905" s="22"/>
      <c r="H2905" s="5"/>
      <c r="I2905" s="5"/>
      <c r="J2905" s="5"/>
      <c r="K2905" s="5"/>
      <c r="L2905" s="5"/>
      <c r="M2905" s="5"/>
      <c r="N2905" s="5"/>
      <c r="O2905" s="5"/>
      <c r="P2905" s="5"/>
      <c r="Q2905" s="5"/>
      <c r="R2905" s="5"/>
      <c r="S2905" s="5"/>
      <c r="T2905" s="5"/>
      <c r="U2905" s="5"/>
    </row>
    <row r="2906" spans="2:21" x14ac:dyDescent="0.25">
      <c r="B2906" s="51" vm="7918">
        <f ca="1"/>
        <v>43651</v>
      </c>
      <c r="C2906" s="51" vm="7919">
        <f ca="1"/>
        <v>380.55</v>
      </c>
      <c r="D2906" s="51" vm="6934">
        <f ca="1"/>
        <v>112.87</v>
      </c>
      <c r="E2906" s="22">
        <f t="shared" ca="1" si="153"/>
        <v>-3.0697808356525353E-3</v>
      </c>
      <c r="F2906" s="50">
        <f t="shared" ca="1" si="154"/>
        <v>-5.4780133455124939E-3</v>
      </c>
      <c r="G2906" s="22"/>
      <c r="H2906" s="5"/>
      <c r="I2906" s="5"/>
      <c r="J2906" s="5"/>
      <c r="K2906" s="5"/>
      <c r="L2906" s="5"/>
      <c r="M2906" s="5"/>
      <c r="N2906" s="5"/>
      <c r="O2906" s="5"/>
      <c r="P2906" s="5"/>
      <c r="Q2906" s="5"/>
      <c r="R2906" s="5"/>
      <c r="S2906" s="5"/>
      <c r="T2906" s="5"/>
      <c r="U2906" s="5"/>
    </row>
    <row r="2907" spans="2:21" x14ac:dyDescent="0.25">
      <c r="B2907" s="51" vm="7920">
        <f ca="1"/>
        <v>43654</v>
      </c>
      <c r="C2907" s="51" vm="7921">
        <f ca="1"/>
        <v>376.16</v>
      </c>
      <c r="D2907" s="51" vm="7256">
        <f ca="1"/>
        <v>113.35</v>
      </c>
      <c r="E2907" s="22">
        <f t="shared" ca="1" si="153"/>
        <v>-1.1602989921641101E-2</v>
      </c>
      <c r="F2907" s="50">
        <f t="shared" ca="1" si="154"/>
        <v>4.2436629860029629E-3</v>
      </c>
      <c r="G2907" s="22"/>
      <c r="H2907" s="5"/>
      <c r="I2907" s="5"/>
      <c r="J2907" s="5"/>
      <c r="K2907" s="5"/>
      <c r="L2907" s="5"/>
      <c r="M2907" s="5"/>
      <c r="N2907" s="5"/>
      <c r="O2907" s="5"/>
      <c r="P2907" s="5"/>
      <c r="Q2907" s="5"/>
      <c r="R2907" s="5"/>
      <c r="S2907" s="5"/>
      <c r="T2907" s="5"/>
      <c r="U2907" s="5"/>
    </row>
    <row r="2908" spans="2:21" x14ac:dyDescent="0.25">
      <c r="B2908" s="51" vm="7922">
        <f ca="1"/>
        <v>43655</v>
      </c>
      <c r="C2908" s="51" vm="7180">
        <f ca="1"/>
        <v>379.93</v>
      </c>
      <c r="D2908" s="51" vm="7923">
        <f ca="1"/>
        <v>113.02</v>
      </c>
      <c r="E2908" s="22">
        <f t="shared" ca="1" si="153"/>
        <v>9.9724404335132851E-3</v>
      </c>
      <c r="F2908" s="50">
        <f t="shared" ca="1" si="154"/>
        <v>-2.9155827518406699E-3</v>
      </c>
      <c r="G2908" s="22"/>
      <c r="H2908" s="5"/>
      <c r="I2908" s="5"/>
      <c r="J2908" s="5"/>
      <c r="K2908" s="5"/>
      <c r="L2908" s="5"/>
      <c r="M2908" s="5"/>
      <c r="N2908" s="5"/>
      <c r="O2908" s="5"/>
      <c r="P2908" s="5"/>
      <c r="Q2908" s="5"/>
      <c r="R2908" s="5"/>
      <c r="S2908" s="5"/>
      <c r="T2908" s="5"/>
      <c r="U2908" s="5"/>
    </row>
    <row r="2909" spans="2:21" x14ac:dyDescent="0.25">
      <c r="B2909" s="51" vm="7924">
        <f ca="1"/>
        <v>43656</v>
      </c>
      <c r="C2909" s="51" vm="7925">
        <f ca="1"/>
        <v>381</v>
      </c>
      <c r="D2909" s="51" vm="7344">
        <f ca="1"/>
        <v>114.1</v>
      </c>
      <c r="E2909" s="22">
        <f t="shared" ca="1" si="153"/>
        <v>2.8123499014281019E-3</v>
      </c>
      <c r="F2909" s="50">
        <f t="shared" ca="1" si="154"/>
        <v>9.5104626663326045E-3</v>
      </c>
      <c r="G2909" s="22"/>
      <c r="H2909" s="5"/>
      <c r="I2909" s="5"/>
      <c r="J2909" s="5"/>
      <c r="K2909" s="5"/>
      <c r="L2909" s="5"/>
      <c r="M2909" s="5"/>
      <c r="N2909" s="5"/>
      <c r="O2909" s="5"/>
      <c r="P2909" s="5"/>
      <c r="Q2909" s="5"/>
      <c r="R2909" s="5"/>
      <c r="S2909" s="5"/>
      <c r="T2909" s="5"/>
      <c r="U2909" s="5"/>
    </row>
    <row r="2910" spans="2:21" x14ac:dyDescent="0.25">
      <c r="B2910" s="51" vm="7926">
        <f ca="1"/>
        <v>43657</v>
      </c>
      <c r="C2910" s="51" vm="7927">
        <f ca="1"/>
        <v>379.5</v>
      </c>
      <c r="D2910" s="51" vm="7928">
        <f ca="1"/>
        <v>115.3</v>
      </c>
      <c r="E2910" s="22">
        <f t="shared" ca="1" si="153"/>
        <v>-3.9447782910163407E-3</v>
      </c>
      <c r="F2910" s="50">
        <f t="shared" ca="1" si="154"/>
        <v>1.0462170406983452E-2</v>
      </c>
      <c r="G2910" s="22"/>
      <c r="H2910" s="5"/>
      <c r="I2910" s="5"/>
      <c r="J2910" s="5"/>
      <c r="K2910" s="5"/>
      <c r="L2910" s="5"/>
      <c r="M2910" s="5"/>
      <c r="N2910" s="5"/>
      <c r="O2910" s="5"/>
      <c r="P2910" s="5"/>
      <c r="Q2910" s="5"/>
      <c r="R2910" s="5"/>
      <c r="S2910" s="5"/>
      <c r="T2910" s="5"/>
      <c r="U2910" s="5"/>
    </row>
    <row r="2911" spans="2:21" x14ac:dyDescent="0.25">
      <c r="B2911" s="51" vm="7929">
        <f ca="1"/>
        <v>43658</v>
      </c>
      <c r="C2911" s="51" vm="7930">
        <f ca="1"/>
        <v>373.25</v>
      </c>
      <c r="D2911" s="51" vm="7122">
        <f ca="1"/>
        <v>113.9</v>
      </c>
      <c r="E2911" s="22">
        <f t="shared" ca="1" si="153"/>
        <v>-1.6606160416384904E-2</v>
      </c>
      <c r="F2911" s="50">
        <f t="shared" ca="1" si="154"/>
        <v>-1.221655682187678E-2</v>
      </c>
      <c r="G2911" s="22"/>
      <c r="H2911" s="5"/>
      <c r="I2911" s="5"/>
      <c r="J2911" s="5"/>
      <c r="K2911" s="5"/>
      <c r="L2911" s="5"/>
      <c r="M2911" s="5"/>
      <c r="N2911" s="5"/>
      <c r="O2911" s="5"/>
      <c r="P2911" s="5"/>
      <c r="Q2911" s="5"/>
      <c r="R2911" s="5"/>
      <c r="S2911" s="5"/>
      <c r="T2911" s="5"/>
      <c r="U2911" s="5"/>
    </row>
    <row r="2912" spans="2:21" x14ac:dyDescent="0.25">
      <c r="B2912" s="51" vm="7931">
        <f ca="1"/>
        <v>43661</v>
      </c>
      <c r="C2912" s="51" vm="7932">
        <f ca="1"/>
        <v>366.6</v>
      </c>
      <c r="D2912" s="51" vm="7933">
        <f ca="1"/>
        <v>115.12</v>
      </c>
      <c r="E2912" s="22">
        <f t="shared" ca="1" si="153"/>
        <v>-1.7977101013695065E-2</v>
      </c>
      <c r="F2912" s="50">
        <f t="shared" ca="1" si="154"/>
        <v>1.0654192125975999E-2</v>
      </c>
      <c r="G2912" s="22"/>
      <c r="H2912" s="5"/>
      <c r="I2912" s="5"/>
      <c r="J2912" s="5"/>
      <c r="K2912" s="5"/>
      <c r="L2912" s="5"/>
      <c r="M2912" s="5"/>
      <c r="N2912" s="5"/>
      <c r="O2912" s="5"/>
      <c r="P2912" s="5"/>
      <c r="Q2912" s="5"/>
      <c r="R2912" s="5"/>
      <c r="S2912" s="5"/>
      <c r="T2912" s="5"/>
      <c r="U2912" s="5"/>
    </row>
    <row r="2913" spans="2:21" x14ac:dyDescent="0.25">
      <c r="B2913" s="51" vm="7934">
        <f ca="1"/>
        <v>43662</v>
      </c>
      <c r="C2913" s="51" vm="7935">
        <f ca="1"/>
        <v>365.99</v>
      </c>
      <c r="D2913" s="51" vm="7936">
        <f ca="1"/>
        <v>113.99</v>
      </c>
      <c r="E2913" s="22">
        <f t="shared" ca="1" si="153"/>
        <v>-1.6653247818736558E-3</v>
      </c>
      <c r="F2913" s="50">
        <f t="shared" ca="1" si="154"/>
        <v>-9.8643373304252435E-3</v>
      </c>
      <c r="G2913" s="22"/>
      <c r="H2913" s="5"/>
      <c r="I2913" s="5"/>
      <c r="J2913" s="5"/>
      <c r="K2913" s="5"/>
      <c r="L2913" s="5"/>
      <c r="M2913" s="5"/>
      <c r="N2913" s="5"/>
      <c r="O2913" s="5"/>
      <c r="P2913" s="5"/>
      <c r="Q2913" s="5"/>
      <c r="R2913" s="5"/>
      <c r="S2913" s="5"/>
      <c r="T2913" s="5"/>
      <c r="U2913" s="5"/>
    </row>
    <row r="2914" spans="2:21" x14ac:dyDescent="0.25">
      <c r="B2914" s="51" vm="7937">
        <f ca="1"/>
        <v>43663</v>
      </c>
      <c r="C2914" s="51" vm="7938">
        <f ca="1"/>
        <v>362.44</v>
      </c>
      <c r="D2914" s="51" vm="7939">
        <f ca="1"/>
        <v>114.67</v>
      </c>
      <c r="E2914" s="22">
        <f t="shared" ca="1" si="153"/>
        <v>-9.7470672698711583E-3</v>
      </c>
      <c r="F2914" s="50">
        <f t="shared" ca="1" si="154"/>
        <v>5.9477128015259515E-3</v>
      </c>
      <c r="G2914" s="22"/>
      <c r="H2914" s="5"/>
      <c r="I2914" s="5"/>
      <c r="J2914" s="5"/>
      <c r="K2914" s="5"/>
      <c r="L2914" s="5"/>
      <c r="M2914" s="5"/>
      <c r="N2914" s="5"/>
      <c r="O2914" s="5"/>
      <c r="P2914" s="5"/>
      <c r="Q2914" s="5"/>
      <c r="R2914" s="5"/>
      <c r="S2914" s="5"/>
      <c r="T2914" s="5"/>
      <c r="U2914" s="5"/>
    </row>
    <row r="2915" spans="2:21" x14ac:dyDescent="0.25">
      <c r="B2915" s="51" vm="7940">
        <f ca="1"/>
        <v>43664</v>
      </c>
      <c r="C2915" s="51" vm="7941">
        <f ca="1"/>
        <v>325.20999999999998</v>
      </c>
      <c r="D2915" s="51" vm="7942">
        <f ca="1"/>
        <v>113.54</v>
      </c>
      <c r="E2915" s="22">
        <f t="shared" ca="1" si="153"/>
        <v>-0.10838781584548236</v>
      </c>
      <c r="F2915" s="50">
        <f t="shared" ca="1" si="154"/>
        <v>-9.9032403076328348E-3</v>
      </c>
      <c r="G2915" s="22"/>
      <c r="H2915" s="5"/>
      <c r="I2915" s="5"/>
      <c r="J2915" s="5"/>
      <c r="K2915" s="5"/>
      <c r="L2915" s="5"/>
      <c r="M2915" s="5"/>
      <c r="N2915" s="5"/>
      <c r="O2915" s="5"/>
      <c r="P2915" s="5"/>
      <c r="Q2915" s="5"/>
      <c r="R2915" s="5"/>
      <c r="S2915" s="5"/>
      <c r="T2915" s="5"/>
      <c r="U2915" s="5"/>
    </row>
    <row r="2916" spans="2:21" x14ac:dyDescent="0.25">
      <c r="B2916" s="51" vm="7943">
        <f ca="1"/>
        <v>43665</v>
      </c>
      <c r="C2916" s="51" vm="7944">
        <f ca="1"/>
        <v>315.10000000000002</v>
      </c>
      <c r="D2916" s="51" vm="7945">
        <f ca="1"/>
        <v>114.27</v>
      </c>
      <c r="E2916" s="22">
        <f t="shared" ca="1" si="153"/>
        <v>-3.1581078745148539E-2</v>
      </c>
      <c r="F2916" s="50">
        <f t="shared" ca="1" si="154"/>
        <v>6.4088714160420819E-3</v>
      </c>
      <c r="G2916" s="22"/>
      <c r="H2916" s="5"/>
      <c r="I2916" s="5"/>
      <c r="J2916" s="5"/>
      <c r="K2916" s="5"/>
      <c r="L2916" s="5"/>
      <c r="M2916" s="5"/>
      <c r="N2916" s="5"/>
      <c r="O2916" s="5"/>
      <c r="P2916" s="5"/>
      <c r="Q2916" s="5"/>
      <c r="R2916" s="5"/>
      <c r="S2916" s="5"/>
      <c r="T2916" s="5"/>
      <c r="U2916" s="5"/>
    </row>
    <row r="2917" spans="2:21" x14ac:dyDescent="0.25">
      <c r="B2917" s="51" vm="7946">
        <f ca="1"/>
        <v>43668</v>
      </c>
      <c r="C2917" s="51" vm="7947">
        <f ca="1"/>
        <v>310.62</v>
      </c>
      <c r="D2917" s="51" vm="7948">
        <f ca="1"/>
        <v>116.36</v>
      </c>
      <c r="E2917" s="22">
        <f t="shared" ca="1" si="153"/>
        <v>-1.4319748621363971E-2</v>
      </c>
      <c r="F2917" s="50">
        <f t="shared" ca="1" si="154"/>
        <v>1.8124764468378657E-2</v>
      </c>
      <c r="G2917" s="22"/>
      <c r="H2917" s="5"/>
      <c r="I2917" s="5"/>
      <c r="J2917" s="5"/>
      <c r="K2917" s="5"/>
      <c r="L2917" s="5"/>
      <c r="M2917" s="5"/>
      <c r="N2917" s="5"/>
      <c r="O2917" s="5"/>
      <c r="P2917" s="5"/>
      <c r="Q2917" s="5"/>
      <c r="R2917" s="5"/>
      <c r="S2917" s="5"/>
      <c r="T2917" s="5"/>
      <c r="U2917" s="5"/>
    </row>
    <row r="2918" spans="2:21" x14ac:dyDescent="0.25">
      <c r="B2918" s="51" vm="7949">
        <f ca="1"/>
        <v>43669</v>
      </c>
      <c r="C2918" s="51" vm="7950">
        <f ca="1"/>
        <v>307.3</v>
      </c>
      <c r="D2918" s="51" vm="7951">
        <f ca="1"/>
        <v>116.83</v>
      </c>
      <c r="E2918" s="22">
        <f t="shared" ca="1" si="153"/>
        <v>-1.0745831005426048E-2</v>
      </c>
      <c r="F2918" s="50">
        <f t="shared" ca="1" si="154"/>
        <v>4.031053102056076E-3</v>
      </c>
      <c r="G2918" s="22"/>
      <c r="H2918" s="5"/>
      <c r="I2918" s="5"/>
      <c r="J2918" s="5"/>
      <c r="K2918" s="5"/>
      <c r="L2918" s="5"/>
      <c r="M2918" s="5"/>
      <c r="N2918" s="5"/>
      <c r="O2918" s="5"/>
      <c r="P2918" s="5"/>
      <c r="Q2918" s="5"/>
      <c r="R2918" s="5"/>
      <c r="S2918" s="5"/>
      <c r="T2918" s="5"/>
      <c r="U2918" s="5"/>
    </row>
    <row r="2919" spans="2:21" x14ac:dyDescent="0.25">
      <c r="B2919" s="51" vm="7952">
        <f ca="1"/>
        <v>43670</v>
      </c>
      <c r="C2919" s="51" vm="7953">
        <f ca="1"/>
        <v>317.94</v>
      </c>
      <c r="D2919" s="51" vm="7954">
        <f ca="1"/>
        <v>115.71</v>
      </c>
      <c r="E2919" s="22">
        <f t="shared" ca="1" si="153"/>
        <v>3.4038216596286669E-2</v>
      </c>
      <c r="F2919" s="50">
        <f t="shared" ca="1" si="154"/>
        <v>-9.6328258408109584E-3</v>
      </c>
      <c r="G2919" s="22"/>
      <c r="H2919" s="5"/>
      <c r="I2919" s="5"/>
      <c r="J2919" s="5"/>
      <c r="K2919" s="5"/>
      <c r="L2919" s="5"/>
      <c r="M2919" s="5"/>
      <c r="N2919" s="5"/>
      <c r="O2919" s="5"/>
      <c r="P2919" s="5"/>
      <c r="Q2919" s="5"/>
      <c r="R2919" s="5"/>
      <c r="S2919" s="5"/>
      <c r="T2919" s="5"/>
      <c r="U2919" s="5"/>
    </row>
    <row r="2920" spans="2:21" x14ac:dyDescent="0.25">
      <c r="B2920" s="51" vm="7955">
        <f ca="1"/>
        <v>43671</v>
      </c>
      <c r="C2920" s="51" vm="7121">
        <f ca="1"/>
        <v>326.45999999999998</v>
      </c>
      <c r="D2920" s="51" vm="7956">
        <f ca="1"/>
        <v>116.22</v>
      </c>
      <c r="E2920" s="22">
        <f t="shared" ca="1" si="153"/>
        <v>2.6444743993163183E-2</v>
      </c>
      <c r="F2920" s="50">
        <f t="shared" ca="1" si="154"/>
        <v>4.3978857587134643E-3</v>
      </c>
      <c r="G2920" s="22"/>
      <c r="H2920" s="5"/>
      <c r="I2920" s="5"/>
      <c r="J2920" s="5"/>
      <c r="K2920" s="5"/>
      <c r="L2920" s="5"/>
      <c r="M2920" s="5"/>
      <c r="N2920" s="5"/>
      <c r="O2920" s="5"/>
      <c r="P2920" s="5"/>
      <c r="Q2920" s="5"/>
      <c r="R2920" s="5"/>
      <c r="S2920" s="5"/>
      <c r="T2920" s="5"/>
      <c r="U2920" s="5"/>
    </row>
    <row r="2921" spans="2:21" x14ac:dyDescent="0.25">
      <c r="B2921" s="51" vm="7957">
        <f ca="1"/>
        <v>43672</v>
      </c>
      <c r="C2921" s="51" vm="7958">
        <f ca="1"/>
        <v>335.78</v>
      </c>
      <c r="D2921" s="51" vm="7959">
        <f ca="1"/>
        <v>115.85</v>
      </c>
      <c r="E2921" s="22">
        <f t="shared" ca="1" si="153"/>
        <v>2.814875388236315E-2</v>
      </c>
      <c r="F2921" s="50">
        <f t="shared" ca="1" si="154"/>
        <v>-3.1886957685743882E-3</v>
      </c>
      <c r="G2921" s="22"/>
      <c r="H2921" s="5"/>
      <c r="I2921" s="5"/>
      <c r="J2921" s="5"/>
      <c r="K2921" s="5"/>
      <c r="L2921" s="5"/>
      <c r="M2921" s="5"/>
      <c r="N2921" s="5"/>
      <c r="O2921" s="5"/>
      <c r="P2921" s="5"/>
      <c r="Q2921" s="5"/>
      <c r="R2921" s="5"/>
      <c r="S2921" s="5"/>
      <c r="T2921" s="5"/>
      <c r="U2921" s="5"/>
    </row>
    <row r="2922" spans="2:21" x14ac:dyDescent="0.25">
      <c r="B2922" s="51" vm="7960">
        <f ca="1"/>
        <v>43675</v>
      </c>
      <c r="C2922" s="51" vm="7076">
        <f ca="1"/>
        <v>332.7</v>
      </c>
      <c r="D2922" s="51" vm="7961">
        <f ca="1"/>
        <v>115.59</v>
      </c>
      <c r="E2922" s="22">
        <f t="shared" ca="1" si="153"/>
        <v>-9.2150005838209283E-3</v>
      </c>
      <c r="F2922" s="50">
        <f t="shared" ca="1" si="154"/>
        <v>-2.2468035722092135E-3</v>
      </c>
      <c r="G2922" s="22"/>
      <c r="H2922" s="5"/>
      <c r="I2922" s="5"/>
      <c r="J2922" s="5"/>
      <c r="K2922" s="5"/>
      <c r="L2922" s="5"/>
      <c r="M2922" s="5"/>
      <c r="N2922" s="5"/>
      <c r="O2922" s="5"/>
      <c r="P2922" s="5"/>
      <c r="Q2922" s="5"/>
      <c r="R2922" s="5"/>
      <c r="S2922" s="5"/>
      <c r="T2922" s="5"/>
      <c r="U2922" s="5"/>
    </row>
    <row r="2923" spans="2:21" x14ac:dyDescent="0.25">
      <c r="B2923" s="51" vm="7962">
        <f ca="1"/>
        <v>43676</v>
      </c>
      <c r="C2923" s="51" vm="7963">
        <f ca="1"/>
        <v>325.93</v>
      </c>
      <c r="D2923" s="51" vm="7964">
        <f ca="1"/>
        <v>116</v>
      </c>
      <c r="E2923" s="22">
        <f t="shared" ca="1" si="153"/>
        <v>-2.0558548640586545E-2</v>
      </c>
      <c r="F2923" s="50">
        <f t="shared" ca="1" si="154"/>
        <v>3.5407438001886058E-3</v>
      </c>
      <c r="G2923" s="22"/>
      <c r="H2923" s="5"/>
      <c r="I2923" s="5"/>
      <c r="J2923" s="5"/>
      <c r="K2923" s="5"/>
      <c r="L2923" s="5"/>
      <c r="M2923" s="5"/>
      <c r="N2923" s="5"/>
      <c r="O2923" s="5"/>
      <c r="P2923" s="5"/>
      <c r="Q2923" s="5"/>
      <c r="R2923" s="5"/>
      <c r="S2923" s="5"/>
      <c r="T2923" s="5"/>
      <c r="U2923" s="5"/>
    </row>
    <row r="2924" spans="2:21" x14ac:dyDescent="0.25">
      <c r="B2924" s="51" vm="7965">
        <f ca="1"/>
        <v>43677</v>
      </c>
      <c r="C2924" s="51" vm="7966">
        <f ca="1"/>
        <v>322.99</v>
      </c>
      <c r="D2924" s="51" vm="7967">
        <f ca="1"/>
        <v>112.94</v>
      </c>
      <c r="E2924" s="22">
        <f t="shared" ca="1" si="153"/>
        <v>-9.0612713927728898E-3</v>
      </c>
      <c r="F2924" s="50">
        <f t="shared" ca="1" si="154"/>
        <v>-2.673348686167408E-2</v>
      </c>
      <c r="G2924" s="22"/>
      <c r="H2924" s="5"/>
      <c r="I2924" s="5"/>
      <c r="J2924" s="5"/>
      <c r="K2924" s="5"/>
      <c r="L2924" s="5"/>
      <c r="M2924" s="5"/>
      <c r="N2924" s="5"/>
      <c r="O2924" s="5"/>
      <c r="P2924" s="5"/>
      <c r="Q2924" s="5"/>
      <c r="R2924" s="5"/>
      <c r="S2924" s="5"/>
      <c r="T2924" s="5"/>
      <c r="U2924" s="5"/>
    </row>
    <row r="2925" spans="2:21" x14ac:dyDescent="0.25">
      <c r="B2925" s="51" vm="7968">
        <f ca="1"/>
        <v>43678</v>
      </c>
      <c r="C2925" s="51" vm="7969">
        <f ca="1"/>
        <v>319.5</v>
      </c>
      <c r="D2925" s="51" vm="7970">
        <f ca="1"/>
        <v>112.93</v>
      </c>
      <c r="E2925" s="22">
        <f t="shared" ca="1" si="153"/>
        <v>-1.086408917348212E-2</v>
      </c>
      <c r="F2925" s="50">
        <f t="shared" ca="1" si="154"/>
        <v>-8.8546509111706801E-5</v>
      </c>
      <c r="G2925" s="22"/>
      <c r="H2925" s="5"/>
      <c r="I2925" s="5"/>
      <c r="J2925" s="5"/>
      <c r="K2925" s="5"/>
      <c r="L2925" s="5"/>
      <c r="M2925" s="5"/>
      <c r="N2925" s="5"/>
      <c r="O2925" s="5"/>
      <c r="P2925" s="5"/>
      <c r="Q2925" s="5"/>
      <c r="R2925" s="5"/>
      <c r="S2925" s="5"/>
      <c r="T2925" s="5"/>
      <c r="U2925" s="5"/>
    </row>
    <row r="2926" spans="2:21" x14ac:dyDescent="0.25">
      <c r="B2926" s="51" vm="7971">
        <f ca="1"/>
        <v>43679</v>
      </c>
      <c r="C2926" s="51" vm="7972">
        <f ca="1"/>
        <v>318.83</v>
      </c>
      <c r="D2926" s="51" vm="7973">
        <f ca="1"/>
        <v>109.57</v>
      </c>
      <c r="E2926" s="22">
        <f t="shared" ca="1" si="153"/>
        <v>-2.0992284431064915E-3</v>
      </c>
      <c r="F2926" s="50">
        <f t="shared" ca="1" si="154"/>
        <v>-3.0204543318277113E-2</v>
      </c>
      <c r="G2926" s="22"/>
      <c r="H2926" s="5"/>
      <c r="I2926" s="5"/>
      <c r="J2926" s="5"/>
      <c r="K2926" s="5"/>
      <c r="L2926" s="5"/>
      <c r="M2926" s="5"/>
      <c r="N2926" s="5"/>
      <c r="O2926" s="5"/>
      <c r="P2926" s="5"/>
      <c r="Q2926" s="5"/>
      <c r="R2926" s="5"/>
      <c r="S2926" s="5"/>
      <c r="T2926" s="5"/>
      <c r="U2926" s="5"/>
    </row>
    <row r="2927" spans="2:21" x14ac:dyDescent="0.25">
      <c r="B2927" s="51" vm="7974">
        <f ca="1"/>
        <v>43682</v>
      </c>
      <c r="C2927" s="51" vm="7975">
        <f ca="1"/>
        <v>307.63</v>
      </c>
      <c r="D2927" s="51" vm="7976">
        <f ca="1"/>
        <v>110.43</v>
      </c>
      <c r="E2927" s="22">
        <f t="shared" ca="1" si="153"/>
        <v>-3.5760283239885414E-2</v>
      </c>
      <c r="F2927" s="50">
        <f t="shared" ca="1" si="154"/>
        <v>7.8182216417375643E-3</v>
      </c>
      <c r="G2927" s="22"/>
      <c r="H2927" s="5"/>
      <c r="I2927" s="5"/>
      <c r="J2927" s="5"/>
      <c r="K2927" s="5"/>
      <c r="L2927" s="5"/>
      <c r="M2927" s="5"/>
      <c r="N2927" s="5"/>
      <c r="O2927" s="5"/>
      <c r="P2927" s="5"/>
      <c r="Q2927" s="5"/>
      <c r="R2927" s="5"/>
      <c r="S2927" s="5"/>
      <c r="T2927" s="5"/>
      <c r="U2927" s="5"/>
    </row>
    <row r="2928" spans="2:21" x14ac:dyDescent="0.25">
      <c r="B2928" s="51" vm="7977">
        <f ca="1"/>
        <v>43683</v>
      </c>
      <c r="C2928" s="51" vm="7978">
        <f ca="1"/>
        <v>310.10000000000002</v>
      </c>
      <c r="D2928" s="51" vm="7181">
        <f ca="1"/>
        <v>108.03</v>
      </c>
      <c r="E2928" s="22">
        <f t="shared" ca="1" si="153"/>
        <v>7.9970639718058584E-3</v>
      </c>
      <c r="F2928" s="50">
        <f t="shared" ca="1" si="154"/>
        <v>-2.1972869730145957E-2</v>
      </c>
      <c r="G2928" s="22"/>
      <c r="H2928" s="5"/>
      <c r="I2928" s="5"/>
      <c r="J2928" s="5"/>
      <c r="K2928" s="5"/>
      <c r="L2928" s="5"/>
      <c r="M2928" s="5"/>
      <c r="N2928" s="5"/>
      <c r="O2928" s="5"/>
      <c r="P2928" s="5"/>
      <c r="Q2928" s="5"/>
      <c r="R2928" s="5"/>
      <c r="S2928" s="5"/>
      <c r="T2928" s="5"/>
      <c r="U2928" s="5"/>
    </row>
    <row r="2929" spans="2:21" x14ac:dyDescent="0.25">
      <c r="B2929" s="51" vm="7979">
        <f ca="1"/>
        <v>43684</v>
      </c>
      <c r="C2929" s="51" vm="7980">
        <f ca="1"/>
        <v>304.29000000000002</v>
      </c>
      <c r="D2929" s="51" vm="5383">
        <f ca="1"/>
        <v>109.86</v>
      </c>
      <c r="E2929" s="22">
        <f t="shared" ca="1" si="153"/>
        <v>-1.8913632050389217E-2</v>
      </c>
      <c r="F2929" s="50">
        <f t="shared" ca="1" si="154"/>
        <v>1.6797861585580838E-2</v>
      </c>
      <c r="G2929" s="22"/>
      <c r="H2929" s="5"/>
      <c r="I2929" s="5"/>
      <c r="J2929" s="5"/>
      <c r="K2929" s="5"/>
      <c r="L2929" s="5"/>
      <c r="M2929" s="5"/>
      <c r="N2929" s="5"/>
      <c r="O2929" s="5"/>
      <c r="P2929" s="5"/>
      <c r="Q2929" s="5"/>
      <c r="R2929" s="5"/>
      <c r="S2929" s="5"/>
      <c r="T2929" s="5"/>
      <c r="U2929" s="5"/>
    </row>
    <row r="2930" spans="2:21" x14ac:dyDescent="0.25">
      <c r="B2930" s="51" vm="7981">
        <f ca="1"/>
        <v>43685</v>
      </c>
      <c r="C2930" s="51" vm="7982">
        <f ca="1"/>
        <v>315.89999999999998</v>
      </c>
      <c r="D2930" s="51" vm="5372">
        <f ca="1"/>
        <v>109.74</v>
      </c>
      <c r="E2930" s="22">
        <f t="shared" ca="1" si="153"/>
        <v>3.7444513752025406E-2</v>
      </c>
      <c r="F2930" s="50">
        <f t="shared" ca="1" si="154"/>
        <v>-1.0928962836450919E-3</v>
      </c>
      <c r="G2930" s="22"/>
      <c r="H2930" s="5"/>
      <c r="I2930" s="5"/>
      <c r="J2930" s="5"/>
      <c r="K2930" s="5"/>
      <c r="L2930" s="5"/>
      <c r="M2930" s="5"/>
      <c r="N2930" s="5"/>
      <c r="O2930" s="5"/>
      <c r="P2930" s="5"/>
      <c r="Q2930" s="5"/>
      <c r="R2930" s="5"/>
      <c r="S2930" s="5"/>
      <c r="T2930" s="5"/>
      <c r="U2930" s="5"/>
    </row>
    <row r="2931" spans="2:21" x14ac:dyDescent="0.25">
      <c r="B2931" s="51" vm="7983">
        <f ca="1"/>
        <v>43686</v>
      </c>
      <c r="C2931" s="51" vm="7984">
        <f ca="1"/>
        <v>308.93</v>
      </c>
      <c r="D2931" s="51" vm="7985">
        <f ca="1"/>
        <v>107.68</v>
      </c>
      <c r="E2931" s="22">
        <f t="shared" ca="1" si="153"/>
        <v>-2.2310993790553634E-2</v>
      </c>
      <c r="F2931" s="50">
        <f t="shared" ca="1" si="154"/>
        <v>-1.8950065734411551E-2</v>
      </c>
      <c r="G2931" s="22"/>
      <c r="H2931" s="5"/>
      <c r="I2931" s="5"/>
      <c r="J2931" s="5"/>
      <c r="K2931" s="5"/>
      <c r="L2931" s="5"/>
      <c r="M2931" s="5"/>
      <c r="N2931" s="5"/>
      <c r="O2931" s="5"/>
      <c r="P2931" s="5"/>
      <c r="Q2931" s="5"/>
      <c r="R2931" s="5"/>
      <c r="S2931" s="5"/>
      <c r="T2931" s="5"/>
      <c r="U2931" s="5"/>
    </row>
    <row r="2932" spans="2:21" x14ac:dyDescent="0.25">
      <c r="B2932" s="51" vm="7986">
        <f ca="1"/>
        <v>43689</v>
      </c>
      <c r="C2932" s="51" vm="7987">
        <f ca="1"/>
        <v>310.83</v>
      </c>
      <c r="D2932" s="51" vm="5178">
        <f ca="1"/>
        <v>109.34</v>
      </c>
      <c r="E2932" s="22">
        <f t="shared" ca="1" si="153"/>
        <v>6.1314249142841535E-3</v>
      </c>
      <c r="F2932" s="50">
        <f t="shared" ca="1" si="154"/>
        <v>1.5298427570435483E-2</v>
      </c>
      <c r="G2932" s="22"/>
      <c r="H2932" s="5"/>
      <c r="I2932" s="5"/>
      <c r="J2932" s="5"/>
      <c r="K2932" s="5"/>
      <c r="L2932" s="5"/>
      <c r="M2932" s="5"/>
      <c r="N2932" s="5"/>
      <c r="O2932" s="5"/>
      <c r="P2932" s="5"/>
      <c r="Q2932" s="5"/>
      <c r="R2932" s="5"/>
      <c r="S2932" s="5"/>
      <c r="T2932" s="5"/>
      <c r="U2932" s="5"/>
    </row>
    <row r="2933" spans="2:21" x14ac:dyDescent="0.25">
      <c r="B2933" s="51" vm="7988">
        <f ca="1"/>
        <v>43690</v>
      </c>
      <c r="C2933" s="51" vm="7989">
        <f ca="1"/>
        <v>312.27999999999997</v>
      </c>
      <c r="D2933" s="51" vm="7990">
        <f ca="1"/>
        <v>104.8</v>
      </c>
      <c r="E2933" s="22">
        <f t="shared" ca="1" si="153"/>
        <v>4.6540823203200087E-3</v>
      </c>
      <c r="F2933" s="50">
        <f t="shared" ca="1" si="154"/>
        <v>-4.2408521579911498E-2</v>
      </c>
      <c r="G2933" s="22"/>
      <c r="H2933" s="5"/>
      <c r="I2933" s="5"/>
      <c r="J2933" s="5"/>
      <c r="K2933" s="5"/>
      <c r="L2933" s="5"/>
      <c r="M2933" s="5"/>
      <c r="N2933" s="5"/>
      <c r="O2933" s="5"/>
      <c r="P2933" s="5"/>
      <c r="Q2933" s="5"/>
      <c r="R2933" s="5"/>
      <c r="S2933" s="5"/>
      <c r="T2933" s="5"/>
      <c r="U2933" s="5"/>
    </row>
    <row r="2934" spans="2:21" x14ac:dyDescent="0.25">
      <c r="B2934" s="51" vm="7991">
        <f ca="1"/>
        <v>43691</v>
      </c>
      <c r="C2934" s="51" vm="7992">
        <f ca="1"/>
        <v>299.11</v>
      </c>
      <c r="D2934" s="51" vm="7993">
        <f ca="1"/>
        <v>105.2</v>
      </c>
      <c r="E2934" s="22">
        <f t="shared" ca="1" si="153"/>
        <v>-4.3088822540843209E-2</v>
      </c>
      <c r="F2934" s="50">
        <f t="shared" ca="1" si="154"/>
        <v>3.8095284166676487E-3</v>
      </c>
      <c r="G2934" s="22"/>
      <c r="H2934" s="5"/>
      <c r="I2934" s="5"/>
      <c r="J2934" s="5"/>
      <c r="K2934" s="5"/>
      <c r="L2934" s="5"/>
      <c r="M2934" s="5"/>
      <c r="N2934" s="5"/>
      <c r="O2934" s="5"/>
      <c r="P2934" s="5"/>
      <c r="Q2934" s="5"/>
      <c r="R2934" s="5"/>
      <c r="S2934" s="5"/>
      <c r="T2934" s="5"/>
      <c r="U2934" s="5"/>
    </row>
    <row r="2935" spans="2:21" x14ac:dyDescent="0.25">
      <c r="B2935" s="51" vm="7994">
        <f ca="1"/>
        <v>43692</v>
      </c>
      <c r="C2935" s="51" vm="7995">
        <f ca="1"/>
        <v>295.76</v>
      </c>
      <c r="D2935" s="51" vm="7996">
        <f ca="1"/>
        <v>107.72</v>
      </c>
      <c r="E2935" s="22">
        <f t="shared" ca="1" si="153"/>
        <v>-1.1263084082870474E-2</v>
      </c>
      <c r="F2935" s="50">
        <f t="shared" ca="1" si="154"/>
        <v>2.3671967639788558E-2</v>
      </c>
      <c r="G2935" s="22"/>
      <c r="H2935" s="5"/>
      <c r="I2935" s="5"/>
      <c r="J2935" s="5"/>
      <c r="K2935" s="5"/>
      <c r="L2935" s="5"/>
      <c r="M2935" s="5"/>
      <c r="N2935" s="5"/>
      <c r="O2935" s="5"/>
      <c r="P2935" s="5"/>
      <c r="Q2935" s="5"/>
      <c r="R2935" s="5"/>
      <c r="S2935" s="5"/>
      <c r="T2935" s="5"/>
      <c r="U2935" s="5"/>
    </row>
    <row r="2936" spans="2:21" x14ac:dyDescent="0.25">
      <c r="B2936" s="51" vm="7997">
        <f ca="1"/>
        <v>43693</v>
      </c>
      <c r="C2936" s="51" vm="7998">
        <f ca="1"/>
        <v>302.8</v>
      </c>
      <c r="D2936" s="51" vm="7999">
        <f ca="1"/>
        <v>108.69</v>
      </c>
      <c r="E2936" s="22">
        <f t="shared" ca="1" si="153"/>
        <v>2.3524206934917254E-2</v>
      </c>
      <c r="F2936" s="50">
        <f t="shared" ca="1" si="154"/>
        <v>8.9645256316973777E-3</v>
      </c>
      <c r="G2936" s="22"/>
      <c r="H2936" s="5"/>
      <c r="I2936" s="5"/>
      <c r="J2936" s="5"/>
      <c r="K2936" s="5"/>
      <c r="L2936" s="5"/>
      <c r="M2936" s="5"/>
      <c r="N2936" s="5"/>
      <c r="O2936" s="5"/>
      <c r="P2936" s="5"/>
      <c r="Q2936" s="5"/>
      <c r="R2936" s="5"/>
      <c r="S2936" s="5"/>
      <c r="T2936" s="5"/>
      <c r="U2936" s="5"/>
    </row>
    <row r="2937" spans="2:21" x14ac:dyDescent="0.25">
      <c r="B2937" s="51" vm="8000">
        <f ca="1"/>
        <v>43696</v>
      </c>
      <c r="C2937" s="51" vm="8001">
        <f ca="1"/>
        <v>309.38</v>
      </c>
      <c r="D2937" s="51" vm="8002">
        <f ca="1"/>
        <v>107.31</v>
      </c>
      <c r="E2937" s="22">
        <f t="shared" ca="1" si="153"/>
        <v>2.1497773245225022E-2</v>
      </c>
      <c r="F2937" s="50">
        <f t="shared" ca="1" si="154"/>
        <v>-1.277795163605948E-2</v>
      </c>
      <c r="G2937" s="22"/>
      <c r="H2937" s="5"/>
      <c r="I2937" s="5"/>
      <c r="J2937" s="5"/>
      <c r="K2937" s="5"/>
      <c r="L2937" s="5"/>
      <c r="M2937" s="5"/>
      <c r="N2937" s="5"/>
      <c r="O2937" s="5"/>
      <c r="P2937" s="5"/>
      <c r="Q2937" s="5"/>
      <c r="R2937" s="5"/>
      <c r="S2937" s="5"/>
      <c r="T2937" s="5"/>
      <c r="U2937" s="5"/>
    </row>
    <row r="2938" spans="2:21" x14ac:dyDescent="0.25">
      <c r="B2938" s="51" vm="8003">
        <f ca="1"/>
        <v>43697</v>
      </c>
      <c r="C2938" s="51" vm="8004">
        <f ca="1"/>
        <v>298.99</v>
      </c>
      <c r="D2938" s="51" vm="8005">
        <f ca="1"/>
        <v>107.61</v>
      </c>
      <c r="E2938" s="22">
        <f t="shared" ca="1" si="153"/>
        <v>-3.4160166793176232E-2</v>
      </c>
      <c r="F2938" s="50">
        <f t="shared" ca="1" si="154"/>
        <v>2.7917382732649157E-3</v>
      </c>
      <c r="G2938" s="22"/>
      <c r="H2938" s="5"/>
      <c r="I2938" s="5"/>
      <c r="J2938" s="5"/>
      <c r="K2938" s="5"/>
      <c r="L2938" s="5"/>
      <c r="M2938" s="5"/>
      <c r="N2938" s="5"/>
      <c r="O2938" s="5"/>
      <c r="P2938" s="5"/>
      <c r="Q2938" s="5"/>
      <c r="R2938" s="5"/>
      <c r="S2938" s="5"/>
      <c r="T2938" s="5"/>
      <c r="U2938" s="5"/>
    </row>
    <row r="2939" spans="2:21" x14ac:dyDescent="0.25">
      <c r="B2939" s="51" vm="8006">
        <f ca="1"/>
        <v>43698</v>
      </c>
      <c r="C2939" s="51" vm="8007">
        <f ca="1"/>
        <v>297.81</v>
      </c>
      <c r="D2939" s="51" vm="8008">
        <f ca="1"/>
        <v>108.72</v>
      </c>
      <c r="E2939" s="22">
        <f t="shared" ca="1" si="153"/>
        <v>-3.9544287456023995E-3</v>
      </c>
      <c r="F2939" s="50">
        <f t="shared" ca="1" si="154"/>
        <v>1.0262189630587445E-2</v>
      </c>
      <c r="G2939" s="22"/>
      <c r="H2939" s="5"/>
      <c r="I2939" s="5"/>
      <c r="J2939" s="5"/>
      <c r="K2939" s="5"/>
      <c r="L2939" s="5"/>
      <c r="M2939" s="5"/>
      <c r="N2939" s="5"/>
      <c r="O2939" s="5"/>
      <c r="P2939" s="5"/>
      <c r="Q2939" s="5"/>
      <c r="R2939" s="5"/>
      <c r="S2939" s="5"/>
      <c r="T2939" s="5"/>
      <c r="U2939" s="5"/>
    </row>
    <row r="2940" spans="2:21" x14ac:dyDescent="0.25">
      <c r="B2940" s="51" vm="8009">
        <f ca="1"/>
        <v>43699</v>
      </c>
      <c r="C2940" s="51" vm="8010">
        <f ca="1"/>
        <v>296.93</v>
      </c>
      <c r="D2940" s="51" vm="8011">
        <f ca="1"/>
        <v>106.02</v>
      </c>
      <c r="E2940" s="22">
        <f t="shared" ca="1" si="153"/>
        <v>-2.9592784820393759E-3</v>
      </c>
      <c r="F2940" s="50">
        <f t="shared" ca="1" si="154"/>
        <v>-2.5148014283228316E-2</v>
      </c>
      <c r="G2940" s="22"/>
      <c r="H2940" s="5"/>
      <c r="I2940" s="5"/>
      <c r="J2940" s="5"/>
      <c r="K2940" s="5"/>
      <c r="L2940" s="5"/>
      <c r="M2940" s="5"/>
      <c r="N2940" s="5"/>
      <c r="O2940" s="5"/>
      <c r="P2940" s="5"/>
      <c r="Q2940" s="5"/>
      <c r="R2940" s="5"/>
      <c r="S2940" s="5"/>
      <c r="T2940" s="5"/>
      <c r="U2940" s="5"/>
    </row>
    <row r="2941" spans="2:21" x14ac:dyDescent="0.25">
      <c r="B2941" s="51" vm="8012">
        <f ca="1"/>
        <v>43700</v>
      </c>
      <c r="C2941" s="51" vm="8013">
        <f ca="1"/>
        <v>291.44</v>
      </c>
      <c r="D2941" s="51" vm="8014">
        <f ca="1"/>
        <v>106.87</v>
      </c>
      <c r="E2941" s="22">
        <f t="shared" ca="1" si="153"/>
        <v>-1.8662268087392447E-2</v>
      </c>
      <c r="F2941" s="50">
        <f t="shared" ca="1" si="154"/>
        <v>7.985386977145334E-3</v>
      </c>
      <c r="G2941" s="22"/>
      <c r="H2941" s="5"/>
      <c r="I2941" s="5"/>
      <c r="J2941" s="5"/>
      <c r="K2941" s="5"/>
      <c r="L2941" s="5"/>
      <c r="M2941" s="5"/>
      <c r="N2941" s="5"/>
      <c r="O2941" s="5"/>
      <c r="P2941" s="5"/>
      <c r="Q2941" s="5"/>
      <c r="R2941" s="5"/>
      <c r="S2941" s="5"/>
      <c r="T2941" s="5"/>
      <c r="U2941" s="5"/>
    </row>
    <row r="2942" spans="2:21" x14ac:dyDescent="0.25">
      <c r="B2942" s="51" vm="8015">
        <f ca="1"/>
        <v>43703</v>
      </c>
      <c r="C2942" s="51" vm="8016">
        <f ca="1"/>
        <v>294.98</v>
      </c>
      <c r="D2942" s="51" vm="8017">
        <f ca="1"/>
        <v>105.74</v>
      </c>
      <c r="E2942" s="22">
        <f t="shared" ca="1" si="153"/>
        <v>1.2073404731047949E-2</v>
      </c>
      <c r="F2942" s="50">
        <f t="shared" ca="1" si="154"/>
        <v>-1.0629891729501266E-2</v>
      </c>
      <c r="G2942" s="22"/>
      <c r="H2942" s="5"/>
      <c r="I2942" s="5"/>
      <c r="J2942" s="5"/>
      <c r="K2942" s="5"/>
      <c r="L2942" s="5"/>
      <c r="M2942" s="5"/>
      <c r="N2942" s="5"/>
      <c r="O2942" s="5"/>
      <c r="P2942" s="5"/>
      <c r="Q2942" s="5"/>
      <c r="R2942" s="5"/>
      <c r="S2942" s="5"/>
      <c r="T2942" s="5"/>
      <c r="U2942" s="5"/>
    </row>
    <row r="2943" spans="2:21" x14ac:dyDescent="0.25">
      <c r="B2943" s="51" vm="8018">
        <f ca="1"/>
        <v>43704</v>
      </c>
      <c r="C2943" s="51" vm="8019">
        <f ca="1"/>
        <v>291.02999999999997</v>
      </c>
      <c r="D2943" s="51" vm="7707">
        <f ca="1"/>
        <v>106.8</v>
      </c>
      <c r="E2943" s="22">
        <f t="shared" ca="1" si="153"/>
        <v>-1.3481202790054627E-2</v>
      </c>
      <c r="F2943" s="50">
        <f t="shared" ca="1" si="154"/>
        <v>9.9746757187904028E-3</v>
      </c>
      <c r="G2943" s="22"/>
      <c r="H2943" s="5"/>
      <c r="I2943" s="5"/>
      <c r="J2943" s="5"/>
      <c r="K2943" s="5"/>
      <c r="L2943" s="5"/>
      <c r="M2943" s="5"/>
      <c r="N2943" s="5"/>
      <c r="O2943" s="5"/>
      <c r="P2943" s="5"/>
      <c r="Q2943" s="5"/>
      <c r="R2943" s="5"/>
      <c r="S2943" s="5"/>
      <c r="T2943" s="5"/>
      <c r="U2943" s="5"/>
    </row>
    <row r="2944" spans="2:21" x14ac:dyDescent="0.25">
      <c r="B2944" s="51" vm="8020">
        <f ca="1"/>
        <v>43705</v>
      </c>
      <c r="C2944" s="51" vm="8021">
        <f ca="1"/>
        <v>291.77</v>
      </c>
      <c r="D2944" s="51" vm="7879">
        <f ca="1"/>
        <v>109.22</v>
      </c>
      <c r="E2944" s="22">
        <f t="shared" ca="1" si="153"/>
        <v>2.5394660181240983E-3</v>
      </c>
      <c r="F2944" s="50">
        <f t="shared" ca="1" si="154"/>
        <v>2.2406270197913216E-2</v>
      </c>
      <c r="G2944" s="22"/>
      <c r="H2944" s="5"/>
      <c r="I2944" s="5"/>
      <c r="J2944" s="5"/>
      <c r="K2944" s="5"/>
      <c r="L2944" s="5"/>
      <c r="M2944" s="5"/>
      <c r="N2944" s="5"/>
      <c r="O2944" s="5"/>
      <c r="P2944" s="5"/>
      <c r="Q2944" s="5"/>
      <c r="R2944" s="5"/>
      <c r="S2944" s="5"/>
      <c r="T2944" s="5"/>
      <c r="U2944" s="5"/>
    </row>
    <row r="2945" spans="2:21" x14ac:dyDescent="0.25">
      <c r="B2945" s="51" vm="8022">
        <f ca="1"/>
        <v>43706</v>
      </c>
      <c r="C2945" s="51" vm="8023">
        <f ca="1"/>
        <v>296.77999999999997</v>
      </c>
      <c r="D2945" s="51" vm="5383">
        <f ca="1"/>
        <v>109.86</v>
      </c>
      <c r="E2945" s="22">
        <f t="shared" ref="E2945:E3008" ca="1" si="155">LN(C2945/C2944)</f>
        <v>1.7025302918554377E-2</v>
      </c>
      <c r="F2945" s="50">
        <f t="shared" ref="F2945:F3008" ca="1" si="156">LN(D2945/D2944)</f>
        <v>5.8426311904667058E-3</v>
      </c>
      <c r="G2945" s="22"/>
      <c r="H2945" s="5"/>
      <c r="I2945" s="5"/>
      <c r="J2945" s="5"/>
      <c r="K2945" s="5"/>
      <c r="L2945" s="5"/>
      <c r="M2945" s="5"/>
      <c r="N2945" s="5"/>
      <c r="O2945" s="5"/>
      <c r="P2945" s="5"/>
      <c r="Q2945" s="5"/>
      <c r="R2945" s="5"/>
      <c r="S2945" s="5"/>
      <c r="T2945" s="5"/>
      <c r="U2945" s="5"/>
    </row>
    <row r="2946" spans="2:21" x14ac:dyDescent="0.25">
      <c r="B2946" s="51" vm="8024">
        <f ca="1"/>
        <v>43707</v>
      </c>
      <c r="C2946" s="51" vm="8025">
        <f ca="1"/>
        <v>293.75</v>
      </c>
      <c r="D2946" s="51" vm="8026">
        <f ca="1"/>
        <v>108.56</v>
      </c>
      <c r="E2946" s="22">
        <f t="shared" ca="1" si="155"/>
        <v>-1.0262058119611546E-2</v>
      </c>
      <c r="F2946" s="50">
        <f t="shared" ca="1" si="156"/>
        <v>-1.1903812387860587E-2</v>
      </c>
      <c r="G2946" s="22"/>
      <c r="H2946" s="5"/>
      <c r="I2946" s="5"/>
      <c r="J2946" s="5"/>
      <c r="K2946" s="5"/>
      <c r="L2946" s="5"/>
      <c r="M2946" s="5"/>
      <c r="N2946" s="5"/>
      <c r="O2946" s="5"/>
      <c r="P2946" s="5"/>
      <c r="Q2946" s="5"/>
      <c r="R2946" s="5"/>
      <c r="S2946" s="5"/>
      <c r="T2946" s="5"/>
      <c r="U2946" s="5"/>
    </row>
    <row r="2947" spans="2:21" x14ac:dyDescent="0.25">
      <c r="B2947" s="51" vm="8027">
        <f ca="1"/>
        <v>43711</v>
      </c>
      <c r="C2947" s="51" vm="8028">
        <f ca="1"/>
        <v>289.29000000000002</v>
      </c>
      <c r="D2947" s="51" vm="8029">
        <f ca="1"/>
        <v>109.87</v>
      </c>
      <c r="E2947" s="22">
        <f t="shared" ca="1" si="155"/>
        <v>-1.5299420267965961E-2</v>
      </c>
      <c r="F2947" s="50">
        <f t="shared" ca="1" si="156"/>
        <v>1.1994833186175858E-2</v>
      </c>
      <c r="G2947" s="22"/>
      <c r="H2947" s="5"/>
      <c r="I2947" s="5"/>
      <c r="J2947" s="5"/>
      <c r="K2947" s="5"/>
      <c r="L2947" s="5"/>
      <c r="M2947" s="5"/>
      <c r="N2947" s="5"/>
      <c r="O2947" s="5"/>
      <c r="P2947" s="5"/>
      <c r="Q2947" s="5"/>
      <c r="R2947" s="5"/>
      <c r="S2947" s="5"/>
      <c r="T2947" s="5"/>
      <c r="U2947" s="5"/>
    </row>
    <row r="2948" spans="2:21" x14ac:dyDescent="0.25">
      <c r="B2948" s="51" vm="8030">
        <f ca="1"/>
        <v>43712</v>
      </c>
      <c r="C2948" s="51" vm="8031">
        <f ca="1"/>
        <v>291.52</v>
      </c>
      <c r="D2948" s="51" vm="8032">
        <f ca="1"/>
        <v>112.37</v>
      </c>
      <c r="E2948" s="22">
        <f t="shared" ca="1" si="155"/>
        <v>7.6789688811905454E-3</v>
      </c>
      <c r="F2948" s="50">
        <f t="shared" ca="1" si="156"/>
        <v>2.2499149207021348E-2</v>
      </c>
      <c r="G2948" s="22"/>
      <c r="H2948" s="5"/>
      <c r="I2948" s="5"/>
      <c r="J2948" s="5"/>
      <c r="K2948" s="5"/>
      <c r="L2948" s="5"/>
      <c r="M2948" s="5"/>
      <c r="N2948" s="5"/>
      <c r="O2948" s="5"/>
      <c r="P2948" s="5"/>
      <c r="Q2948" s="5"/>
      <c r="R2948" s="5"/>
      <c r="S2948" s="5"/>
      <c r="T2948" s="5"/>
      <c r="U2948" s="5"/>
    </row>
    <row r="2949" spans="2:21" x14ac:dyDescent="0.25">
      <c r="B2949" s="51" vm="8033">
        <f ca="1"/>
        <v>43713</v>
      </c>
      <c r="C2949" s="51" vm="8034">
        <f ca="1"/>
        <v>293.25</v>
      </c>
      <c r="D2949" s="51" vm="7803">
        <f ca="1"/>
        <v>112.61</v>
      </c>
      <c r="E2949" s="22">
        <f t="shared" ca="1" si="155"/>
        <v>5.9168734619913094E-3</v>
      </c>
      <c r="F2949" s="50">
        <f t="shared" ca="1" si="156"/>
        <v>2.1335237891230729E-3</v>
      </c>
      <c r="G2949" s="22"/>
      <c r="H2949" s="5"/>
      <c r="I2949" s="5"/>
      <c r="J2949" s="5"/>
      <c r="K2949" s="5"/>
      <c r="L2949" s="5"/>
      <c r="M2949" s="5"/>
      <c r="N2949" s="5"/>
      <c r="O2949" s="5"/>
      <c r="P2949" s="5"/>
      <c r="Q2949" s="5"/>
      <c r="R2949" s="5"/>
      <c r="S2949" s="5"/>
      <c r="T2949" s="5"/>
      <c r="U2949" s="5"/>
    </row>
    <row r="2950" spans="2:21" x14ac:dyDescent="0.25">
      <c r="B2950" s="51" vm="8035">
        <f ca="1"/>
        <v>43714</v>
      </c>
      <c r="C2950" s="51" vm="8036">
        <f ca="1"/>
        <v>290.17</v>
      </c>
      <c r="D2950" s="51" vm="8037">
        <f ca="1"/>
        <v>115.4</v>
      </c>
      <c r="E2950" s="22">
        <f t="shared" ca="1" si="155"/>
        <v>-1.0558529408657882E-2</v>
      </c>
      <c r="F2950" s="50">
        <f t="shared" ca="1" si="156"/>
        <v>2.4473832365065003E-2</v>
      </c>
      <c r="G2950" s="22"/>
      <c r="H2950" s="5"/>
      <c r="I2950" s="5"/>
      <c r="J2950" s="5"/>
      <c r="K2950" s="5"/>
      <c r="L2950" s="5"/>
      <c r="M2950" s="5"/>
      <c r="N2950" s="5"/>
      <c r="O2950" s="5"/>
      <c r="P2950" s="5"/>
      <c r="Q2950" s="5"/>
      <c r="R2950" s="5"/>
      <c r="S2950" s="5"/>
      <c r="T2950" s="5"/>
      <c r="U2950" s="5"/>
    </row>
    <row r="2951" spans="2:21" x14ac:dyDescent="0.25">
      <c r="B2951" s="51" vm="8038">
        <f ca="1"/>
        <v>43717</v>
      </c>
      <c r="C2951" s="51" vm="8039">
        <f ca="1"/>
        <v>294.33999999999997</v>
      </c>
      <c r="D2951" s="51" vm="6922">
        <f ca="1"/>
        <v>116.87</v>
      </c>
      <c r="E2951" s="22">
        <f t="shared" ca="1" si="155"/>
        <v>1.4268603611039751E-2</v>
      </c>
      <c r="F2951" s="50">
        <f t="shared" ca="1" si="156"/>
        <v>1.265785187106637E-2</v>
      </c>
      <c r="G2951" s="22"/>
      <c r="H2951" s="5"/>
      <c r="I2951" s="5"/>
      <c r="J2951" s="5"/>
      <c r="K2951" s="5"/>
      <c r="L2951" s="5"/>
      <c r="M2951" s="5"/>
      <c r="N2951" s="5"/>
      <c r="O2951" s="5"/>
      <c r="P2951" s="5"/>
      <c r="Q2951" s="5"/>
      <c r="R2951" s="5"/>
      <c r="S2951" s="5"/>
      <c r="T2951" s="5"/>
      <c r="U2951" s="5"/>
    </row>
    <row r="2952" spans="2:21" x14ac:dyDescent="0.25">
      <c r="B2952" s="51" vm="8040">
        <f ca="1"/>
        <v>43718</v>
      </c>
      <c r="C2952" s="51" vm="8041">
        <f ca="1"/>
        <v>287.99</v>
      </c>
      <c r="D2952" s="51" vm="8042">
        <f ca="1"/>
        <v>117.19</v>
      </c>
      <c r="E2952" s="22">
        <f t="shared" ca="1" si="155"/>
        <v>-2.1809804425073312E-2</v>
      </c>
      <c r="F2952" s="50">
        <f t="shared" ca="1" si="156"/>
        <v>2.7343433254452747E-3</v>
      </c>
      <c r="G2952" s="22"/>
      <c r="H2952" s="5"/>
      <c r="I2952" s="5"/>
      <c r="J2952" s="5"/>
      <c r="K2952" s="5"/>
      <c r="L2952" s="5"/>
      <c r="M2952" s="5"/>
      <c r="N2952" s="5"/>
      <c r="O2952" s="5"/>
      <c r="P2952" s="5"/>
      <c r="Q2952" s="5"/>
      <c r="R2952" s="5"/>
      <c r="S2952" s="5"/>
      <c r="T2952" s="5"/>
      <c r="U2952" s="5"/>
    </row>
    <row r="2953" spans="2:21" x14ac:dyDescent="0.25">
      <c r="B2953" s="51" vm="8043">
        <f ca="1"/>
        <v>43719</v>
      </c>
      <c r="C2953" s="51" vm="8044">
        <f ca="1"/>
        <v>288.27</v>
      </c>
      <c r="D2953" s="51" vm="8045">
        <f ca="1"/>
        <v>117.91</v>
      </c>
      <c r="E2953" s="22">
        <f t="shared" ca="1" si="155"/>
        <v>9.7178364639259E-4</v>
      </c>
      <c r="F2953" s="50">
        <f t="shared" ca="1" si="156"/>
        <v>6.1250723180710761E-3</v>
      </c>
      <c r="G2953" s="22"/>
      <c r="H2953" s="5"/>
      <c r="I2953" s="5"/>
      <c r="J2953" s="5"/>
      <c r="K2953" s="5"/>
      <c r="L2953" s="5"/>
      <c r="M2953" s="5"/>
      <c r="N2953" s="5"/>
      <c r="O2953" s="5"/>
      <c r="P2953" s="5"/>
      <c r="Q2953" s="5"/>
      <c r="R2953" s="5"/>
      <c r="S2953" s="5"/>
      <c r="T2953" s="5"/>
      <c r="U2953" s="5"/>
    </row>
    <row r="2954" spans="2:21" x14ac:dyDescent="0.25">
      <c r="B2954" s="51" vm="8046">
        <f ca="1"/>
        <v>43720</v>
      </c>
      <c r="C2954" s="51" vm="8047">
        <f ca="1"/>
        <v>288.86</v>
      </c>
      <c r="D2954" s="51" vm="8048">
        <f ca="1"/>
        <v>120.23</v>
      </c>
      <c r="E2954" s="22">
        <f t="shared" ca="1" si="155"/>
        <v>2.0446007157346241E-3</v>
      </c>
      <c r="F2954" s="50">
        <f t="shared" ca="1" si="156"/>
        <v>1.9484953398235881E-2</v>
      </c>
      <c r="G2954" s="22"/>
      <c r="H2954" s="5"/>
      <c r="I2954" s="5"/>
      <c r="J2954" s="5"/>
      <c r="K2954" s="5"/>
      <c r="L2954" s="5"/>
      <c r="M2954" s="5"/>
      <c r="N2954" s="5"/>
      <c r="O2954" s="5"/>
      <c r="P2954" s="5"/>
      <c r="Q2954" s="5"/>
      <c r="R2954" s="5"/>
      <c r="S2954" s="5"/>
      <c r="T2954" s="5"/>
      <c r="U2954" s="5"/>
    </row>
    <row r="2955" spans="2:21" x14ac:dyDescent="0.25">
      <c r="B2955" s="51" vm="8049">
        <f ca="1"/>
        <v>43721</v>
      </c>
      <c r="C2955" s="51" vm="8050">
        <f ca="1"/>
        <v>294.14999999999998</v>
      </c>
      <c r="D2955" s="51" vm="6107">
        <f ca="1"/>
        <v>119.16</v>
      </c>
      <c r="E2955" s="22">
        <f t="shared" ca="1" si="155"/>
        <v>1.8147699637444267E-2</v>
      </c>
      <c r="F2955" s="50">
        <f t="shared" ca="1" si="156"/>
        <v>-8.9394471417363012E-3</v>
      </c>
      <c r="G2955" s="22"/>
      <c r="H2955" s="5"/>
      <c r="I2955" s="5"/>
      <c r="J2955" s="5"/>
      <c r="K2955" s="5"/>
      <c r="L2955" s="5"/>
      <c r="M2955" s="5"/>
      <c r="N2955" s="5"/>
      <c r="O2955" s="5"/>
      <c r="P2955" s="5"/>
      <c r="Q2955" s="5"/>
      <c r="R2955" s="5"/>
      <c r="S2955" s="5"/>
      <c r="T2955" s="5"/>
      <c r="U2955" s="5"/>
    </row>
    <row r="2956" spans="2:21" x14ac:dyDescent="0.25">
      <c r="B2956" s="51" vm="8051">
        <f ca="1"/>
        <v>43724</v>
      </c>
      <c r="C2956" s="51" vm="8052">
        <f ca="1"/>
        <v>294.29000000000002</v>
      </c>
      <c r="D2956" s="51" vm="8053">
        <f ca="1"/>
        <v>118.57</v>
      </c>
      <c r="E2956" s="22">
        <f t="shared" ca="1" si="155"/>
        <v>4.7583441860382273E-4</v>
      </c>
      <c r="F2956" s="50">
        <f t="shared" ca="1" si="156"/>
        <v>-4.9636243751024038E-3</v>
      </c>
      <c r="G2956" s="22"/>
      <c r="H2956" s="5"/>
      <c r="I2956" s="5"/>
      <c r="J2956" s="5"/>
      <c r="K2956" s="5"/>
      <c r="L2956" s="5"/>
      <c r="M2956" s="5"/>
      <c r="N2956" s="5"/>
      <c r="O2956" s="5"/>
      <c r="P2956" s="5"/>
      <c r="Q2956" s="5"/>
      <c r="R2956" s="5"/>
      <c r="S2956" s="5"/>
      <c r="T2956" s="5"/>
      <c r="U2956" s="5"/>
    </row>
    <row r="2957" spans="2:21" x14ac:dyDescent="0.25">
      <c r="B2957" s="51" vm="8054">
        <f ca="1"/>
        <v>43725</v>
      </c>
      <c r="C2957" s="51" vm="8055">
        <f ca="1"/>
        <v>298.60000000000002</v>
      </c>
      <c r="D2957" s="51" vm="8056">
        <f ca="1"/>
        <v>119.76</v>
      </c>
      <c r="E2957" s="22">
        <f t="shared" ca="1" si="155"/>
        <v>1.4539209376021366E-2</v>
      </c>
      <c r="F2957" s="50">
        <f t="shared" ca="1" si="156"/>
        <v>9.9862366413939353E-3</v>
      </c>
      <c r="G2957" s="22"/>
      <c r="H2957" s="5"/>
      <c r="I2957" s="5"/>
      <c r="J2957" s="5"/>
      <c r="K2957" s="5"/>
      <c r="L2957" s="5"/>
      <c r="M2957" s="5"/>
      <c r="N2957" s="5"/>
      <c r="O2957" s="5"/>
      <c r="P2957" s="5"/>
      <c r="Q2957" s="5"/>
      <c r="R2957" s="5"/>
      <c r="S2957" s="5"/>
      <c r="T2957" s="5"/>
      <c r="U2957" s="5"/>
    </row>
    <row r="2958" spans="2:21" x14ac:dyDescent="0.25">
      <c r="B2958" s="51" vm="8057">
        <f ca="1"/>
        <v>43726</v>
      </c>
      <c r="C2958" s="51" vm="8058">
        <f ca="1"/>
        <v>291.56</v>
      </c>
      <c r="D2958" s="51" vm="8059">
        <f ca="1"/>
        <v>119.38</v>
      </c>
      <c r="E2958" s="22">
        <f t="shared" ca="1" si="155"/>
        <v>-2.3859068591077934E-2</v>
      </c>
      <c r="F2958" s="50">
        <f t="shared" ca="1" si="156"/>
        <v>-3.1780573708691836E-3</v>
      </c>
      <c r="G2958" s="22"/>
      <c r="H2958" s="5"/>
      <c r="I2958" s="5"/>
      <c r="J2958" s="5"/>
      <c r="K2958" s="5"/>
      <c r="L2958" s="5"/>
      <c r="M2958" s="5"/>
      <c r="N2958" s="5"/>
      <c r="O2958" s="5"/>
      <c r="P2958" s="5"/>
      <c r="Q2958" s="5"/>
      <c r="R2958" s="5"/>
      <c r="S2958" s="5"/>
      <c r="T2958" s="5"/>
      <c r="U2958" s="5"/>
    </row>
    <row r="2959" spans="2:21" x14ac:dyDescent="0.25">
      <c r="B2959" s="51" vm="8060">
        <f ca="1"/>
        <v>43727</v>
      </c>
      <c r="C2959" s="51" vm="8061">
        <f ca="1"/>
        <v>286.60000000000002</v>
      </c>
      <c r="D2959" s="51" vm="8062">
        <f ca="1"/>
        <v>118.9</v>
      </c>
      <c r="E2959" s="22">
        <f t="shared" ca="1" si="155"/>
        <v>-1.71583011199406E-2</v>
      </c>
      <c r="F2959" s="50">
        <f t="shared" ca="1" si="156"/>
        <v>-4.0288790437675451E-3</v>
      </c>
      <c r="G2959" s="22"/>
      <c r="H2959" s="5"/>
      <c r="I2959" s="5"/>
      <c r="J2959" s="5"/>
      <c r="K2959" s="5"/>
      <c r="L2959" s="5"/>
      <c r="M2959" s="5"/>
      <c r="N2959" s="5"/>
      <c r="O2959" s="5"/>
      <c r="P2959" s="5"/>
      <c r="Q2959" s="5"/>
      <c r="R2959" s="5"/>
      <c r="S2959" s="5"/>
      <c r="T2959" s="5"/>
      <c r="U2959" s="5"/>
    </row>
    <row r="2960" spans="2:21" x14ac:dyDescent="0.25">
      <c r="B2960" s="51" vm="8063">
        <f ca="1"/>
        <v>43728</v>
      </c>
      <c r="C2960" s="51" vm="8064">
        <f ca="1"/>
        <v>270.75</v>
      </c>
      <c r="D2960" s="51" vm="8065">
        <f ca="1"/>
        <v>118.88</v>
      </c>
      <c r="E2960" s="22">
        <f t="shared" ca="1" si="155"/>
        <v>-5.6891629512971553E-2</v>
      </c>
      <c r="F2960" s="50">
        <f t="shared" ca="1" si="156"/>
        <v>-1.6822272728724287E-4</v>
      </c>
      <c r="G2960" s="22"/>
      <c r="H2960" s="5"/>
      <c r="I2960" s="5"/>
      <c r="J2960" s="5"/>
      <c r="K2960" s="5"/>
      <c r="L2960" s="5"/>
      <c r="M2960" s="5"/>
      <c r="N2960" s="5"/>
      <c r="O2960" s="5"/>
      <c r="P2960" s="5"/>
      <c r="Q2960" s="5"/>
      <c r="R2960" s="5"/>
      <c r="S2960" s="5"/>
      <c r="T2960" s="5"/>
      <c r="U2960" s="5"/>
    </row>
    <row r="2961" spans="2:21" x14ac:dyDescent="0.25">
      <c r="B2961" s="51" vm="8066">
        <f ca="1"/>
        <v>43731</v>
      </c>
      <c r="C2961" s="51" vm="8067">
        <f ca="1"/>
        <v>265.92</v>
      </c>
      <c r="D2961" s="51" vm="5475">
        <f ca="1"/>
        <v>117.33</v>
      </c>
      <c r="E2961" s="22">
        <f t="shared" ca="1" si="155"/>
        <v>-1.8000374214016533E-2</v>
      </c>
      <c r="F2961" s="50">
        <f t="shared" ca="1" si="156"/>
        <v>-1.3124103533916623E-2</v>
      </c>
      <c r="G2961" s="22"/>
      <c r="H2961" s="5"/>
      <c r="I2961" s="5"/>
      <c r="J2961" s="5"/>
      <c r="K2961" s="5"/>
      <c r="L2961" s="5"/>
      <c r="M2961" s="5"/>
      <c r="N2961" s="5"/>
      <c r="O2961" s="5"/>
      <c r="P2961" s="5"/>
      <c r="Q2961" s="5"/>
      <c r="R2961" s="5"/>
      <c r="S2961" s="5"/>
      <c r="T2961" s="5"/>
      <c r="U2961" s="5"/>
    </row>
    <row r="2962" spans="2:21" x14ac:dyDescent="0.25">
      <c r="B2962" s="51" vm="8068">
        <f ca="1"/>
        <v>43732</v>
      </c>
      <c r="C2962" s="51" vm="8069">
        <f ca="1"/>
        <v>254.59</v>
      </c>
      <c r="D2962" s="51" vm="8070">
        <f ca="1"/>
        <v>118</v>
      </c>
      <c r="E2962" s="22">
        <f t="shared" ca="1" si="155"/>
        <v>-4.354110361287241E-2</v>
      </c>
      <c r="F2962" s="50">
        <f t="shared" ca="1" si="156"/>
        <v>5.6941470301323282E-3</v>
      </c>
      <c r="G2962" s="22"/>
      <c r="H2962" s="5"/>
      <c r="I2962" s="5"/>
      <c r="J2962" s="5"/>
      <c r="K2962" s="5"/>
      <c r="L2962" s="5"/>
      <c r="M2962" s="5"/>
      <c r="N2962" s="5"/>
      <c r="O2962" s="5"/>
      <c r="P2962" s="5"/>
      <c r="Q2962" s="5"/>
      <c r="R2962" s="5"/>
      <c r="S2962" s="5"/>
      <c r="T2962" s="5"/>
      <c r="U2962" s="5"/>
    </row>
    <row r="2963" spans="2:21" x14ac:dyDescent="0.25">
      <c r="B2963" s="51" vm="8071">
        <f ca="1"/>
        <v>43733</v>
      </c>
      <c r="C2963" s="51" vm="8072">
        <f ca="1"/>
        <v>264.75</v>
      </c>
      <c r="D2963" s="51" vm="8073">
        <f ca="1"/>
        <v>117.03</v>
      </c>
      <c r="E2963" s="22">
        <f t="shared" ca="1" si="155"/>
        <v>3.9131576427304901E-2</v>
      </c>
      <c r="F2963" s="50">
        <f t="shared" ca="1" si="156"/>
        <v>-8.2543122789899351E-3</v>
      </c>
      <c r="G2963" s="22"/>
      <c r="H2963" s="5"/>
      <c r="I2963" s="5"/>
      <c r="J2963" s="5"/>
      <c r="K2963" s="5"/>
      <c r="L2963" s="5"/>
      <c r="M2963" s="5"/>
      <c r="N2963" s="5"/>
      <c r="O2963" s="5"/>
      <c r="P2963" s="5"/>
      <c r="Q2963" s="5"/>
      <c r="R2963" s="5"/>
      <c r="S2963" s="5"/>
      <c r="T2963" s="5"/>
      <c r="U2963" s="5"/>
    </row>
    <row r="2964" spans="2:21" x14ac:dyDescent="0.25">
      <c r="B2964" s="51" vm="8074">
        <f ca="1"/>
        <v>43734</v>
      </c>
      <c r="C2964" s="51" vm="8075">
        <f ca="1"/>
        <v>263.31</v>
      </c>
      <c r="D2964" s="51" vm="8076">
        <f ca="1"/>
        <v>117.72</v>
      </c>
      <c r="E2964" s="22">
        <f t="shared" ca="1" si="155"/>
        <v>-5.4539392093799375E-3</v>
      </c>
      <c r="F2964" s="50">
        <f t="shared" ca="1" si="156"/>
        <v>5.8786111785971993E-3</v>
      </c>
      <c r="G2964" s="22"/>
      <c r="H2964" s="5"/>
      <c r="I2964" s="5"/>
      <c r="J2964" s="5"/>
      <c r="K2964" s="5"/>
      <c r="L2964" s="5"/>
      <c r="M2964" s="5"/>
      <c r="N2964" s="5"/>
      <c r="O2964" s="5"/>
      <c r="P2964" s="5"/>
      <c r="Q2964" s="5"/>
      <c r="R2964" s="5"/>
      <c r="S2964" s="5"/>
      <c r="T2964" s="5"/>
      <c r="U2964" s="5"/>
    </row>
    <row r="2965" spans="2:21" x14ac:dyDescent="0.25">
      <c r="B2965" s="51" vm="8077">
        <f ca="1"/>
        <v>43735</v>
      </c>
      <c r="C2965" s="51" vm="8078">
        <f ca="1"/>
        <v>263.08</v>
      </c>
      <c r="D2965" s="51" vm="6086">
        <f ca="1"/>
        <v>117.69</v>
      </c>
      <c r="E2965" s="22">
        <f t="shared" ca="1" si="155"/>
        <v>-8.7387683898573711E-4</v>
      </c>
      <c r="F2965" s="50">
        <f t="shared" ca="1" si="156"/>
        <v>-2.5487447570109368E-4</v>
      </c>
      <c r="G2965" s="22"/>
      <c r="H2965" s="5"/>
      <c r="I2965" s="5"/>
      <c r="J2965" s="5"/>
      <c r="K2965" s="5"/>
      <c r="L2965" s="5"/>
      <c r="M2965" s="5"/>
      <c r="N2965" s="5"/>
      <c r="O2965" s="5"/>
      <c r="P2965" s="5"/>
      <c r="Q2965" s="5"/>
      <c r="R2965" s="5"/>
      <c r="S2965" s="5"/>
      <c r="T2965" s="5"/>
      <c r="U2965" s="5"/>
    </row>
    <row r="2966" spans="2:21" x14ac:dyDescent="0.25">
      <c r="B2966" s="51" vm="8079">
        <f ca="1"/>
        <v>43738</v>
      </c>
      <c r="C2966" s="51" vm="8080">
        <f ca="1"/>
        <v>267.62</v>
      </c>
      <c r="D2966" s="51" vm="8081">
        <f ca="1"/>
        <v>115.55</v>
      </c>
      <c r="E2966" s="22">
        <f t="shared" ca="1" si="155"/>
        <v>1.7109895443692635E-2</v>
      </c>
      <c r="F2966" s="50">
        <f t="shared" ca="1" si="156"/>
        <v>-1.8350712169181195E-2</v>
      </c>
      <c r="G2966" s="22"/>
      <c r="H2966" s="5"/>
      <c r="I2966" s="5"/>
      <c r="J2966" s="5"/>
      <c r="K2966" s="5"/>
      <c r="L2966" s="5"/>
      <c r="M2966" s="5"/>
      <c r="N2966" s="5"/>
      <c r="O2966" s="5"/>
      <c r="P2966" s="5"/>
      <c r="Q2966" s="5"/>
      <c r="R2966" s="5"/>
      <c r="S2966" s="5"/>
      <c r="T2966" s="5"/>
      <c r="U2966" s="5"/>
    </row>
    <row r="2967" spans="2:21" x14ac:dyDescent="0.25">
      <c r="B2967" s="51" vm="8082">
        <f ca="1"/>
        <v>43739</v>
      </c>
      <c r="C2967" s="51" vm="8083">
        <f ca="1"/>
        <v>269.58</v>
      </c>
      <c r="D2967" s="51" vm="8084">
        <f ca="1"/>
        <v>113.25</v>
      </c>
      <c r="E2967" s="22">
        <f t="shared" ca="1" si="155"/>
        <v>7.2971284332807368E-3</v>
      </c>
      <c r="F2967" s="50">
        <f t="shared" ca="1" si="156"/>
        <v>-2.0105572357246259E-2</v>
      </c>
      <c r="G2967" s="22"/>
      <c r="H2967" s="5"/>
      <c r="I2967" s="5"/>
      <c r="J2967" s="5"/>
      <c r="K2967" s="5"/>
      <c r="L2967" s="5"/>
      <c r="M2967" s="5"/>
      <c r="N2967" s="5"/>
      <c r="O2967" s="5"/>
      <c r="P2967" s="5"/>
      <c r="Q2967" s="5"/>
      <c r="R2967" s="5"/>
      <c r="S2967" s="5"/>
      <c r="T2967" s="5"/>
      <c r="U2967" s="5"/>
    </row>
    <row r="2968" spans="2:21" x14ac:dyDescent="0.25">
      <c r="B2968" s="51" vm="8085">
        <f ca="1"/>
        <v>43740</v>
      </c>
      <c r="C2968" s="51" vm="8086">
        <f ca="1"/>
        <v>268.02999999999997</v>
      </c>
      <c r="D2968" s="51" vm="8087">
        <f ca="1"/>
        <v>112.19</v>
      </c>
      <c r="E2968" s="22">
        <f t="shared" ca="1" si="155"/>
        <v>-5.7662777656072219E-3</v>
      </c>
      <c r="F2968" s="50">
        <f t="shared" ca="1" si="156"/>
        <v>-9.4039018062701315E-3</v>
      </c>
      <c r="G2968" s="22"/>
      <c r="H2968" s="5"/>
      <c r="I2968" s="5"/>
      <c r="J2968" s="5"/>
      <c r="K2968" s="5"/>
      <c r="L2968" s="5"/>
      <c r="M2968" s="5"/>
      <c r="N2968" s="5"/>
      <c r="O2968" s="5"/>
      <c r="P2968" s="5"/>
      <c r="Q2968" s="5"/>
      <c r="R2968" s="5"/>
      <c r="S2968" s="5"/>
      <c r="T2968" s="5"/>
      <c r="U2968" s="5"/>
    </row>
    <row r="2969" spans="2:21" x14ac:dyDescent="0.25">
      <c r="B2969" s="51" vm="8088">
        <f ca="1"/>
        <v>43741</v>
      </c>
      <c r="C2969" s="51" vm="8089">
        <f ca="1"/>
        <v>268.14999999999998</v>
      </c>
      <c r="D2969" s="51" vm="7313">
        <f ca="1"/>
        <v>114.62</v>
      </c>
      <c r="E2969" s="22">
        <f t="shared" ca="1" si="155"/>
        <v>4.476108844176811E-4</v>
      </c>
      <c r="F2969" s="50">
        <f t="shared" ca="1" si="156"/>
        <v>2.1428446566718044E-2</v>
      </c>
      <c r="G2969" s="22"/>
      <c r="H2969" s="5"/>
      <c r="I2969" s="5"/>
      <c r="J2969" s="5"/>
      <c r="K2969" s="5"/>
      <c r="L2969" s="5"/>
      <c r="M2969" s="5"/>
      <c r="N2969" s="5"/>
      <c r="O2969" s="5"/>
      <c r="P2969" s="5"/>
      <c r="Q2969" s="5"/>
      <c r="R2969" s="5"/>
      <c r="S2969" s="5"/>
      <c r="T2969" s="5"/>
      <c r="U2969" s="5"/>
    </row>
    <row r="2970" spans="2:21" x14ac:dyDescent="0.25">
      <c r="B2970" s="51" vm="8090">
        <f ca="1"/>
        <v>43742</v>
      </c>
      <c r="C2970" s="51" vm="8091">
        <f ca="1"/>
        <v>272.79000000000002</v>
      </c>
      <c r="D2970" s="51" vm="8092">
        <f ca="1"/>
        <v>114.37</v>
      </c>
      <c r="E2970" s="22">
        <f t="shared" ca="1" si="155"/>
        <v>1.715574297699719E-2</v>
      </c>
      <c r="F2970" s="50">
        <f t="shared" ca="1" si="156"/>
        <v>-2.1835023304660407E-3</v>
      </c>
      <c r="G2970" s="22"/>
      <c r="H2970" s="5"/>
      <c r="I2970" s="5"/>
      <c r="J2970" s="5"/>
      <c r="K2970" s="5"/>
      <c r="L2970" s="5"/>
      <c r="M2970" s="5"/>
      <c r="N2970" s="5"/>
      <c r="O2970" s="5"/>
      <c r="P2970" s="5"/>
      <c r="Q2970" s="5"/>
      <c r="R2970" s="5"/>
      <c r="S2970" s="5"/>
      <c r="T2970" s="5"/>
      <c r="U2970" s="5"/>
    </row>
    <row r="2971" spans="2:21" x14ac:dyDescent="0.25">
      <c r="B2971" s="51" vm="8093">
        <f ca="1"/>
        <v>43745</v>
      </c>
      <c r="C2971" s="51" vm="8094">
        <f ca="1"/>
        <v>274.45999999999998</v>
      </c>
      <c r="D2971" s="51" vm="8095">
        <f ca="1"/>
        <v>111.82</v>
      </c>
      <c r="E2971" s="22">
        <f t="shared" ca="1" si="155"/>
        <v>6.1032624355559246E-3</v>
      </c>
      <c r="F2971" s="50">
        <f t="shared" ca="1" si="156"/>
        <v>-2.2548371194626205E-2</v>
      </c>
      <c r="G2971" s="22"/>
      <c r="H2971" s="5"/>
      <c r="I2971" s="5"/>
      <c r="J2971" s="5"/>
      <c r="K2971" s="5"/>
      <c r="L2971" s="5"/>
      <c r="M2971" s="5"/>
      <c r="N2971" s="5"/>
      <c r="O2971" s="5"/>
      <c r="P2971" s="5"/>
      <c r="Q2971" s="5"/>
      <c r="R2971" s="5"/>
      <c r="S2971" s="5"/>
      <c r="T2971" s="5"/>
      <c r="U2971" s="5"/>
    </row>
    <row r="2972" spans="2:21" x14ac:dyDescent="0.25">
      <c r="B2972" s="51" vm="8096">
        <f ca="1"/>
        <v>43746</v>
      </c>
      <c r="C2972" s="51" vm="8097">
        <f ca="1"/>
        <v>270.72000000000003</v>
      </c>
      <c r="D2972" s="51" vm="8098">
        <f ca="1"/>
        <v>112.63</v>
      </c>
      <c r="E2972" s="22">
        <f t="shared" ca="1" si="155"/>
        <v>-1.3720454423628486E-2</v>
      </c>
      <c r="F2972" s="50">
        <f t="shared" ca="1" si="156"/>
        <v>7.2176744611060096E-3</v>
      </c>
      <c r="G2972" s="22"/>
      <c r="H2972" s="5"/>
      <c r="I2972" s="5"/>
      <c r="J2972" s="5"/>
      <c r="K2972" s="5"/>
      <c r="L2972" s="5"/>
      <c r="M2972" s="5"/>
      <c r="N2972" s="5"/>
      <c r="O2972" s="5"/>
      <c r="P2972" s="5"/>
      <c r="Q2972" s="5"/>
      <c r="R2972" s="5"/>
      <c r="S2972" s="5"/>
      <c r="T2972" s="5"/>
      <c r="U2972" s="5"/>
    </row>
    <row r="2973" spans="2:21" x14ac:dyDescent="0.25">
      <c r="B2973" s="51" vm="8099">
        <f ca="1"/>
        <v>43747</v>
      </c>
      <c r="C2973" s="51" vm="8100">
        <f ca="1"/>
        <v>267.52999999999997</v>
      </c>
      <c r="D2973" s="51" vm="6902">
        <f ca="1"/>
        <v>114.21</v>
      </c>
      <c r="E2973" s="22">
        <f t="shared" ca="1" si="155"/>
        <v>-1.1853366837375839E-2</v>
      </c>
      <c r="F2973" s="50">
        <f t="shared" ca="1" si="156"/>
        <v>1.393074900291052E-2</v>
      </c>
      <c r="G2973" s="22"/>
      <c r="H2973" s="5"/>
      <c r="I2973" s="5"/>
      <c r="J2973" s="5"/>
      <c r="K2973" s="5"/>
      <c r="L2973" s="5"/>
      <c r="M2973" s="5"/>
      <c r="N2973" s="5"/>
      <c r="O2973" s="5"/>
      <c r="P2973" s="5"/>
      <c r="Q2973" s="5"/>
      <c r="R2973" s="5"/>
      <c r="S2973" s="5"/>
      <c r="T2973" s="5"/>
      <c r="U2973" s="5"/>
    </row>
    <row r="2974" spans="2:21" x14ac:dyDescent="0.25">
      <c r="B2974" s="51" vm="8101">
        <f ca="1"/>
        <v>43748</v>
      </c>
      <c r="C2974" s="51" vm="8102">
        <f ca="1"/>
        <v>280.48</v>
      </c>
      <c r="D2974" s="51" vm="7327">
        <f ca="1"/>
        <v>116.14</v>
      </c>
      <c r="E2974" s="22">
        <f t="shared" ca="1" si="155"/>
        <v>4.7270711592441728E-2</v>
      </c>
      <c r="F2974" s="50">
        <f t="shared" ca="1" si="156"/>
        <v>1.6757500881388221E-2</v>
      </c>
      <c r="G2974" s="22"/>
      <c r="H2974" s="5"/>
      <c r="I2974" s="5"/>
      <c r="J2974" s="5"/>
      <c r="K2974" s="5"/>
      <c r="L2974" s="5"/>
      <c r="M2974" s="5"/>
      <c r="N2974" s="5"/>
      <c r="O2974" s="5"/>
      <c r="P2974" s="5"/>
      <c r="Q2974" s="5"/>
      <c r="R2974" s="5"/>
      <c r="S2974" s="5"/>
      <c r="T2974" s="5"/>
      <c r="U2974" s="5"/>
    </row>
    <row r="2975" spans="2:21" x14ac:dyDescent="0.25">
      <c r="B2975" s="51" vm="8103">
        <f ca="1"/>
        <v>43749</v>
      </c>
      <c r="C2975" s="51" vm="8104">
        <f ca="1"/>
        <v>282.93</v>
      </c>
      <c r="D2975" s="51" vm="8105">
        <f ca="1"/>
        <v>116.45</v>
      </c>
      <c r="E2975" s="22">
        <f t="shared" ca="1" si="155"/>
        <v>8.6970960509786446E-3</v>
      </c>
      <c r="F2975" s="50">
        <f t="shared" ca="1" si="156"/>
        <v>2.6656363864461228E-3</v>
      </c>
      <c r="G2975" s="22"/>
      <c r="H2975" s="5"/>
      <c r="I2975" s="5"/>
      <c r="J2975" s="5"/>
      <c r="K2975" s="5"/>
      <c r="L2975" s="5"/>
      <c r="M2975" s="5"/>
      <c r="N2975" s="5"/>
      <c r="O2975" s="5"/>
      <c r="P2975" s="5"/>
      <c r="Q2975" s="5"/>
      <c r="R2975" s="5"/>
      <c r="S2975" s="5"/>
      <c r="T2975" s="5"/>
      <c r="U2975" s="5"/>
    </row>
    <row r="2976" spans="2:21" x14ac:dyDescent="0.25">
      <c r="B2976" s="51" vm="8106">
        <f ca="1"/>
        <v>43752</v>
      </c>
      <c r="C2976" s="51" vm="8107">
        <f ca="1"/>
        <v>285.52999999999997</v>
      </c>
      <c r="D2976" s="51" vm="8108">
        <f ca="1"/>
        <v>119.96</v>
      </c>
      <c r="E2976" s="22">
        <f t="shared" ca="1" si="155"/>
        <v>9.1475851608771603E-3</v>
      </c>
      <c r="F2976" s="50">
        <f t="shared" ca="1" si="156"/>
        <v>2.969635755045831E-2</v>
      </c>
      <c r="G2976" s="22"/>
      <c r="H2976" s="5"/>
      <c r="I2976" s="5"/>
      <c r="J2976" s="5"/>
      <c r="K2976" s="5"/>
      <c r="L2976" s="5"/>
      <c r="M2976" s="5"/>
      <c r="N2976" s="5"/>
      <c r="O2976" s="5"/>
      <c r="P2976" s="5"/>
      <c r="Q2976" s="5"/>
      <c r="R2976" s="5"/>
      <c r="S2976" s="5"/>
      <c r="T2976" s="5"/>
      <c r="U2976" s="5"/>
    </row>
    <row r="2977" spans="2:21" x14ac:dyDescent="0.25">
      <c r="B2977" s="51" vm="8109">
        <f ca="1"/>
        <v>43753</v>
      </c>
      <c r="C2977" s="51" vm="8110">
        <f ca="1"/>
        <v>284.25</v>
      </c>
      <c r="D2977" s="51" vm="8111">
        <f ca="1"/>
        <v>119.68</v>
      </c>
      <c r="E2977" s="22">
        <f t="shared" ca="1" si="155"/>
        <v>-4.4929697541348564E-3</v>
      </c>
      <c r="F2977" s="50">
        <f t="shared" ca="1" si="156"/>
        <v>-2.3368396546410999E-3</v>
      </c>
      <c r="G2977" s="22"/>
      <c r="H2977" s="5"/>
      <c r="I2977" s="5"/>
      <c r="J2977" s="5"/>
      <c r="K2977" s="5"/>
      <c r="L2977" s="5"/>
      <c r="M2977" s="5"/>
      <c r="N2977" s="5"/>
      <c r="O2977" s="5"/>
      <c r="P2977" s="5"/>
      <c r="Q2977" s="5"/>
      <c r="R2977" s="5"/>
      <c r="S2977" s="5"/>
      <c r="T2977" s="5"/>
      <c r="U2977" s="5"/>
    </row>
    <row r="2978" spans="2:21" x14ac:dyDescent="0.25">
      <c r="B2978" s="51" vm="8112">
        <f ca="1"/>
        <v>43754</v>
      </c>
      <c r="C2978" s="51" vm="8113">
        <f ca="1"/>
        <v>286.27999999999997</v>
      </c>
      <c r="D2978" s="51" vm="8114">
        <f ca="1"/>
        <v>120.35</v>
      </c>
      <c r="E2978" s="22">
        <f t="shared" ca="1" si="155"/>
        <v>7.1162202397511594E-3</v>
      </c>
      <c r="F2978" s="50">
        <f t="shared" ca="1" si="156"/>
        <v>5.5826500029136387E-3</v>
      </c>
      <c r="G2978" s="22"/>
      <c r="H2978" s="5"/>
      <c r="I2978" s="5"/>
      <c r="J2978" s="5"/>
      <c r="K2978" s="5"/>
      <c r="L2978" s="5"/>
      <c r="M2978" s="5"/>
      <c r="N2978" s="5"/>
      <c r="O2978" s="5"/>
      <c r="P2978" s="5"/>
      <c r="Q2978" s="5"/>
      <c r="R2978" s="5"/>
      <c r="S2978" s="5"/>
      <c r="T2978" s="5"/>
      <c r="U2978" s="5"/>
    </row>
    <row r="2979" spans="2:21" x14ac:dyDescent="0.25">
      <c r="B2979" s="51" vm="8115">
        <f ca="1"/>
        <v>43755</v>
      </c>
      <c r="C2979" s="51" vm="8116">
        <f ca="1"/>
        <v>293.35000000000002</v>
      </c>
      <c r="D2979" s="51" vm="8117">
        <f ca="1"/>
        <v>120.56</v>
      </c>
      <c r="E2979" s="22">
        <f t="shared" ca="1" si="155"/>
        <v>2.4396082501472335E-2</v>
      </c>
      <c r="F2979" s="50">
        <f t="shared" ca="1" si="156"/>
        <v>1.7433900891591621E-3</v>
      </c>
      <c r="G2979" s="22"/>
      <c r="H2979" s="5"/>
      <c r="I2979" s="5"/>
      <c r="J2979" s="5"/>
      <c r="K2979" s="5"/>
      <c r="L2979" s="5"/>
      <c r="M2979" s="5"/>
      <c r="N2979" s="5"/>
      <c r="O2979" s="5"/>
      <c r="P2979" s="5"/>
      <c r="Q2979" s="5"/>
      <c r="R2979" s="5"/>
      <c r="S2979" s="5"/>
      <c r="T2979" s="5"/>
      <c r="U2979" s="5"/>
    </row>
    <row r="2980" spans="2:21" x14ac:dyDescent="0.25">
      <c r="B2980" s="51" vm="8118">
        <f ca="1"/>
        <v>43756</v>
      </c>
      <c r="C2980" s="51" vm="8119">
        <f ca="1"/>
        <v>275.3</v>
      </c>
      <c r="D2980" s="51" vm="8120">
        <f ca="1"/>
        <v>123.55</v>
      </c>
      <c r="E2980" s="22">
        <f t="shared" ca="1" si="155"/>
        <v>-6.3505023223307241E-2</v>
      </c>
      <c r="F2980" s="50">
        <f t="shared" ca="1" si="156"/>
        <v>2.4498378116379109E-2</v>
      </c>
      <c r="G2980" s="22"/>
      <c r="H2980" s="5"/>
      <c r="I2980" s="5"/>
      <c r="J2980" s="5"/>
      <c r="K2980" s="5"/>
      <c r="L2980" s="5"/>
      <c r="M2980" s="5"/>
      <c r="N2980" s="5"/>
      <c r="O2980" s="5"/>
      <c r="P2980" s="5"/>
      <c r="Q2980" s="5"/>
      <c r="R2980" s="5"/>
      <c r="S2980" s="5"/>
      <c r="T2980" s="5"/>
      <c r="U2980" s="5"/>
    </row>
    <row r="2981" spans="2:21" x14ac:dyDescent="0.25">
      <c r="B2981" s="51" vm="8121">
        <f ca="1"/>
        <v>43759</v>
      </c>
      <c r="C2981" s="51" vm="8122">
        <f ca="1"/>
        <v>278.05</v>
      </c>
      <c r="D2981" s="51" vm="8123">
        <f ca="1"/>
        <v>124.79</v>
      </c>
      <c r="E2981" s="22">
        <f t="shared" ca="1" si="155"/>
        <v>9.9395414850113328E-3</v>
      </c>
      <c r="F2981" s="50">
        <f t="shared" ca="1" si="156"/>
        <v>9.9863920851440292E-3</v>
      </c>
      <c r="G2981" s="22"/>
      <c r="H2981" s="5"/>
      <c r="I2981" s="5"/>
      <c r="J2981" s="5"/>
      <c r="K2981" s="5"/>
      <c r="L2981" s="5"/>
      <c r="M2981" s="5"/>
      <c r="N2981" s="5"/>
      <c r="O2981" s="5"/>
      <c r="P2981" s="5"/>
      <c r="Q2981" s="5"/>
      <c r="R2981" s="5"/>
      <c r="S2981" s="5"/>
      <c r="T2981" s="5"/>
      <c r="U2981" s="5"/>
    </row>
    <row r="2982" spans="2:21" x14ac:dyDescent="0.25">
      <c r="B2982" s="51" vm="8124">
        <f ca="1"/>
        <v>43760</v>
      </c>
      <c r="C2982" s="51" vm="8125">
        <f ca="1"/>
        <v>266.69</v>
      </c>
      <c r="D2982" s="51" vm="6139">
        <f ca="1"/>
        <v>125.12</v>
      </c>
      <c r="E2982" s="22">
        <f t="shared" ca="1" si="155"/>
        <v>-4.1714018461657107E-2</v>
      </c>
      <c r="F2982" s="50">
        <f t="shared" ca="1" si="156"/>
        <v>2.6409522772379355E-3</v>
      </c>
      <c r="G2982" s="22"/>
      <c r="H2982" s="5"/>
      <c r="I2982" s="5"/>
      <c r="J2982" s="5"/>
      <c r="K2982" s="5"/>
      <c r="L2982" s="5"/>
      <c r="M2982" s="5"/>
      <c r="N2982" s="5"/>
      <c r="O2982" s="5"/>
      <c r="P2982" s="5"/>
      <c r="Q2982" s="5"/>
      <c r="R2982" s="5"/>
      <c r="S2982" s="5"/>
      <c r="T2982" s="5"/>
      <c r="U2982" s="5"/>
    </row>
    <row r="2983" spans="2:21" x14ac:dyDescent="0.25">
      <c r="B2983" s="51" vm="8126">
        <f ca="1"/>
        <v>43761</v>
      </c>
      <c r="C2983" s="51" vm="8127">
        <f ca="1"/>
        <v>271.27</v>
      </c>
      <c r="D2983" s="51" vm="5413">
        <f ca="1"/>
        <v>125.03</v>
      </c>
      <c r="E2983" s="22">
        <f t="shared" ca="1" si="155"/>
        <v>1.7027699683524064E-2</v>
      </c>
      <c r="F2983" s="50">
        <f t="shared" ca="1" si="156"/>
        <v>-7.1956829009270612E-4</v>
      </c>
      <c r="G2983" s="22"/>
      <c r="H2983" s="5"/>
      <c r="I2983" s="5"/>
      <c r="J2983" s="5"/>
      <c r="K2983" s="5"/>
      <c r="L2983" s="5"/>
      <c r="M2983" s="5"/>
      <c r="N2983" s="5"/>
      <c r="O2983" s="5"/>
      <c r="P2983" s="5"/>
      <c r="Q2983" s="5"/>
      <c r="R2983" s="5"/>
      <c r="S2983" s="5"/>
      <c r="T2983" s="5"/>
      <c r="U2983" s="5"/>
    </row>
    <row r="2984" spans="2:21" x14ac:dyDescent="0.25">
      <c r="B2984" s="51" vm="8128">
        <f ca="1"/>
        <v>43762</v>
      </c>
      <c r="C2984" s="51" vm="8129">
        <f ca="1"/>
        <v>271.5</v>
      </c>
      <c r="D2984" s="51" vm="8130">
        <f ca="1"/>
        <v>126.03</v>
      </c>
      <c r="E2984" s="22">
        <f t="shared" ca="1" si="155"/>
        <v>8.475045185502377E-4</v>
      </c>
      <c r="F2984" s="50">
        <f t="shared" ca="1" si="156"/>
        <v>7.9662653424920505E-3</v>
      </c>
      <c r="G2984" s="22"/>
      <c r="H2984" s="5"/>
      <c r="I2984" s="5"/>
      <c r="J2984" s="5"/>
      <c r="K2984" s="5"/>
      <c r="L2984" s="5"/>
      <c r="M2984" s="5"/>
      <c r="N2984" s="5"/>
      <c r="O2984" s="5"/>
      <c r="P2984" s="5"/>
      <c r="Q2984" s="5"/>
      <c r="R2984" s="5"/>
      <c r="S2984" s="5"/>
      <c r="T2984" s="5"/>
      <c r="U2984" s="5"/>
    </row>
    <row r="2985" spans="2:21" x14ac:dyDescent="0.25">
      <c r="B2985" s="51" vm="8131">
        <f ca="1"/>
        <v>43763</v>
      </c>
      <c r="C2985" s="51" vm="8132">
        <f ca="1"/>
        <v>276.82</v>
      </c>
      <c r="D2985" s="51" vm="6026">
        <f ca="1"/>
        <v>126.51</v>
      </c>
      <c r="E2985" s="22">
        <f t="shared" ca="1" si="155"/>
        <v>1.9405336094565784E-2</v>
      </c>
      <c r="F2985" s="50">
        <f t="shared" ca="1" si="156"/>
        <v>3.8013825771779277E-3</v>
      </c>
      <c r="G2985" s="22"/>
      <c r="H2985" s="5"/>
      <c r="I2985" s="5"/>
      <c r="J2985" s="5"/>
      <c r="K2985" s="5"/>
      <c r="L2985" s="5"/>
      <c r="M2985" s="5"/>
      <c r="N2985" s="5"/>
      <c r="O2985" s="5"/>
      <c r="P2985" s="5"/>
      <c r="Q2985" s="5"/>
      <c r="R2985" s="5"/>
      <c r="S2985" s="5"/>
      <c r="T2985" s="5"/>
      <c r="U2985" s="5"/>
    </row>
    <row r="2986" spans="2:21" x14ac:dyDescent="0.25">
      <c r="B2986" s="51" vm="8133">
        <f ca="1"/>
        <v>43766</v>
      </c>
      <c r="C2986" s="51" vm="8134">
        <f ca="1"/>
        <v>281.86</v>
      </c>
      <c r="D2986" s="51" vm="8135">
        <f ca="1"/>
        <v>126.43</v>
      </c>
      <c r="E2986" s="28">
        <f t="shared" ca="1" si="155"/>
        <v>1.8043018294809227E-2</v>
      </c>
      <c r="F2986" s="29">
        <f t="shared" ca="1" si="156"/>
        <v>-6.3256110277187881E-4</v>
      </c>
      <c r="G2986" s="28"/>
      <c r="H2986" s="5"/>
      <c r="I2986" s="5"/>
      <c r="J2986" s="5"/>
      <c r="K2986" s="5"/>
      <c r="L2986" s="5"/>
      <c r="M2986" s="5"/>
      <c r="N2986" s="5"/>
      <c r="O2986" s="5"/>
      <c r="P2986" s="5"/>
      <c r="Q2986" s="5"/>
      <c r="R2986" s="5"/>
      <c r="S2986" s="5"/>
      <c r="T2986" s="5"/>
      <c r="U2986" s="5"/>
    </row>
    <row r="2987" spans="2:21" x14ac:dyDescent="0.25">
      <c r="B2987" s="51" vm="8136">
        <f ca="1"/>
        <v>43767</v>
      </c>
      <c r="C2987" s="51" vm="8137">
        <f ca="1"/>
        <v>281.20999999999998</v>
      </c>
      <c r="D2987" s="51" vm="8138">
        <f ca="1"/>
        <v>125.73</v>
      </c>
      <c r="E2987" s="28">
        <f t="shared" ca="1" si="155"/>
        <v>-2.3087725814967316E-3</v>
      </c>
      <c r="F2987" s="29">
        <f t="shared" ca="1" si="156"/>
        <v>-5.5520447187165185E-3</v>
      </c>
      <c r="G2987" s="28"/>
      <c r="H2987" s="5"/>
      <c r="I2987" s="5"/>
      <c r="J2987" s="5"/>
      <c r="K2987" s="5"/>
      <c r="L2987" s="5"/>
      <c r="M2987" s="5"/>
      <c r="N2987" s="5"/>
      <c r="O2987" s="5"/>
      <c r="P2987" s="5"/>
      <c r="Q2987" s="5"/>
      <c r="R2987" s="5"/>
      <c r="S2987" s="5"/>
      <c r="T2987" s="5"/>
      <c r="U2987" s="5"/>
    </row>
    <row r="2988" spans="2:21" x14ac:dyDescent="0.25">
      <c r="B2988" s="51" vm="8139">
        <f ca="1"/>
        <v>43768</v>
      </c>
      <c r="C2988" s="51" vm="8140">
        <f ca="1"/>
        <v>291.45</v>
      </c>
      <c r="D2988" s="51" vm="8141">
        <f ca="1"/>
        <v>124.92</v>
      </c>
      <c r="E2988" s="28">
        <f t="shared" ca="1" si="155"/>
        <v>3.5766743309690395E-2</v>
      </c>
      <c r="F2988" s="29">
        <f t="shared" ca="1" si="156"/>
        <v>-6.4632181902120047E-3</v>
      </c>
      <c r="G2988" s="28"/>
      <c r="H2988" s="5"/>
      <c r="I2988" s="5"/>
      <c r="J2988" s="5"/>
      <c r="K2988" s="5"/>
      <c r="L2988" s="5"/>
      <c r="M2988" s="5"/>
      <c r="N2988" s="5"/>
      <c r="O2988" s="5"/>
      <c r="P2988" s="5"/>
      <c r="Q2988" s="5"/>
      <c r="R2988" s="5"/>
      <c r="S2988" s="5"/>
      <c r="T2988" s="5"/>
      <c r="U2988" s="5"/>
    </row>
    <row r="2989" spans="2:21" x14ac:dyDescent="0.25">
      <c r="B2989" s="51" vm="8142">
        <f ca="1"/>
        <v>43769</v>
      </c>
      <c r="C2989" s="51" vm="8143">
        <f ca="1"/>
        <v>287.41000000000003</v>
      </c>
      <c r="D2989" s="51" vm="8144">
        <f ca="1"/>
        <v>127.8</v>
      </c>
      <c r="E2989" s="28">
        <f t="shared" ca="1" si="155"/>
        <v>-1.3958696740752083E-2</v>
      </c>
      <c r="F2989" s="29">
        <f t="shared" ca="1" si="156"/>
        <v>2.2793009528556566E-2</v>
      </c>
      <c r="G2989" s="28"/>
      <c r="H2989" s="5"/>
      <c r="I2989" s="5"/>
      <c r="J2989" s="5"/>
      <c r="K2989" s="5"/>
      <c r="L2989" s="5"/>
      <c r="M2989" s="5"/>
      <c r="N2989" s="5"/>
      <c r="O2989" s="5"/>
      <c r="P2989" s="5"/>
      <c r="Q2989" s="5"/>
      <c r="R2989" s="5"/>
      <c r="S2989" s="5"/>
      <c r="T2989" s="5"/>
      <c r="U2989" s="5"/>
    </row>
    <row r="2990" spans="2:21" x14ac:dyDescent="0.25">
      <c r="B2990" s="51" vm="8145">
        <f ca="1"/>
        <v>43770</v>
      </c>
      <c r="C2990" s="51" vm="8146">
        <f ca="1"/>
        <v>286.81</v>
      </c>
      <c r="D2990" s="51" vm="8147">
        <f ca="1"/>
        <v>128.82</v>
      </c>
      <c r="E2990" s="28">
        <f t="shared" ca="1" si="155"/>
        <v>-2.0897921297118737E-3</v>
      </c>
      <c r="F2990" s="29">
        <f t="shared" ca="1" si="156"/>
        <v>7.9495391753101486E-3</v>
      </c>
      <c r="G2990" s="28"/>
      <c r="H2990" s="5"/>
      <c r="I2990" s="5"/>
      <c r="J2990" s="5"/>
      <c r="K2990" s="5"/>
      <c r="L2990" s="5"/>
      <c r="M2990" s="5"/>
      <c r="N2990" s="5"/>
      <c r="O2990" s="5"/>
      <c r="P2990" s="5"/>
      <c r="Q2990" s="5"/>
      <c r="R2990" s="5"/>
      <c r="S2990" s="5"/>
      <c r="T2990" s="5"/>
      <c r="U2990" s="5"/>
    </row>
    <row r="2991" spans="2:21" x14ac:dyDescent="0.25">
      <c r="B2991" s="51" vm="8148">
        <f ca="1"/>
        <v>43773</v>
      </c>
      <c r="C2991" s="51" vm="8149">
        <f ca="1"/>
        <v>292.86</v>
      </c>
      <c r="D2991" s="51" vm="8150">
        <f ca="1"/>
        <v>129.1</v>
      </c>
      <c r="E2991" s="28">
        <f t="shared" ca="1" si="155"/>
        <v>2.0874703506016331E-2</v>
      </c>
      <c r="F2991" s="29">
        <f t="shared" ca="1" si="156"/>
        <v>2.17121673385222E-3</v>
      </c>
      <c r="G2991" s="28"/>
      <c r="H2991" s="5"/>
      <c r="I2991" s="5"/>
      <c r="J2991" s="5"/>
      <c r="K2991" s="5"/>
      <c r="L2991" s="5"/>
      <c r="M2991" s="5"/>
      <c r="N2991" s="5"/>
      <c r="O2991" s="5"/>
      <c r="P2991" s="5"/>
      <c r="Q2991" s="5"/>
      <c r="R2991" s="5"/>
      <c r="S2991" s="5"/>
      <c r="T2991" s="5"/>
      <c r="U2991" s="5"/>
    </row>
    <row r="2992" spans="2:21" x14ac:dyDescent="0.25">
      <c r="B2992" s="51" vm="8151">
        <f ca="1"/>
        <v>43774</v>
      </c>
      <c r="C2992" s="51" vm="8152">
        <f ca="1"/>
        <v>288.02999999999997</v>
      </c>
      <c r="D2992" s="51" vm="8153">
        <f ca="1"/>
        <v>129.30000000000001</v>
      </c>
      <c r="E2992" s="28">
        <f t="shared" ca="1" si="155"/>
        <v>-1.663003774946915E-2</v>
      </c>
      <c r="F2992" s="29">
        <f t="shared" ca="1" si="156"/>
        <v>1.5479879252151751E-3</v>
      </c>
      <c r="G2992" s="28"/>
      <c r="H2992" s="5"/>
      <c r="I2992" s="5"/>
      <c r="J2992" s="5"/>
      <c r="K2992" s="5"/>
      <c r="L2992" s="5"/>
      <c r="M2992" s="5"/>
      <c r="N2992" s="5"/>
      <c r="O2992" s="5"/>
      <c r="P2992" s="5"/>
      <c r="Q2992" s="5"/>
      <c r="R2992" s="5"/>
      <c r="S2992" s="5"/>
      <c r="T2992" s="5"/>
      <c r="U2992" s="5"/>
    </row>
    <row r="2993" spans="2:21" x14ac:dyDescent="0.25">
      <c r="B2993" s="51" vm="8154">
        <f ca="1"/>
        <v>43775</v>
      </c>
      <c r="C2993" s="51" vm="8155">
        <f ca="1"/>
        <v>288.58999999999997</v>
      </c>
      <c r="D2993" s="51" vm="8156">
        <f ca="1"/>
        <v>130</v>
      </c>
      <c r="E2993" s="28">
        <f t="shared" ca="1" si="155"/>
        <v>1.9423543271520985E-3</v>
      </c>
      <c r="F2993" s="29">
        <f t="shared" ca="1" si="156"/>
        <v>5.3991646777706015E-3</v>
      </c>
      <c r="G2993" s="28"/>
      <c r="H2993" s="5"/>
      <c r="I2993" s="5"/>
      <c r="J2993" s="5"/>
      <c r="K2993" s="5"/>
      <c r="L2993" s="5"/>
      <c r="M2993" s="5"/>
      <c r="N2993" s="5"/>
      <c r="O2993" s="5"/>
      <c r="P2993" s="5"/>
      <c r="Q2993" s="5"/>
      <c r="R2993" s="5"/>
      <c r="S2993" s="5"/>
      <c r="T2993" s="5"/>
      <c r="U2993" s="5"/>
    </row>
    <row r="2994" spans="2:21" x14ac:dyDescent="0.25">
      <c r="B2994" s="51" vm="8157">
        <f ca="1"/>
        <v>43776</v>
      </c>
      <c r="C2994" s="51" vm="8158">
        <f ca="1"/>
        <v>289.57</v>
      </c>
      <c r="D2994" s="51" vm="8159">
        <f ca="1"/>
        <v>130.38</v>
      </c>
      <c r="E2994" s="28">
        <f t="shared" ca="1" si="155"/>
        <v>3.3900682806115062E-3</v>
      </c>
      <c r="F2994" s="29">
        <f t="shared" ca="1" si="156"/>
        <v>2.9188130408107343E-3</v>
      </c>
      <c r="G2994" s="28"/>
      <c r="H2994" s="5"/>
      <c r="I2994" s="5"/>
      <c r="J2994" s="5"/>
      <c r="K2994" s="5"/>
      <c r="L2994" s="5"/>
      <c r="M2994" s="5"/>
      <c r="N2994" s="5"/>
      <c r="O2994" s="5"/>
      <c r="P2994" s="5"/>
      <c r="Q2994" s="5"/>
      <c r="R2994" s="5"/>
      <c r="S2994" s="5"/>
      <c r="T2994" s="5"/>
      <c r="U2994" s="5"/>
    </row>
    <row r="2995" spans="2:21" x14ac:dyDescent="0.25">
      <c r="B2995" s="51" vm="8160">
        <f ca="1"/>
        <v>43777</v>
      </c>
      <c r="C2995" s="51" vm="8161">
        <f ca="1"/>
        <v>291.57</v>
      </c>
      <c r="D2995" s="51" vm="8162">
        <f ca="1"/>
        <v>129.91999999999999</v>
      </c>
      <c r="E2995" s="28">
        <f t="shared" ca="1" si="155"/>
        <v>6.8830501980835226E-3</v>
      </c>
      <c r="F2995" s="29">
        <f t="shared" ca="1" si="156"/>
        <v>-3.5343870830255469E-3</v>
      </c>
      <c r="G2995" s="28"/>
      <c r="H2995" s="5"/>
      <c r="I2995" s="5"/>
      <c r="J2995" s="5"/>
      <c r="K2995" s="5"/>
      <c r="L2995" s="5"/>
      <c r="M2995" s="5"/>
      <c r="N2995" s="5"/>
      <c r="O2995" s="5"/>
      <c r="P2995" s="5"/>
      <c r="Q2995" s="5"/>
      <c r="R2995" s="5"/>
      <c r="S2995" s="5"/>
      <c r="T2995" s="5"/>
      <c r="U2995" s="5"/>
    </row>
    <row r="2996" spans="2:21" x14ac:dyDescent="0.25">
      <c r="B2996" s="51" vm="8163">
        <f ca="1"/>
        <v>43780</v>
      </c>
      <c r="C2996" s="51" vm="8164">
        <f ca="1"/>
        <v>294.18</v>
      </c>
      <c r="D2996" s="51" vm="8165">
        <f ca="1"/>
        <v>129.16</v>
      </c>
      <c r="E2996" s="28">
        <f t="shared" ca="1" si="155"/>
        <v>8.9117107077080534E-3</v>
      </c>
      <c r="F2996" s="29">
        <f t="shared" ca="1" si="156"/>
        <v>-5.8669305232932571E-3</v>
      </c>
      <c r="G2996" s="28"/>
      <c r="H2996" s="5"/>
      <c r="I2996" s="5"/>
      <c r="J2996" s="5"/>
      <c r="K2996" s="5"/>
      <c r="L2996" s="5"/>
      <c r="M2996" s="5"/>
      <c r="N2996" s="5"/>
      <c r="O2996" s="5"/>
      <c r="P2996" s="5"/>
      <c r="Q2996" s="5"/>
      <c r="R2996" s="5"/>
      <c r="S2996" s="5"/>
      <c r="T2996" s="5"/>
      <c r="U2996" s="5"/>
    </row>
    <row r="2997" spans="2:21" x14ac:dyDescent="0.25">
      <c r="B2997" s="51" vm="8166">
        <f ca="1"/>
        <v>43781</v>
      </c>
      <c r="C2997" s="51" vm="8167">
        <f ca="1"/>
        <v>292.01</v>
      </c>
      <c r="D2997" s="51" vm="8168">
        <f ca="1"/>
        <v>128.47999999999999</v>
      </c>
      <c r="E2997" s="28">
        <f t="shared" ca="1" si="155"/>
        <v>-7.403776633973333E-3</v>
      </c>
      <c r="F2997" s="29">
        <f t="shared" ca="1" si="156"/>
        <v>-5.2786956916229463E-3</v>
      </c>
      <c r="G2997" s="28"/>
      <c r="H2997" s="5"/>
      <c r="I2997" s="5"/>
      <c r="J2997" s="5"/>
      <c r="K2997" s="5"/>
      <c r="L2997" s="5"/>
      <c r="M2997" s="5"/>
      <c r="N2997" s="5"/>
      <c r="O2997" s="5"/>
      <c r="P2997" s="5"/>
      <c r="Q2997" s="5"/>
      <c r="R2997" s="5"/>
      <c r="S2997" s="5"/>
      <c r="T2997" s="5"/>
      <c r="U2997" s="5"/>
    </row>
    <row r="2998" spans="2:21" x14ac:dyDescent="0.25">
      <c r="B2998" s="51" vm="8169">
        <f ca="1"/>
        <v>43782</v>
      </c>
      <c r="C2998" s="51" vm="8170">
        <f ca="1"/>
        <v>283.11</v>
      </c>
      <c r="D2998" s="51" vm="8171">
        <f ca="1"/>
        <v>128.6</v>
      </c>
      <c r="E2998" s="28">
        <f t="shared" ca="1" si="155"/>
        <v>-3.0952533555872231E-2</v>
      </c>
      <c r="F2998" s="29">
        <f t="shared" ca="1" si="156"/>
        <v>9.3356160506758454E-4</v>
      </c>
      <c r="G2998" s="28"/>
      <c r="H2998" s="5"/>
      <c r="I2998" s="5"/>
      <c r="J2998" s="5"/>
      <c r="K2998" s="5"/>
      <c r="L2998" s="5"/>
      <c r="M2998" s="5"/>
      <c r="N2998" s="5"/>
      <c r="O2998" s="5"/>
      <c r="P2998" s="5"/>
      <c r="Q2998" s="5"/>
      <c r="R2998" s="5"/>
      <c r="S2998" s="5"/>
      <c r="T2998" s="5"/>
      <c r="U2998" s="5"/>
    </row>
    <row r="2999" spans="2:21" x14ac:dyDescent="0.25">
      <c r="B2999" s="51" vm="8172">
        <f ca="1"/>
        <v>43783</v>
      </c>
      <c r="C2999" s="51" vm="8173">
        <f ca="1"/>
        <v>289.62</v>
      </c>
      <c r="D2999" s="51" vm="8174">
        <f ca="1"/>
        <v>129.53</v>
      </c>
      <c r="E2999" s="28">
        <f t="shared" ca="1" si="155"/>
        <v>2.2734204199105122E-2</v>
      </c>
      <c r="F2999" s="29">
        <f t="shared" ca="1" si="156"/>
        <v>7.2057027386457449E-3</v>
      </c>
      <c r="G2999" s="28"/>
      <c r="H2999" s="5"/>
      <c r="I2999" s="5"/>
      <c r="J2999" s="5"/>
      <c r="K2999" s="5"/>
      <c r="L2999" s="5"/>
      <c r="M2999" s="5"/>
      <c r="N2999" s="5"/>
      <c r="O2999" s="5"/>
      <c r="P2999" s="5"/>
      <c r="Q2999" s="5"/>
      <c r="R2999" s="5"/>
      <c r="S2999" s="5"/>
      <c r="T2999" s="5"/>
      <c r="U2999" s="5"/>
    </row>
    <row r="3000" spans="2:21" x14ac:dyDescent="0.25">
      <c r="B3000" s="51" vm="8175">
        <f ca="1"/>
        <v>43784</v>
      </c>
      <c r="C3000" s="51" vm="8176">
        <f ca="1"/>
        <v>295.02999999999997</v>
      </c>
      <c r="D3000" s="51" vm="8177">
        <f ca="1"/>
        <v>130.62</v>
      </c>
      <c r="E3000" s="28">
        <f t="shared" ca="1" si="155"/>
        <v>1.8507327184040103E-2</v>
      </c>
      <c r="F3000" s="29">
        <f t="shared" ca="1" si="156"/>
        <v>8.3798299323463842E-3</v>
      </c>
      <c r="G3000" s="28"/>
      <c r="H3000" s="5"/>
      <c r="I3000" s="5"/>
      <c r="J3000" s="5"/>
      <c r="K3000" s="5"/>
      <c r="L3000" s="5"/>
      <c r="M3000" s="5"/>
      <c r="N3000" s="5"/>
      <c r="O3000" s="5"/>
      <c r="P3000" s="5"/>
      <c r="Q3000" s="5"/>
      <c r="R3000" s="5"/>
      <c r="S3000" s="5"/>
      <c r="T3000" s="5"/>
      <c r="U3000" s="5"/>
    </row>
    <row r="3001" spans="2:21" x14ac:dyDescent="0.25">
      <c r="B3001" s="51" vm="8178">
        <f ca="1"/>
        <v>43787</v>
      </c>
      <c r="C3001" s="51" vm="8179">
        <f ca="1"/>
        <v>302.57</v>
      </c>
      <c r="D3001" s="51" vm="8180">
        <f ca="1"/>
        <v>130.58000000000001</v>
      </c>
      <c r="E3001" s="28">
        <f t="shared" ca="1" si="155"/>
        <v>2.5235609575079483E-2</v>
      </c>
      <c r="F3001" s="29">
        <f t="shared" ca="1" si="156"/>
        <v>-3.0627871602360575E-4</v>
      </c>
      <c r="G3001" s="28"/>
      <c r="H3001" s="5"/>
      <c r="I3001" s="5"/>
      <c r="J3001" s="5"/>
      <c r="K3001" s="5"/>
      <c r="L3001" s="5"/>
      <c r="M3001" s="5"/>
      <c r="N3001" s="5"/>
      <c r="O3001" s="5"/>
      <c r="P3001" s="5"/>
      <c r="Q3001" s="5"/>
      <c r="R3001" s="5"/>
      <c r="S3001" s="5"/>
      <c r="T3001" s="5"/>
      <c r="U3001" s="5"/>
    </row>
    <row r="3002" spans="2:21" x14ac:dyDescent="0.25">
      <c r="B3002" s="51" vm="8181">
        <f ca="1"/>
        <v>43788</v>
      </c>
      <c r="C3002" s="51" vm="8182">
        <f ca="1"/>
        <v>302.60000000000002</v>
      </c>
      <c r="D3002" s="51" vm="8183">
        <f ca="1"/>
        <v>129.63</v>
      </c>
      <c r="E3002" s="28">
        <f t="shared" ca="1" si="155"/>
        <v>9.9145694679455033E-5</v>
      </c>
      <c r="F3002" s="29">
        <f t="shared" ca="1" si="156"/>
        <v>-7.3018271465360449E-3</v>
      </c>
      <c r="G3002" s="28"/>
      <c r="H3002" s="5"/>
      <c r="I3002" s="5"/>
      <c r="J3002" s="5"/>
      <c r="K3002" s="5"/>
      <c r="L3002" s="5"/>
      <c r="M3002" s="5"/>
      <c r="N3002" s="5"/>
      <c r="O3002" s="5"/>
      <c r="P3002" s="5"/>
      <c r="Q3002" s="5"/>
      <c r="R3002" s="5"/>
      <c r="S3002" s="5"/>
      <c r="T3002" s="5"/>
      <c r="U3002" s="5"/>
    </row>
    <row r="3003" spans="2:21" x14ac:dyDescent="0.25">
      <c r="B3003" s="51" vm="8184">
        <f ca="1"/>
        <v>43789</v>
      </c>
      <c r="C3003" s="51" vm="8185">
        <f ca="1"/>
        <v>305.16000000000003</v>
      </c>
      <c r="D3003" s="51" vm="8186">
        <f ca="1"/>
        <v>129.93</v>
      </c>
      <c r="E3003" s="28">
        <f t="shared" ca="1" si="155"/>
        <v>8.4244278677730374E-3</v>
      </c>
      <c r="F3003" s="29">
        <f t="shared" ca="1" si="156"/>
        <v>2.3116052826936285E-3</v>
      </c>
      <c r="G3003" s="28"/>
      <c r="H3003" s="5"/>
      <c r="I3003" s="5"/>
      <c r="J3003" s="5"/>
      <c r="K3003" s="5"/>
      <c r="L3003" s="5"/>
      <c r="M3003" s="5"/>
      <c r="N3003" s="5"/>
      <c r="O3003" s="5"/>
      <c r="P3003" s="5"/>
      <c r="Q3003" s="5"/>
      <c r="R3003" s="5"/>
      <c r="S3003" s="5"/>
      <c r="T3003" s="5"/>
      <c r="U3003" s="5"/>
    </row>
    <row r="3004" spans="2:21" x14ac:dyDescent="0.25">
      <c r="B3004" s="51" vm="8187">
        <f ca="1"/>
        <v>43790</v>
      </c>
      <c r="C3004" s="51" vm="7104">
        <f ca="1"/>
        <v>311.69</v>
      </c>
      <c r="D3004" s="51" vm="8188">
        <f ca="1"/>
        <v>130.79</v>
      </c>
      <c r="E3004" s="28">
        <f t="shared" ca="1" si="155"/>
        <v>2.1172874906366806E-2</v>
      </c>
      <c r="F3004" s="29">
        <f t="shared" ca="1" si="156"/>
        <v>6.597139606415928E-3</v>
      </c>
      <c r="G3004" s="28"/>
      <c r="H3004" s="5"/>
      <c r="I3004" s="5"/>
      <c r="J3004" s="5"/>
      <c r="K3004" s="5"/>
      <c r="L3004" s="5"/>
      <c r="M3004" s="5"/>
      <c r="N3004" s="5"/>
      <c r="O3004" s="5"/>
      <c r="P3004" s="5"/>
      <c r="Q3004" s="5"/>
      <c r="R3004" s="5"/>
      <c r="S3004" s="5"/>
      <c r="T3004" s="5"/>
      <c r="U3004" s="5"/>
    </row>
    <row r="3005" spans="2:21" x14ac:dyDescent="0.25">
      <c r="B3005" s="51" vm="8189">
        <f ca="1"/>
        <v>43791</v>
      </c>
      <c r="C3005" s="51" vm="8190">
        <f ca="1"/>
        <v>310.48</v>
      </c>
      <c r="D3005" s="51" vm="8191">
        <f ca="1"/>
        <v>131.49</v>
      </c>
      <c r="E3005" s="28">
        <f t="shared" ca="1" si="155"/>
        <v>-3.8896170677445072E-3</v>
      </c>
      <c r="F3005" s="29">
        <f t="shared" ca="1" si="156"/>
        <v>5.3378195977665981E-3</v>
      </c>
      <c r="G3005" s="28"/>
      <c r="H3005" s="5"/>
      <c r="I3005" s="5"/>
      <c r="J3005" s="5"/>
      <c r="K3005" s="5"/>
      <c r="L3005" s="5"/>
      <c r="M3005" s="5"/>
      <c r="N3005" s="5"/>
      <c r="O3005" s="5"/>
      <c r="P3005" s="5"/>
      <c r="Q3005" s="5"/>
      <c r="R3005" s="5"/>
      <c r="S3005" s="5"/>
      <c r="T3005" s="5"/>
      <c r="U3005" s="5"/>
    </row>
    <row r="3006" spans="2:21" x14ac:dyDescent="0.25">
      <c r="B3006" s="51" vm="8192">
        <f ca="1"/>
        <v>43794</v>
      </c>
      <c r="C3006" s="51" vm="8193">
        <f ca="1"/>
        <v>315.55</v>
      </c>
      <c r="D3006" s="51" vm="8194">
        <f ca="1"/>
        <v>131.66999999999999</v>
      </c>
      <c r="E3006" s="28">
        <f t="shared" ca="1" si="155"/>
        <v>1.6197660969597755E-2</v>
      </c>
      <c r="F3006" s="29">
        <f t="shared" ca="1" si="156"/>
        <v>1.3679892694245886E-3</v>
      </c>
      <c r="G3006" s="28"/>
      <c r="H3006" s="5"/>
      <c r="I3006" s="5"/>
      <c r="J3006" s="5"/>
      <c r="K3006" s="5"/>
      <c r="L3006" s="5"/>
      <c r="M3006" s="5"/>
      <c r="N3006" s="5"/>
      <c r="O3006" s="5"/>
      <c r="P3006" s="5"/>
      <c r="Q3006" s="5"/>
      <c r="R3006" s="5"/>
      <c r="S3006" s="5"/>
      <c r="T3006" s="5"/>
      <c r="U3006" s="5"/>
    </row>
    <row r="3007" spans="2:21" x14ac:dyDescent="0.25">
      <c r="B3007" s="51" vm="8195">
        <f ca="1"/>
        <v>43795</v>
      </c>
      <c r="C3007" s="51" vm="8196">
        <f ca="1"/>
        <v>312.49</v>
      </c>
      <c r="D3007" s="51" vm="8197">
        <f ca="1"/>
        <v>132.06</v>
      </c>
      <c r="E3007" s="28">
        <f t="shared" ca="1" si="155"/>
        <v>-9.7446793658033243E-3</v>
      </c>
      <c r="F3007" s="29">
        <f t="shared" ca="1" si="156"/>
        <v>2.9575723981730916E-3</v>
      </c>
      <c r="G3007" s="28"/>
      <c r="H3007" s="5"/>
      <c r="I3007" s="5"/>
      <c r="J3007" s="5"/>
      <c r="K3007" s="5"/>
      <c r="L3007" s="5"/>
      <c r="M3007" s="5"/>
      <c r="N3007" s="5"/>
      <c r="O3007" s="5"/>
      <c r="P3007" s="5"/>
      <c r="Q3007" s="5"/>
      <c r="R3007" s="5"/>
      <c r="S3007" s="5"/>
      <c r="T3007" s="5"/>
      <c r="U3007" s="5"/>
    </row>
    <row r="3008" spans="2:21" x14ac:dyDescent="0.25">
      <c r="B3008" s="51" vm="8198">
        <f ca="1"/>
        <v>43796</v>
      </c>
      <c r="C3008" s="51" vm="8199">
        <f ca="1"/>
        <v>315.93</v>
      </c>
      <c r="D3008" s="51" vm="8200">
        <f ca="1"/>
        <v>131.76</v>
      </c>
      <c r="E3008" s="28">
        <f t="shared" ca="1" si="155"/>
        <v>1.0948201396170275E-2</v>
      </c>
      <c r="F3008" s="29">
        <f t="shared" ca="1" si="156"/>
        <v>-2.2742788970404712E-3</v>
      </c>
      <c r="G3008" s="28"/>
      <c r="H3008" s="5"/>
      <c r="I3008" s="5"/>
      <c r="J3008" s="5"/>
      <c r="K3008" s="5"/>
      <c r="L3008" s="5"/>
      <c r="M3008" s="5"/>
      <c r="N3008" s="5"/>
      <c r="O3008" s="5"/>
      <c r="P3008" s="5"/>
      <c r="Q3008" s="5"/>
      <c r="R3008" s="5"/>
      <c r="S3008" s="5"/>
      <c r="T3008" s="5"/>
      <c r="U3008" s="5"/>
    </row>
    <row r="3009" spans="2:21" x14ac:dyDescent="0.25">
      <c r="B3009" s="51" vm="8201">
        <f ca="1"/>
        <v>43798</v>
      </c>
      <c r="C3009" s="51" vm="8202">
        <f ca="1"/>
        <v>314.66000000000003</v>
      </c>
      <c r="D3009" s="51" vm="8203">
        <f ca="1"/>
        <v>131.47</v>
      </c>
      <c r="E3009" s="28">
        <f t="shared" ref="E3009:E3072" ca="1" si="157">LN(C3009/C3008)</f>
        <v>-4.0279792483382685E-3</v>
      </c>
      <c r="F3009" s="29">
        <f t="shared" ref="F3009:F3072" ca="1" si="158">LN(D3009/D3008)</f>
        <v>-2.2033971608719253E-3</v>
      </c>
      <c r="G3009" s="28"/>
      <c r="H3009" s="5"/>
      <c r="I3009" s="5"/>
      <c r="J3009" s="5"/>
      <c r="K3009" s="5"/>
      <c r="L3009" s="5"/>
      <c r="M3009" s="5"/>
      <c r="N3009" s="5"/>
      <c r="O3009" s="5"/>
      <c r="P3009" s="5"/>
      <c r="Q3009" s="5"/>
      <c r="R3009" s="5"/>
      <c r="S3009" s="5"/>
      <c r="T3009" s="5"/>
      <c r="U3009" s="5"/>
    </row>
    <row r="3010" spans="2:21" x14ac:dyDescent="0.25">
      <c r="B3010" s="51" vm="8204">
        <f ca="1"/>
        <v>43801</v>
      </c>
      <c r="C3010" s="51" vm="8205">
        <f ca="1"/>
        <v>309.99</v>
      </c>
      <c r="D3010" s="51" vm="8206">
        <f ca="1"/>
        <v>129.78</v>
      </c>
      <c r="E3010" s="28">
        <f t="shared" ca="1" si="157"/>
        <v>-1.4952651917904033E-2</v>
      </c>
      <c r="F3010" s="29">
        <f t="shared" ca="1" si="158"/>
        <v>-1.2937979515490527E-2</v>
      </c>
      <c r="G3010" s="28"/>
      <c r="H3010" s="5"/>
      <c r="I3010" s="5"/>
      <c r="J3010" s="5"/>
      <c r="K3010" s="5"/>
      <c r="L3010" s="5"/>
      <c r="M3010" s="5"/>
      <c r="N3010" s="5"/>
      <c r="O3010" s="5"/>
      <c r="P3010" s="5"/>
      <c r="Q3010" s="5"/>
      <c r="R3010" s="5"/>
      <c r="S3010" s="5"/>
      <c r="T3010" s="5"/>
      <c r="U3010" s="5"/>
    </row>
    <row r="3011" spans="2:21" x14ac:dyDescent="0.25">
      <c r="B3011" s="51" vm="8207">
        <f ca="1"/>
        <v>43802</v>
      </c>
      <c r="C3011" s="51" vm="8208">
        <f ca="1"/>
        <v>306.16000000000003</v>
      </c>
      <c r="D3011" s="51" vm="8209">
        <f ca="1"/>
        <v>132.34</v>
      </c>
      <c r="E3011" s="28">
        <f t="shared" ca="1" si="157"/>
        <v>-1.2432197776926366E-2</v>
      </c>
      <c r="F3011" s="29">
        <f t="shared" ca="1" si="158"/>
        <v>1.9533659390890988E-2</v>
      </c>
      <c r="G3011" s="28"/>
      <c r="H3011" s="5"/>
      <c r="I3011" s="5"/>
      <c r="J3011" s="5"/>
      <c r="K3011" s="5"/>
      <c r="L3011" s="5"/>
      <c r="M3011" s="5"/>
      <c r="N3011" s="5"/>
      <c r="O3011" s="5"/>
      <c r="P3011" s="5"/>
      <c r="Q3011" s="5"/>
      <c r="R3011" s="5"/>
      <c r="S3011" s="5"/>
      <c r="T3011" s="5"/>
      <c r="U3011" s="5"/>
    </row>
    <row r="3012" spans="2:21" x14ac:dyDescent="0.25">
      <c r="B3012" s="51" vm="8210">
        <f ca="1"/>
        <v>43803</v>
      </c>
      <c r="C3012" s="51" vm="8211">
        <f ca="1"/>
        <v>304.32</v>
      </c>
      <c r="D3012" s="51" vm="8212">
        <f ca="1"/>
        <v>133.06</v>
      </c>
      <c r="E3012" s="28">
        <f t="shared" ca="1" si="157"/>
        <v>-6.0280617604214562E-3</v>
      </c>
      <c r="F3012" s="29">
        <f t="shared" ca="1" si="158"/>
        <v>5.4257857298279704E-3</v>
      </c>
      <c r="G3012" s="28"/>
      <c r="H3012" s="5"/>
      <c r="I3012" s="5"/>
      <c r="J3012" s="5"/>
      <c r="K3012" s="5"/>
      <c r="L3012" s="5"/>
      <c r="M3012" s="5"/>
      <c r="N3012" s="5"/>
      <c r="O3012" s="5"/>
      <c r="P3012" s="5"/>
      <c r="Q3012" s="5"/>
      <c r="R3012" s="5"/>
      <c r="S3012" s="5"/>
      <c r="T3012" s="5"/>
      <c r="U3012" s="5"/>
    </row>
    <row r="3013" spans="2:21" x14ac:dyDescent="0.25">
      <c r="B3013" s="51" vm="8213">
        <f ca="1"/>
        <v>43804</v>
      </c>
      <c r="C3013" s="51" vm="8214">
        <f ca="1"/>
        <v>302.86</v>
      </c>
      <c r="D3013" s="51" vm="8215">
        <f ca="1"/>
        <v>135.04</v>
      </c>
      <c r="E3013" s="28">
        <f t="shared" ca="1" si="157"/>
        <v>-4.8091268285159585E-3</v>
      </c>
      <c r="F3013" s="29">
        <f t="shared" ca="1" si="158"/>
        <v>1.4770876533905353E-2</v>
      </c>
      <c r="G3013" s="28"/>
      <c r="H3013" s="5"/>
      <c r="I3013" s="5"/>
      <c r="J3013" s="5"/>
      <c r="K3013" s="5"/>
      <c r="L3013" s="5"/>
      <c r="M3013" s="5"/>
      <c r="N3013" s="5"/>
      <c r="O3013" s="5"/>
      <c r="P3013" s="5"/>
      <c r="Q3013" s="5"/>
      <c r="R3013" s="5"/>
      <c r="S3013" s="5"/>
      <c r="T3013" s="5"/>
      <c r="U3013" s="5"/>
    </row>
    <row r="3014" spans="2:21" x14ac:dyDescent="0.25">
      <c r="B3014" s="51" vm="8216">
        <f ca="1"/>
        <v>43805</v>
      </c>
      <c r="C3014" s="51" vm="8217">
        <f ca="1"/>
        <v>307.35000000000002</v>
      </c>
      <c r="D3014" s="51" vm="8218">
        <f ca="1"/>
        <v>134.41</v>
      </c>
      <c r="E3014" s="28">
        <f t="shared" ca="1" si="157"/>
        <v>1.4716510824509053E-2</v>
      </c>
      <c r="F3014" s="29">
        <f t="shared" ca="1" si="158"/>
        <v>-4.6762007645900173E-3</v>
      </c>
      <c r="G3014" s="28"/>
      <c r="H3014" s="5"/>
      <c r="I3014" s="5"/>
      <c r="J3014" s="5"/>
      <c r="K3014" s="5"/>
      <c r="L3014" s="5"/>
      <c r="M3014" s="5"/>
      <c r="N3014" s="5"/>
      <c r="O3014" s="5"/>
      <c r="P3014" s="5"/>
      <c r="Q3014" s="5"/>
      <c r="R3014" s="5"/>
      <c r="S3014" s="5"/>
      <c r="T3014" s="5"/>
      <c r="U3014" s="5"/>
    </row>
    <row r="3015" spans="2:21" x14ac:dyDescent="0.25">
      <c r="B3015" s="51" vm="8219">
        <f ca="1"/>
        <v>43808</v>
      </c>
      <c r="C3015" s="51" vm="8220">
        <f ca="1"/>
        <v>302.5</v>
      </c>
      <c r="D3015" s="51" vm="8221">
        <f ca="1"/>
        <v>134.5</v>
      </c>
      <c r="E3015" s="28">
        <f t="shared" ca="1" si="157"/>
        <v>-1.5905885882122366E-2</v>
      </c>
      <c r="F3015" s="29">
        <f t="shared" ca="1" si="158"/>
        <v>6.6936895883681847E-4</v>
      </c>
      <c r="G3015" s="28"/>
      <c r="H3015" s="5"/>
      <c r="I3015" s="5"/>
      <c r="J3015" s="5"/>
      <c r="K3015" s="5"/>
      <c r="L3015" s="5"/>
      <c r="M3015" s="5"/>
      <c r="N3015" s="5"/>
      <c r="O3015" s="5"/>
      <c r="P3015" s="5"/>
      <c r="Q3015" s="5"/>
      <c r="R3015" s="5"/>
      <c r="S3015" s="5"/>
      <c r="T3015" s="5"/>
      <c r="U3015" s="5"/>
    </row>
    <row r="3016" spans="2:21" x14ac:dyDescent="0.25">
      <c r="B3016" s="51" vm="8222">
        <f ca="1"/>
        <v>43809</v>
      </c>
      <c r="C3016" s="51" vm="8223">
        <f ca="1"/>
        <v>293.12</v>
      </c>
      <c r="D3016" s="51" vm="8224">
        <f ca="1"/>
        <v>134.18</v>
      </c>
      <c r="E3016" s="28">
        <f t="shared" ca="1" si="157"/>
        <v>-3.14991959851307E-2</v>
      </c>
      <c r="F3016" s="29">
        <f t="shared" ca="1" si="158"/>
        <v>-2.382016907151729E-3</v>
      </c>
      <c r="G3016" s="28"/>
      <c r="H3016" s="5"/>
      <c r="I3016" s="5"/>
      <c r="J3016" s="5"/>
      <c r="K3016" s="5"/>
      <c r="L3016" s="5"/>
      <c r="M3016" s="5"/>
      <c r="N3016" s="5"/>
      <c r="O3016" s="5"/>
      <c r="P3016" s="5"/>
      <c r="Q3016" s="5"/>
      <c r="R3016" s="5"/>
      <c r="S3016" s="5"/>
      <c r="T3016" s="5"/>
      <c r="U3016" s="5"/>
    </row>
    <row r="3017" spans="2:21" x14ac:dyDescent="0.25">
      <c r="B3017" s="51" vm="8225">
        <f ca="1"/>
        <v>43810</v>
      </c>
      <c r="C3017" s="51" vm="8226">
        <f ca="1"/>
        <v>298.93</v>
      </c>
      <c r="D3017" s="51" vm="8227">
        <f ca="1"/>
        <v>138.02000000000001</v>
      </c>
      <c r="E3017" s="28">
        <f t="shared" ca="1" si="157"/>
        <v>1.9627350783653234E-2</v>
      </c>
      <c r="F3017" s="29">
        <f t="shared" ca="1" si="158"/>
        <v>2.8216420057713784E-2</v>
      </c>
      <c r="G3017" s="28"/>
      <c r="H3017" s="5"/>
      <c r="I3017" s="5"/>
      <c r="J3017" s="5"/>
      <c r="K3017" s="5"/>
      <c r="L3017" s="5"/>
      <c r="M3017" s="5"/>
      <c r="N3017" s="5"/>
      <c r="O3017" s="5"/>
      <c r="P3017" s="5"/>
      <c r="Q3017" s="5"/>
      <c r="R3017" s="5"/>
      <c r="S3017" s="5"/>
      <c r="T3017" s="5"/>
      <c r="U3017" s="5"/>
    </row>
    <row r="3018" spans="2:21" x14ac:dyDescent="0.25">
      <c r="B3018" s="51" vm="8228">
        <f ca="1"/>
        <v>43811</v>
      </c>
      <c r="C3018" s="51" vm="8229">
        <f ca="1"/>
        <v>298.44</v>
      </c>
      <c r="D3018" s="51" vm="8230">
        <f ca="1"/>
        <v>136.81</v>
      </c>
      <c r="E3018" s="28">
        <f t="shared" ca="1" si="157"/>
        <v>-1.6405246661051452E-3</v>
      </c>
      <c r="F3018" s="29">
        <f t="shared" ca="1" si="158"/>
        <v>-8.8055002604331516E-3</v>
      </c>
      <c r="G3018" s="28"/>
      <c r="H3018" s="5"/>
      <c r="I3018" s="5"/>
      <c r="J3018" s="5"/>
      <c r="K3018" s="5"/>
      <c r="L3018" s="5"/>
      <c r="M3018" s="5"/>
      <c r="N3018" s="5"/>
      <c r="O3018" s="5"/>
      <c r="P3018" s="5"/>
      <c r="Q3018" s="5"/>
      <c r="R3018" s="5"/>
      <c r="S3018" s="5"/>
      <c r="T3018" s="5"/>
      <c r="U3018" s="5"/>
    </row>
    <row r="3019" spans="2:21" x14ac:dyDescent="0.25">
      <c r="B3019" s="51" vm="8231">
        <f ca="1"/>
        <v>43812</v>
      </c>
      <c r="C3019" s="51" vm="8232">
        <f ca="1"/>
        <v>298.5</v>
      </c>
      <c r="D3019" s="51" vm="8233">
        <f ca="1"/>
        <v>137.34</v>
      </c>
      <c r="E3019" s="28">
        <f t="shared" ca="1" si="157"/>
        <v>2.0102522934321564E-4</v>
      </c>
      <c r="F3019" s="29">
        <f t="shared" ca="1" si="158"/>
        <v>3.8665012605076715E-3</v>
      </c>
      <c r="G3019" s="28"/>
      <c r="H3019" s="5"/>
      <c r="I3019" s="5"/>
      <c r="J3019" s="5"/>
      <c r="K3019" s="5"/>
      <c r="L3019" s="5"/>
      <c r="M3019" s="5"/>
      <c r="N3019" s="5"/>
      <c r="O3019" s="5"/>
      <c r="P3019" s="5"/>
      <c r="Q3019" s="5"/>
      <c r="R3019" s="5"/>
      <c r="S3019" s="5"/>
      <c r="T3019" s="5"/>
      <c r="U3019" s="5"/>
    </row>
    <row r="3020" spans="2:21" x14ac:dyDescent="0.25">
      <c r="B3020" s="51" vm="8234">
        <f ca="1"/>
        <v>43815</v>
      </c>
      <c r="C3020" s="51" vm="8235">
        <f ca="1"/>
        <v>304.20999999999998</v>
      </c>
      <c r="D3020" s="51" vm="8236">
        <f ca="1"/>
        <v>138.18</v>
      </c>
      <c r="E3020" s="28">
        <f t="shared" ca="1" si="157"/>
        <v>1.8948319562022919E-2</v>
      </c>
      <c r="F3020" s="29">
        <f t="shared" ca="1" si="158"/>
        <v>6.0975798681185377E-3</v>
      </c>
      <c r="G3020" s="28"/>
      <c r="H3020" s="5"/>
      <c r="I3020" s="5"/>
      <c r="J3020" s="5"/>
      <c r="K3020" s="5"/>
      <c r="L3020" s="5"/>
      <c r="M3020" s="5"/>
      <c r="N3020" s="5"/>
      <c r="O3020" s="5"/>
      <c r="P3020" s="5"/>
      <c r="Q3020" s="5"/>
      <c r="R3020" s="5"/>
      <c r="S3020" s="5"/>
      <c r="T3020" s="5"/>
      <c r="U3020" s="5"/>
    </row>
    <row r="3021" spans="2:21" x14ac:dyDescent="0.25">
      <c r="B3021" s="51" vm="8237">
        <f ca="1"/>
        <v>43816</v>
      </c>
      <c r="C3021" s="51" vm="8238">
        <f ca="1"/>
        <v>315.48</v>
      </c>
      <c r="D3021" s="51" vm="8239">
        <f ca="1"/>
        <v>138.04</v>
      </c>
      <c r="E3021" s="28">
        <f t="shared" ca="1" si="157"/>
        <v>3.6377036135110424E-2</v>
      </c>
      <c r="F3021" s="29">
        <f t="shared" ca="1" si="158"/>
        <v>-1.0136848308462314E-3</v>
      </c>
      <c r="G3021" s="28"/>
      <c r="H3021" s="5"/>
      <c r="I3021" s="5"/>
      <c r="J3021" s="5"/>
      <c r="K3021" s="5"/>
      <c r="L3021" s="5"/>
      <c r="M3021" s="5"/>
      <c r="N3021" s="5"/>
      <c r="O3021" s="5"/>
      <c r="P3021" s="5"/>
      <c r="Q3021" s="5"/>
      <c r="R3021" s="5"/>
      <c r="S3021" s="5"/>
      <c r="T3021" s="5"/>
      <c r="U3021" s="5"/>
    </row>
    <row r="3022" spans="2:21" x14ac:dyDescent="0.25">
      <c r="B3022" s="51" vm="8240">
        <f ca="1"/>
        <v>43817</v>
      </c>
      <c r="C3022" s="51" vm="8241">
        <f ca="1"/>
        <v>320.8</v>
      </c>
      <c r="D3022" s="51" vm="8242">
        <f ca="1"/>
        <v>137.35</v>
      </c>
      <c r="E3022" s="28">
        <f t="shared" ca="1" si="157"/>
        <v>1.6722587462569247E-2</v>
      </c>
      <c r="F3022" s="29">
        <f t="shared" ca="1" si="158"/>
        <v>-5.0110856885198212E-3</v>
      </c>
      <c r="G3022" s="28"/>
      <c r="H3022" s="5"/>
      <c r="I3022" s="5"/>
      <c r="J3022" s="5"/>
      <c r="K3022" s="5"/>
      <c r="L3022" s="5"/>
      <c r="M3022" s="5"/>
      <c r="N3022" s="5"/>
      <c r="O3022" s="5"/>
      <c r="P3022" s="5"/>
      <c r="Q3022" s="5"/>
      <c r="R3022" s="5"/>
      <c r="S3022" s="5"/>
      <c r="T3022" s="5"/>
      <c r="U3022" s="5"/>
    </row>
    <row r="3023" spans="2:21" x14ac:dyDescent="0.25">
      <c r="B3023" s="51" vm="8243">
        <f ca="1"/>
        <v>43818</v>
      </c>
      <c r="C3023" s="51" vm="8244">
        <f ca="1"/>
        <v>332.22</v>
      </c>
      <c r="D3023" s="51" vm="8245">
        <f ca="1"/>
        <v>137.24</v>
      </c>
      <c r="E3023" s="28">
        <f t="shared" ca="1" si="157"/>
        <v>3.4979524070571331E-2</v>
      </c>
      <c r="F3023" s="29">
        <f t="shared" ca="1" si="158"/>
        <v>-8.0119455103381957E-4</v>
      </c>
      <c r="G3023" s="28"/>
      <c r="H3023" s="5"/>
      <c r="I3023" s="5"/>
      <c r="J3023" s="5"/>
      <c r="K3023" s="5"/>
      <c r="L3023" s="5"/>
      <c r="M3023" s="5"/>
      <c r="N3023" s="5"/>
      <c r="O3023" s="5"/>
      <c r="P3023" s="5"/>
      <c r="Q3023" s="5"/>
      <c r="R3023" s="5"/>
      <c r="S3023" s="5"/>
      <c r="T3023" s="5"/>
      <c r="U3023" s="5"/>
    </row>
    <row r="3024" spans="2:21" x14ac:dyDescent="0.25">
      <c r="B3024" s="51" vm="8246">
        <f ca="1"/>
        <v>43819</v>
      </c>
      <c r="C3024" s="51" vm="8247">
        <f ca="1"/>
        <v>336.9</v>
      </c>
      <c r="D3024" s="51" vm="8248">
        <f ca="1"/>
        <v>137.19999999999999</v>
      </c>
      <c r="E3024" s="28">
        <f t="shared" ca="1" si="157"/>
        <v>1.3988750349576263E-2</v>
      </c>
      <c r="F3024" s="29">
        <f t="shared" ca="1" si="158"/>
        <v>-2.9150269846427368E-4</v>
      </c>
      <c r="G3024" s="28"/>
      <c r="H3024" s="5"/>
      <c r="I3024" s="5"/>
      <c r="J3024" s="5"/>
      <c r="K3024" s="5"/>
      <c r="L3024" s="5"/>
      <c r="M3024" s="5"/>
      <c r="N3024" s="5"/>
      <c r="O3024" s="5"/>
      <c r="P3024" s="5"/>
      <c r="Q3024" s="5"/>
      <c r="R3024" s="5"/>
      <c r="S3024" s="5"/>
      <c r="T3024" s="5"/>
      <c r="U3024" s="5"/>
    </row>
    <row r="3025" spans="2:21" x14ac:dyDescent="0.25">
      <c r="B3025" s="51" vm="8249">
        <f ca="1"/>
        <v>43822</v>
      </c>
      <c r="C3025" s="51" vm="8250">
        <f ca="1"/>
        <v>333.1</v>
      </c>
      <c r="D3025" s="51" vm="8251">
        <f ca="1"/>
        <v>137.58000000000001</v>
      </c>
      <c r="E3025" s="28">
        <f t="shared" ca="1" si="157"/>
        <v>-1.1343405212873124E-2</v>
      </c>
      <c r="F3025" s="29">
        <f t="shared" ca="1" si="158"/>
        <v>2.7658508060834936E-3</v>
      </c>
      <c r="G3025" s="28"/>
      <c r="H3025" s="5"/>
      <c r="I3025" s="5"/>
      <c r="J3025" s="5"/>
      <c r="K3025" s="5"/>
      <c r="L3025" s="5"/>
      <c r="M3025" s="5"/>
      <c r="N3025" s="5"/>
      <c r="O3025" s="5"/>
      <c r="P3025" s="5"/>
      <c r="Q3025" s="5"/>
      <c r="R3025" s="5"/>
      <c r="S3025" s="5"/>
      <c r="T3025" s="5"/>
      <c r="U3025" s="5"/>
    </row>
    <row r="3026" spans="2:21" x14ac:dyDescent="0.25">
      <c r="B3026" s="51" vm="8252">
        <f ca="1"/>
        <v>43823</v>
      </c>
      <c r="C3026" s="51" vm="8253">
        <f ca="1"/>
        <v>333.2</v>
      </c>
      <c r="D3026" s="51" vm="8254">
        <f ca="1"/>
        <v>139.04</v>
      </c>
      <c r="E3026" s="28">
        <f t="shared" ca="1" si="157"/>
        <v>3.0016509305348194E-4</v>
      </c>
      <c r="F3026" s="29">
        <f t="shared" ca="1" si="158"/>
        <v>1.0556095419213764E-2</v>
      </c>
      <c r="G3026" s="28"/>
      <c r="H3026" s="5"/>
      <c r="I3026" s="5"/>
      <c r="J3026" s="5"/>
      <c r="K3026" s="5"/>
      <c r="L3026" s="5"/>
      <c r="M3026" s="5"/>
      <c r="N3026" s="5"/>
      <c r="O3026" s="5"/>
      <c r="P3026" s="5"/>
      <c r="Q3026" s="5"/>
      <c r="R3026" s="5"/>
      <c r="S3026" s="5"/>
      <c r="T3026" s="5"/>
      <c r="U3026" s="5"/>
    </row>
    <row r="3027" spans="2:21" x14ac:dyDescent="0.25">
      <c r="B3027" s="51" vm="8255">
        <f ca="1"/>
        <v>43825</v>
      </c>
      <c r="C3027" s="51" vm="8256">
        <f ca="1"/>
        <v>332.63</v>
      </c>
      <c r="D3027" s="51" vm="6282">
        <f ca="1"/>
        <v>139.13999999999999</v>
      </c>
      <c r="E3027" s="28">
        <f t="shared" ca="1" si="157"/>
        <v>-1.7121491649342538E-3</v>
      </c>
      <c r="F3027" s="29">
        <f t="shared" ca="1" si="158"/>
        <v>7.1895897841326069E-4</v>
      </c>
      <c r="G3027" s="28"/>
      <c r="H3027" s="5"/>
      <c r="I3027" s="5"/>
      <c r="J3027" s="5"/>
      <c r="K3027" s="5"/>
      <c r="L3027" s="5"/>
      <c r="M3027" s="5"/>
      <c r="N3027" s="5"/>
      <c r="O3027" s="5"/>
      <c r="P3027" s="5"/>
      <c r="Q3027" s="5"/>
      <c r="R3027" s="5"/>
      <c r="S3027" s="5"/>
      <c r="T3027" s="5"/>
      <c r="U3027" s="5"/>
    </row>
    <row r="3028" spans="2:21" x14ac:dyDescent="0.25">
      <c r="B3028" s="51" vm="8257">
        <f ca="1"/>
        <v>43826</v>
      </c>
      <c r="C3028" s="51" vm="8258">
        <f ca="1"/>
        <v>329.09</v>
      </c>
      <c r="D3028" s="51" vm="8259">
        <f ca="1"/>
        <v>138.63</v>
      </c>
      <c r="E3028" s="28">
        <f t="shared" ca="1" si="157"/>
        <v>-1.0699491541061928E-2</v>
      </c>
      <c r="F3028" s="29">
        <f t="shared" ca="1" si="158"/>
        <v>-3.6721069452104807E-3</v>
      </c>
      <c r="G3028" s="28"/>
      <c r="H3028" s="5"/>
      <c r="I3028" s="5"/>
      <c r="J3028" s="5"/>
      <c r="K3028" s="5"/>
      <c r="L3028" s="5"/>
      <c r="M3028" s="5"/>
      <c r="N3028" s="5"/>
      <c r="O3028" s="5"/>
      <c r="P3028" s="5"/>
      <c r="Q3028" s="5"/>
      <c r="R3028" s="5"/>
      <c r="S3028" s="5"/>
      <c r="T3028" s="5"/>
      <c r="U3028" s="5"/>
    </row>
    <row r="3029" spans="2:21" x14ac:dyDescent="0.25">
      <c r="B3029" s="51" vm="8260">
        <f ca="1"/>
        <v>43829</v>
      </c>
      <c r="C3029" s="51" vm="8261">
        <f ca="1"/>
        <v>323.31</v>
      </c>
      <c r="D3029" s="51" vm="8262">
        <f ca="1"/>
        <v>139.4</v>
      </c>
      <c r="E3029" s="28">
        <f t="shared" ca="1" si="157"/>
        <v>-1.7719654309841282E-2</v>
      </c>
      <c r="F3029" s="29">
        <f t="shared" ca="1" si="158"/>
        <v>5.5389847761389711E-3</v>
      </c>
      <c r="G3029" s="28"/>
      <c r="H3029" s="5"/>
      <c r="I3029" s="5"/>
      <c r="J3029" s="5"/>
      <c r="K3029" s="5"/>
      <c r="L3029" s="5"/>
      <c r="M3029" s="5"/>
      <c r="N3029" s="5"/>
      <c r="O3029" s="5"/>
      <c r="P3029" s="5"/>
      <c r="Q3029" s="5"/>
      <c r="R3029" s="5"/>
      <c r="S3029" s="5"/>
      <c r="T3029" s="5"/>
      <c r="U3029" s="5"/>
    </row>
    <row r="3030" spans="2:21" x14ac:dyDescent="0.25">
      <c r="B3030" s="51" vm="8263">
        <f ca="1"/>
        <v>43830</v>
      </c>
      <c r="C3030" s="51" vm="8264">
        <f ca="1"/>
        <v>323.57</v>
      </c>
      <c r="D3030" s="51" vm="8265">
        <f ca="1"/>
        <v>141.09</v>
      </c>
      <c r="E3030" s="28">
        <f t="shared" ca="1" si="157"/>
        <v>8.0385856418730187E-4</v>
      </c>
      <c r="F3030" s="29">
        <f t="shared" ca="1" si="158"/>
        <v>1.205048629864287E-2</v>
      </c>
      <c r="G3030" s="28"/>
      <c r="H3030" s="5"/>
      <c r="I3030" s="5"/>
      <c r="J3030" s="5"/>
      <c r="K3030" s="5"/>
      <c r="L3030" s="5"/>
      <c r="M3030" s="5"/>
      <c r="N3030" s="5"/>
      <c r="O3030" s="5"/>
      <c r="P3030" s="5"/>
      <c r="Q3030" s="5"/>
      <c r="R3030" s="5"/>
      <c r="S3030" s="5"/>
      <c r="T3030" s="5"/>
      <c r="U3030" s="5"/>
    </row>
    <row r="3031" spans="2:21" x14ac:dyDescent="0.25">
      <c r="B3031" s="51" vm="8266">
        <f ca="1"/>
        <v>43832</v>
      </c>
      <c r="C3031" s="51" vm="8267">
        <f ca="1"/>
        <v>329.81</v>
      </c>
      <c r="D3031" s="51" vm="8268">
        <f ca="1"/>
        <v>138.34</v>
      </c>
      <c r="E3031" s="28">
        <f t="shared" ca="1" si="157"/>
        <v>1.9101257231689855E-2</v>
      </c>
      <c r="F3031" s="29">
        <f t="shared" ca="1" si="158"/>
        <v>-1.9683561452627646E-2</v>
      </c>
      <c r="G3031" s="28"/>
      <c r="H3031" s="5"/>
      <c r="I3031" s="5"/>
      <c r="J3031" s="5"/>
      <c r="K3031" s="5"/>
      <c r="L3031" s="5"/>
      <c r="M3031" s="5"/>
      <c r="N3031" s="5"/>
      <c r="O3031" s="5"/>
      <c r="P3031" s="5"/>
      <c r="Q3031" s="5"/>
      <c r="R3031" s="5"/>
      <c r="S3031" s="5"/>
      <c r="T3031" s="5"/>
      <c r="U3031" s="5"/>
    </row>
    <row r="3032" spans="2:21" x14ac:dyDescent="0.25">
      <c r="B3032" s="51" vm="8269">
        <f ca="1"/>
        <v>43833</v>
      </c>
      <c r="C3032" s="51" vm="8270">
        <f ca="1"/>
        <v>325.89999999999998</v>
      </c>
      <c r="D3032" s="51" vm="8271">
        <f ca="1"/>
        <v>138.22999999999999</v>
      </c>
      <c r="E3032" s="28">
        <f t="shared" ca="1" si="157"/>
        <v>-1.1926145229211467E-2</v>
      </c>
      <c r="F3032" s="29">
        <f t="shared" ca="1" si="158"/>
        <v>-7.9545869617288309E-4</v>
      </c>
      <c r="G3032" s="28"/>
      <c r="H3032" s="5"/>
      <c r="I3032" s="5"/>
      <c r="J3032" s="5"/>
      <c r="K3032" s="5"/>
      <c r="L3032" s="5"/>
      <c r="M3032" s="5"/>
      <c r="N3032" s="5"/>
      <c r="O3032" s="5"/>
      <c r="P3032" s="5"/>
      <c r="Q3032" s="5"/>
      <c r="R3032" s="5"/>
      <c r="S3032" s="5"/>
      <c r="T3032" s="5"/>
      <c r="U3032" s="5"/>
    </row>
    <row r="3033" spans="2:21" x14ac:dyDescent="0.25">
      <c r="B3033" s="51" vm="8272">
        <f ca="1"/>
        <v>43836</v>
      </c>
      <c r="C3033" s="51" vm="8273">
        <f ca="1"/>
        <v>335.83</v>
      </c>
      <c r="D3033" s="51" vm="8274">
        <f ca="1"/>
        <v>135.88</v>
      </c>
      <c r="E3033" s="28">
        <f t="shared" ca="1" si="157"/>
        <v>3.0014493701641172E-2</v>
      </c>
      <c r="F3033" s="29">
        <f t="shared" ca="1" si="158"/>
        <v>-1.7146821183882659E-2</v>
      </c>
      <c r="G3033" s="28"/>
      <c r="H3033" s="5"/>
      <c r="I3033" s="5"/>
      <c r="J3033" s="5"/>
      <c r="K3033" s="5"/>
      <c r="L3033" s="5"/>
      <c r="M3033" s="5"/>
      <c r="N3033" s="5"/>
      <c r="O3033" s="5"/>
      <c r="P3033" s="5"/>
      <c r="Q3033" s="5"/>
      <c r="R3033" s="5"/>
      <c r="S3033" s="5"/>
      <c r="T3033" s="5"/>
      <c r="U3033" s="5"/>
    </row>
    <row r="3034" spans="2:21" x14ac:dyDescent="0.25">
      <c r="B3034" s="51" vm="8275">
        <f ca="1"/>
        <v>43837</v>
      </c>
      <c r="C3034" s="51" vm="8276">
        <f ca="1"/>
        <v>330.75</v>
      </c>
      <c r="D3034" s="51" vm="8277">
        <f ca="1"/>
        <v>136.94</v>
      </c>
      <c r="E3034" s="28">
        <f t="shared" ca="1" si="157"/>
        <v>-1.5242276550091902E-2</v>
      </c>
      <c r="F3034" s="29">
        <f t="shared" ca="1" si="158"/>
        <v>7.7707304005336895E-3</v>
      </c>
      <c r="G3034" s="28"/>
      <c r="H3034" s="5"/>
      <c r="I3034" s="5"/>
      <c r="J3034" s="5"/>
      <c r="K3034" s="5"/>
      <c r="L3034" s="5"/>
      <c r="M3034" s="5"/>
      <c r="N3034" s="5"/>
      <c r="O3034" s="5"/>
      <c r="P3034" s="5"/>
      <c r="Q3034" s="5"/>
      <c r="R3034" s="5"/>
      <c r="S3034" s="5"/>
      <c r="T3034" s="5"/>
      <c r="U3034" s="5"/>
    </row>
    <row r="3035" spans="2:21" x14ac:dyDescent="0.25">
      <c r="B3035" s="51" vm="8278">
        <f ca="1"/>
        <v>43838</v>
      </c>
      <c r="C3035" s="51" vm="8279">
        <f ca="1"/>
        <v>339.26</v>
      </c>
      <c r="D3035" s="51" vm="8280">
        <f ca="1"/>
        <v>137.44</v>
      </c>
      <c r="E3035" s="28">
        <f t="shared" ca="1" si="157"/>
        <v>2.5403972072511598E-2</v>
      </c>
      <c r="F3035" s="29">
        <f t="shared" ca="1" si="158"/>
        <v>3.6445845430283282E-3</v>
      </c>
      <c r="G3035" s="28"/>
      <c r="H3035" s="5"/>
      <c r="I3035" s="5"/>
      <c r="J3035" s="5"/>
      <c r="K3035" s="5"/>
      <c r="L3035" s="5"/>
      <c r="M3035" s="5"/>
      <c r="N3035" s="5"/>
      <c r="O3035" s="5"/>
      <c r="P3035" s="5"/>
      <c r="Q3035" s="5"/>
      <c r="R3035" s="5"/>
      <c r="S3035" s="5"/>
      <c r="T3035" s="5"/>
      <c r="U3035" s="5"/>
    </row>
    <row r="3036" spans="2:21" x14ac:dyDescent="0.25">
      <c r="B3036" s="51" vm="8281">
        <f ca="1"/>
        <v>43839</v>
      </c>
      <c r="C3036" s="51" vm="7612">
        <f ca="1"/>
        <v>335.66</v>
      </c>
      <c r="D3036" s="51" vm="8282">
        <f ca="1"/>
        <v>136.07</v>
      </c>
      <c r="E3036" s="28">
        <f t="shared" ca="1" si="157"/>
        <v>-1.0668032187543468E-2</v>
      </c>
      <c r="F3036" s="29">
        <f t="shared" ca="1" si="158"/>
        <v>-1.0017999033178241E-2</v>
      </c>
      <c r="G3036" s="28"/>
      <c r="H3036" s="5"/>
      <c r="I3036" s="5"/>
      <c r="J3036" s="5"/>
      <c r="K3036" s="5"/>
      <c r="L3036" s="5"/>
      <c r="M3036" s="5"/>
      <c r="N3036" s="5"/>
      <c r="O3036" s="5"/>
      <c r="P3036" s="5"/>
      <c r="Q3036" s="5"/>
      <c r="R3036" s="5"/>
      <c r="S3036" s="5"/>
      <c r="T3036" s="5"/>
      <c r="U3036" s="5"/>
    </row>
    <row r="3037" spans="2:21" x14ac:dyDescent="0.25">
      <c r="B3037" s="51" vm="8283">
        <f ca="1"/>
        <v>43840</v>
      </c>
      <c r="C3037" s="51" vm="8284">
        <f ca="1"/>
        <v>329.05</v>
      </c>
      <c r="D3037" s="51" vm="8248">
        <f ca="1"/>
        <v>137.19999999999999</v>
      </c>
      <c r="E3037" s="22">
        <f t="shared" ca="1" si="157"/>
        <v>-1.9889027977905125E-2</v>
      </c>
      <c r="F3037" s="50">
        <f t="shared" ca="1" si="158"/>
        <v>8.2702560890177655E-3</v>
      </c>
      <c r="G3037" s="22"/>
      <c r="H3037" s="5"/>
      <c r="I3037" s="5"/>
      <c r="J3037" s="5"/>
      <c r="K3037" s="5"/>
      <c r="L3037" s="5"/>
      <c r="M3037" s="5"/>
      <c r="N3037" s="5"/>
      <c r="O3037" s="5"/>
      <c r="P3037" s="5"/>
      <c r="Q3037" s="5"/>
      <c r="R3037" s="5"/>
      <c r="S3037" s="5"/>
      <c r="T3037" s="5"/>
      <c r="U3037" s="5"/>
    </row>
    <row r="3038" spans="2:21" x14ac:dyDescent="0.25">
      <c r="B3038" s="51" vm="8285">
        <f ca="1"/>
        <v>43843</v>
      </c>
      <c r="C3038" s="51" vm="8286">
        <f ca="1"/>
        <v>338.92</v>
      </c>
      <c r="D3038" s="51" vm="8287">
        <f ca="1"/>
        <v>138.80000000000001</v>
      </c>
      <c r="E3038" s="22">
        <f t="shared" ca="1" si="157"/>
        <v>2.9554376428135243E-2</v>
      </c>
      <c r="F3038" s="50">
        <f t="shared" ca="1" si="158"/>
        <v>1.1594332780919446E-2</v>
      </c>
      <c r="G3038" s="22"/>
      <c r="H3038" s="5"/>
      <c r="I3038" s="5"/>
      <c r="J3038" s="5"/>
      <c r="K3038" s="5"/>
      <c r="L3038" s="5"/>
      <c r="M3038" s="5"/>
      <c r="N3038" s="5"/>
      <c r="O3038" s="5"/>
      <c r="P3038" s="5"/>
      <c r="Q3038" s="5"/>
      <c r="R3038" s="5"/>
      <c r="S3038" s="5"/>
      <c r="T3038" s="5"/>
      <c r="U3038" s="5"/>
    </row>
    <row r="3039" spans="2:21" x14ac:dyDescent="0.25">
      <c r="B3039" s="51" vm="8288">
        <f ca="1"/>
        <v>43844</v>
      </c>
      <c r="C3039" s="51" vm="8289">
        <f ca="1"/>
        <v>338.69</v>
      </c>
      <c r="D3039" s="51" vm="8290">
        <f ca="1"/>
        <v>136.72</v>
      </c>
      <c r="E3039" s="22">
        <f t="shared" ca="1" si="157"/>
        <v>-6.7885659548382656E-4</v>
      </c>
      <c r="F3039" s="50">
        <f t="shared" ca="1" si="158"/>
        <v>-1.5099009265368718E-2</v>
      </c>
      <c r="G3039" s="22"/>
      <c r="H3039" s="5"/>
      <c r="I3039" s="5"/>
      <c r="J3039" s="5"/>
      <c r="K3039" s="5"/>
      <c r="L3039" s="5"/>
      <c r="M3039" s="5"/>
      <c r="N3039" s="5"/>
      <c r="O3039" s="5"/>
      <c r="P3039" s="5"/>
      <c r="Q3039" s="5"/>
      <c r="R3039" s="5"/>
      <c r="S3039" s="5"/>
      <c r="T3039" s="5"/>
      <c r="U3039" s="5"/>
    </row>
    <row r="3040" spans="2:21" x14ac:dyDescent="0.25">
      <c r="B3040" s="51" vm="8291">
        <f ca="1"/>
        <v>43845</v>
      </c>
      <c r="C3040" s="51" vm="8292">
        <f ca="1"/>
        <v>339.07</v>
      </c>
      <c r="D3040" s="51" vm="8293">
        <f ca="1"/>
        <v>137.25</v>
      </c>
      <c r="E3040" s="22">
        <f t="shared" ca="1" si="157"/>
        <v>1.1213410051282963E-3</v>
      </c>
      <c r="F3040" s="50">
        <f t="shared" ca="1" si="158"/>
        <v>3.8690415823045823E-3</v>
      </c>
      <c r="G3040" s="22"/>
      <c r="H3040" s="5"/>
      <c r="I3040" s="5"/>
      <c r="J3040" s="5"/>
      <c r="K3040" s="5"/>
      <c r="L3040" s="5"/>
      <c r="M3040" s="5"/>
      <c r="N3040" s="5"/>
      <c r="O3040" s="5"/>
      <c r="P3040" s="5"/>
      <c r="Q3040" s="5"/>
      <c r="R3040" s="5"/>
      <c r="S3040" s="5"/>
      <c r="T3040" s="5"/>
      <c r="U3040" s="5"/>
    </row>
    <row r="3041" spans="2:21" x14ac:dyDescent="0.25">
      <c r="B3041" s="51" vm="8294">
        <f ca="1"/>
        <v>43846</v>
      </c>
      <c r="C3041" s="51" vm="8295">
        <f ca="1"/>
        <v>338.62</v>
      </c>
      <c r="D3041" s="51" vm="8296">
        <f ca="1"/>
        <v>138.19999999999999</v>
      </c>
      <c r="E3041" s="22">
        <f t="shared" ca="1" si="157"/>
        <v>-1.3280410398219579E-3</v>
      </c>
      <c r="F3041" s="50">
        <f t="shared" ca="1" si="158"/>
        <v>6.897830943929326E-3</v>
      </c>
      <c r="G3041" s="22"/>
      <c r="H3041" s="5"/>
      <c r="I3041" s="5"/>
      <c r="J3041" s="5"/>
      <c r="K3041" s="5"/>
      <c r="L3041" s="5"/>
      <c r="M3041" s="5"/>
      <c r="N3041" s="5"/>
      <c r="O3041" s="5"/>
      <c r="P3041" s="5"/>
      <c r="Q3041" s="5"/>
      <c r="R3041" s="5"/>
      <c r="S3041" s="5"/>
      <c r="T3041" s="5"/>
      <c r="U3041" s="5"/>
    </row>
    <row r="3042" spans="2:21" x14ac:dyDescent="0.25">
      <c r="B3042" s="51" vm="8297">
        <f ca="1"/>
        <v>43847</v>
      </c>
      <c r="C3042" s="51" vm="8298">
        <f ca="1"/>
        <v>339.67</v>
      </c>
      <c r="D3042" s="51" vm="8299">
        <f ca="1"/>
        <v>136.84</v>
      </c>
      <c r="E3042" s="22">
        <f t="shared" ca="1" si="157"/>
        <v>3.0960233490658828E-3</v>
      </c>
      <c r="F3042" s="50">
        <f t="shared" ca="1" si="158"/>
        <v>-9.8895512241655159E-3</v>
      </c>
      <c r="G3042" s="22"/>
      <c r="H3042" s="5"/>
      <c r="I3042" s="5"/>
      <c r="J3042" s="5"/>
      <c r="K3042" s="5"/>
      <c r="L3042" s="5"/>
      <c r="M3042" s="5"/>
      <c r="N3042" s="5"/>
      <c r="O3042" s="5"/>
      <c r="P3042" s="5"/>
      <c r="Q3042" s="5"/>
      <c r="R3042" s="5"/>
      <c r="S3042" s="5"/>
      <c r="T3042" s="5"/>
      <c r="U3042" s="5"/>
    </row>
    <row r="3043" spans="2:21" x14ac:dyDescent="0.25">
      <c r="B3043" s="51" vm="8300">
        <f ca="1"/>
        <v>43851</v>
      </c>
      <c r="C3043" s="51" vm="8301">
        <f ca="1"/>
        <v>338.11</v>
      </c>
      <c r="D3043" s="51" vm="8302">
        <f ca="1"/>
        <v>136.68</v>
      </c>
      <c r="E3043" s="22">
        <f t="shared" ca="1" si="157"/>
        <v>-4.6032717244928797E-3</v>
      </c>
      <c r="F3043" s="50">
        <f t="shared" ca="1" si="158"/>
        <v>-1.1699328623128655E-3</v>
      </c>
      <c r="G3043" s="22"/>
      <c r="H3043" s="5"/>
      <c r="I3043" s="5"/>
      <c r="J3043" s="5"/>
      <c r="K3043" s="5"/>
      <c r="L3043" s="5"/>
      <c r="M3043" s="5"/>
      <c r="N3043" s="5"/>
      <c r="O3043" s="5"/>
      <c r="P3043" s="5"/>
      <c r="Q3043" s="5"/>
      <c r="R3043" s="5"/>
      <c r="S3043" s="5"/>
      <c r="T3043" s="5"/>
      <c r="U3043" s="5"/>
    </row>
    <row r="3044" spans="2:21" x14ac:dyDescent="0.25">
      <c r="B3044" s="51" vm="8303">
        <f ca="1"/>
        <v>43852</v>
      </c>
      <c r="C3044" s="51" vm="8304">
        <f ca="1"/>
        <v>326</v>
      </c>
      <c r="D3044" s="51" vm="8305">
        <f ca="1"/>
        <v>136.54</v>
      </c>
      <c r="E3044" s="22">
        <f t="shared" ca="1" si="157"/>
        <v>-3.6473904957951046E-2</v>
      </c>
      <c r="F3044" s="50">
        <f t="shared" ca="1" si="158"/>
        <v>-1.0248152569569853E-3</v>
      </c>
      <c r="G3044" s="22"/>
      <c r="H3044" s="5"/>
      <c r="I3044" s="5"/>
      <c r="J3044" s="5"/>
      <c r="K3044" s="5"/>
      <c r="L3044" s="5"/>
      <c r="M3044" s="5"/>
      <c r="N3044" s="5"/>
      <c r="O3044" s="5"/>
      <c r="P3044" s="5"/>
      <c r="Q3044" s="5"/>
      <c r="R3044" s="5"/>
      <c r="S3044" s="5"/>
      <c r="T3044" s="5"/>
      <c r="U3044" s="5"/>
    </row>
    <row r="3045" spans="2:21" x14ac:dyDescent="0.25">
      <c r="B3045" s="51" vm="8306">
        <f ca="1"/>
        <v>43853</v>
      </c>
      <c r="C3045" s="51" vm="7691">
        <f ca="1"/>
        <v>349.6</v>
      </c>
      <c r="D3045" s="51" vm="8307">
        <f ca="1"/>
        <v>133.15</v>
      </c>
      <c r="E3045" s="22">
        <f t="shared" ca="1" si="157"/>
        <v>6.9892262414672779E-2</v>
      </c>
      <c r="F3045" s="50">
        <f t="shared" ca="1" si="158"/>
        <v>-2.5141299730192874E-2</v>
      </c>
      <c r="G3045" s="22"/>
      <c r="H3045" s="5"/>
      <c r="I3045" s="5"/>
      <c r="J3045" s="5"/>
      <c r="K3045" s="5"/>
      <c r="L3045" s="5"/>
      <c r="M3045" s="5"/>
      <c r="N3045" s="5"/>
      <c r="O3045" s="5"/>
      <c r="P3045" s="5"/>
      <c r="Q3045" s="5"/>
      <c r="R3045" s="5"/>
      <c r="S3045" s="5"/>
      <c r="T3045" s="5"/>
      <c r="U3045" s="5"/>
    </row>
    <row r="3046" spans="2:21" x14ac:dyDescent="0.25">
      <c r="B3046" s="51" vm="8308">
        <f ca="1"/>
        <v>43854</v>
      </c>
      <c r="C3046" s="51" vm="8309">
        <f ca="1"/>
        <v>353.16</v>
      </c>
      <c r="D3046" s="51" vm="8310">
        <f ca="1"/>
        <v>132.03</v>
      </c>
      <c r="E3046" s="22">
        <f t="shared" ca="1" si="157"/>
        <v>1.0131568252001339E-2</v>
      </c>
      <c r="F3046" s="50">
        <f t="shared" ca="1" si="158"/>
        <v>-8.4471427688315899E-3</v>
      </c>
      <c r="G3046" s="22"/>
      <c r="H3046" s="5"/>
      <c r="I3046" s="5"/>
      <c r="J3046" s="5"/>
      <c r="K3046" s="5"/>
      <c r="L3046" s="5"/>
      <c r="M3046" s="5"/>
      <c r="N3046" s="5"/>
      <c r="O3046" s="5"/>
      <c r="P3046" s="5"/>
      <c r="Q3046" s="5"/>
      <c r="R3046" s="5"/>
      <c r="S3046" s="5"/>
      <c r="T3046" s="5"/>
      <c r="U3046" s="5"/>
    </row>
    <row r="3047" spans="2:21" x14ac:dyDescent="0.25">
      <c r="B3047" s="51" vm="8311">
        <f ca="1"/>
        <v>43857</v>
      </c>
      <c r="C3047" s="51" vm="8312">
        <f ca="1"/>
        <v>342.88</v>
      </c>
      <c r="D3047" s="51" vm="8313">
        <f ca="1"/>
        <v>134.43</v>
      </c>
      <c r="E3047" s="22">
        <f t="shared" ca="1" si="157"/>
        <v>-2.9540680308114943E-2</v>
      </c>
      <c r="F3047" s="50">
        <f t="shared" ca="1" si="158"/>
        <v>1.8014447975051581E-2</v>
      </c>
      <c r="G3047" s="22"/>
      <c r="H3047" s="5"/>
      <c r="I3047" s="5"/>
      <c r="J3047" s="5"/>
      <c r="K3047" s="5"/>
      <c r="L3047" s="5"/>
      <c r="M3047" s="5"/>
      <c r="N3047" s="5"/>
      <c r="O3047" s="5"/>
      <c r="P3047" s="5"/>
      <c r="Q3047" s="5"/>
      <c r="R3047" s="5"/>
      <c r="S3047" s="5"/>
      <c r="T3047" s="5"/>
      <c r="U3047" s="5"/>
    </row>
    <row r="3048" spans="2:21" x14ac:dyDescent="0.25">
      <c r="B3048" s="51" vm="8314">
        <f ca="1"/>
        <v>43858</v>
      </c>
      <c r="C3048" s="51" vm="8315">
        <f ca="1"/>
        <v>348.52</v>
      </c>
      <c r="D3048" s="51" vm="8316">
        <f ca="1"/>
        <v>134.22999999999999</v>
      </c>
      <c r="E3048" s="22">
        <f t="shared" ca="1" si="157"/>
        <v>1.6315085637819072E-2</v>
      </c>
      <c r="F3048" s="50">
        <f t="shared" ca="1" si="158"/>
        <v>-1.4888709666167502E-3</v>
      </c>
      <c r="G3048" s="22"/>
      <c r="H3048" s="5"/>
      <c r="I3048" s="5"/>
      <c r="J3048" s="5"/>
      <c r="K3048" s="5"/>
      <c r="L3048" s="5"/>
      <c r="M3048" s="5"/>
      <c r="N3048" s="5"/>
      <c r="O3048" s="5"/>
      <c r="P3048" s="5"/>
      <c r="Q3048" s="5"/>
      <c r="R3048" s="5"/>
      <c r="S3048" s="5"/>
      <c r="T3048" s="5"/>
      <c r="U3048" s="5"/>
    </row>
    <row r="3049" spans="2:21" x14ac:dyDescent="0.25">
      <c r="B3049" s="51" vm="8317">
        <f ca="1"/>
        <v>43859</v>
      </c>
      <c r="C3049" s="51" vm="8318">
        <f ca="1"/>
        <v>343.16</v>
      </c>
      <c r="D3049" s="51" vm="8319">
        <f ca="1"/>
        <v>135.88999999999999</v>
      </c>
      <c r="E3049" s="22">
        <f t="shared" ca="1" si="157"/>
        <v>-1.5498806658321427E-2</v>
      </c>
      <c r="F3049" s="50">
        <f t="shared" ca="1" si="158"/>
        <v>1.2290988432861267E-2</v>
      </c>
      <c r="G3049" s="22"/>
      <c r="H3049" s="5"/>
      <c r="I3049" s="5"/>
      <c r="J3049" s="5"/>
      <c r="K3049" s="5"/>
      <c r="L3049" s="5"/>
      <c r="M3049" s="5"/>
      <c r="N3049" s="5"/>
      <c r="O3049" s="5"/>
      <c r="P3049" s="5"/>
      <c r="Q3049" s="5"/>
      <c r="R3049" s="5"/>
      <c r="S3049" s="5"/>
      <c r="T3049" s="5"/>
      <c r="U3049" s="5"/>
    </row>
    <row r="3050" spans="2:21" x14ac:dyDescent="0.25">
      <c r="B3050" s="51" vm="8320">
        <f ca="1"/>
        <v>43860</v>
      </c>
      <c r="C3050" s="51" vm="8321">
        <f ca="1"/>
        <v>347.74</v>
      </c>
      <c r="D3050" s="51" vm="8322">
        <f ca="1"/>
        <v>132.36000000000001</v>
      </c>
      <c r="E3050" s="22">
        <f t="shared" ca="1" si="157"/>
        <v>1.3258263394879089E-2</v>
      </c>
      <c r="F3050" s="50">
        <f t="shared" ca="1" si="158"/>
        <v>-2.6320251878994463E-2</v>
      </c>
      <c r="G3050" s="22"/>
      <c r="H3050" s="5"/>
      <c r="I3050" s="5"/>
      <c r="J3050" s="5"/>
      <c r="K3050" s="5"/>
      <c r="L3050" s="5"/>
      <c r="M3050" s="5"/>
      <c r="N3050" s="5"/>
      <c r="O3050" s="5"/>
      <c r="P3050" s="5"/>
      <c r="Q3050" s="5"/>
      <c r="R3050" s="5"/>
      <c r="S3050" s="5"/>
      <c r="T3050" s="5"/>
      <c r="U3050" s="5"/>
    </row>
    <row r="3051" spans="2:21" x14ac:dyDescent="0.25">
      <c r="B3051" s="51" vm="8323">
        <f ca="1"/>
        <v>43861</v>
      </c>
      <c r="C3051" s="51" vm="8324">
        <f ca="1"/>
        <v>345.09</v>
      </c>
      <c r="D3051" s="51" vm="8325">
        <f ca="1"/>
        <v>133.37</v>
      </c>
      <c r="E3051" s="22">
        <f t="shared" ca="1" si="157"/>
        <v>-7.6498215236151974E-3</v>
      </c>
      <c r="F3051" s="50">
        <f t="shared" ca="1" si="158"/>
        <v>7.6017375808916012E-3</v>
      </c>
      <c r="G3051" s="22"/>
      <c r="H3051" s="5"/>
      <c r="I3051" s="5"/>
      <c r="J3051" s="5"/>
      <c r="K3051" s="5"/>
      <c r="L3051" s="5"/>
      <c r="M3051" s="5"/>
      <c r="N3051" s="5"/>
      <c r="O3051" s="5"/>
      <c r="P3051" s="5"/>
      <c r="Q3051" s="5"/>
      <c r="R3051" s="5"/>
      <c r="S3051" s="5"/>
      <c r="T3051" s="5"/>
      <c r="U3051" s="5"/>
    </row>
    <row r="3052" spans="2:21" x14ac:dyDescent="0.25">
      <c r="B3052" s="51" vm="8326">
        <f ca="1"/>
        <v>43864</v>
      </c>
      <c r="C3052" s="51" vm="8327">
        <f ca="1"/>
        <v>358</v>
      </c>
      <c r="D3052" s="51" vm="8328">
        <f ca="1"/>
        <v>135.29</v>
      </c>
      <c r="E3052" s="22">
        <f t="shared" ca="1" si="157"/>
        <v>3.6727733824671822E-2</v>
      </c>
      <c r="F3052" s="50">
        <f t="shared" ca="1" si="158"/>
        <v>1.4293401980965643E-2</v>
      </c>
      <c r="G3052" s="22"/>
      <c r="H3052" s="5"/>
      <c r="I3052" s="5"/>
      <c r="J3052" s="5"/>
      <c r="K3052" s="5"/>
      <c r="L3052" s="5"/>
      <c r="M3052" s="5"/>
      <c r="N3052" s="5"/>
      <c r="O3052" s="5"/>
      <c r="P3052" s="5"/>
      <c r="Q3052" s="5"/>
      <c r="R3052" s="5"/>
      <c r="S3052" s="5"/>
      <c r="T3052" s="5"/>
      <c r="U3052" s="5"/>
    </row>
    <row r="3053" spans="2:21" x14ac:dyDescent="0.25">
      <c r="B3053" s="51" vm="8329">
        <f ca="1"/>
        <v>43865</v>
      </c>
      <c r="C3053" s="51" vm="8330">
        <f ca="1"/>
        <v>369.01</v>
      </c>
      <c r="D3053" s="51" vm="8331">
        <f ca="1"/>
        <v>137.59</v>
      </c>
      <c r="E3053" s="22">
        <f t="shared" ca="1" si="157"/>
        <v>3.0290757543623949E-2</v>
      </c>
      <c r="F3053" s="50">
        <f t="shared" ca="1" si="158"/>
        <v>1.6857625824456265E-2</v>
      </c>
      <c r="G3053" s="22"/>
      <c r="H3053" s="5"/>
      <c r="I3053" s="5"/>
      <c r="J3053" s="5"/>
      <c r="K3053" s="5"/>
      <c r="L3053" s="5"/>
      <c r="M3053" s="5"/>
      <c r="N3053" s="5"/>
      <c r="O3053" s="5"/>
      <c r="P3053" s="5"/>
      <c r="Q3053" s="5"/>
      <c r="R3053" s="5"/>
      <c r="S3053" s="5"/>
      <c r="T3053" s="5"/>
      <c r="U3053" s="5"/>
    </row>
    <row r="3054" spans="2:21" x14ac:dyDescent="0.25">
      <c r="B3054" s="51" vm="8332">
        <f ca="1"/>
        <v>43866</v>
      </c>
      <c r="C3054" s="51" vm="8333">
        <f ca="1"/>
        <v>369.67</v>
      </c>
      <c r="D3054" s="51" vm="8334">
        <f ca="1"/>
        <v>137.61000000000001</v>
      </c>
      <c r="E3054" s="22">
        <f t="shared" ca="1" si="157"/>
        <v>1.7869718298310401E-3</v>
      </c>
      <c r="F3054" s="50">
        <f t="shared" ca="1" si="158"/>
        <v>1.453488374652965E-4</v>
      </c>
      <c r="G3054" s="22"/>
      <c r="H3054" s="5"/>
      <c r="I3054" s="5"/>
      <c r="J3054" s="5"/>
      <c r="K3054" s="5"/>
      <c r="L3054" s="5"/>
      <c r="M3054" s="5"/>
      <c r="N3054" s="5"/>
      <c r="O3054" s="5"/>
      <c r="P3054" s="5"/>
      <c r="Q3054" s="5"/>
      <c r="R3054" s="5"/>
      <c r="S3054" s="5"/>
      <c r="T3054" s="5"/>
      <c r="U3054" s="5"/>
    </row>
    <row r="3055" spans="2:21" x14ac:dyDescent="0.25">
      <c r="B3055" s="51" vm="8335">
        <f ca="1"/>
        <v>43867</v>
      </c>
      <c r="C3055" s="51" vm="8336">
        <f ca="1"/>
        <v>366.95</v>
      </c>
      <c r="D3055" s="51" vm="8337">
        <f ca="1"/>
        <v>137.16999999999999</v>
      </c>
      <c r="E3055" s="22">
        <f t="shared" ca="1" si="157"/>
        <v>-7.3851167830833436E-3</v>
      </c>
      <c r="F3055" s="50">
        <f t="shared" ca="1" si="158"/>
        <v>-3.202564786874855E-3</v>
      </c>
      <c r="G3055" s="22"/>
      <c r="H3055" s="5"/>
      <c r="I3055" s="5"/>
      <c r="J3055" s="5"/>
      <c r="K3055" s="5"/>
      <c r="L3055" s="5"/>
      <c r="M3055" s="5"/>
      <c r="N3055" s="5"/>
      <c r="O3055" s="5"/>
      <c r="P3055" s="5"/>
      <c r="Q3055" s="5"/>
      <c r="R3055" s="5"/>
      <c r="S3055" s="5"/>
      <c r="T3055" s="5"/>
      <c r="U3055" s="5"/>
    </row>
    <row r="3056" spans="2:21" x14ac:dyDescent="0.25">
      <c r="B3056" s="51" vm="8338">
        <f ca="1"/>
        <v>43868</v>
      </c>
      <c r="C3056" s="51" vm="8339">
        <f ca="1"/>
        <v>366.77</v>
      </c>
      <c r="D3056" s="51" vm="8340">
        <f ca="1"/>
        <v>137.74</v>
      </c>
      <c r="E3056" s="22">
        <f t="shared" ca="1" si="157"/>
        <v>-4.906503941859646E-4</v>
      </c>
      <c r="F3056" s="50">
        <f t="shared" ca="1" si="158"/>
        <v>4.1468176262367878E-3</v>
      </c>
      <c r="G3056" s="22"/>
      <c r="H3056" s="5"/>
      <c r="I3056" s="5"/>
      <c r="J3056" s="5"/>
      <c r="K3056" s="5"/>
      <c r="L3056" s="5"/>
      <c r="M3056" s="5"/>
      <c r="N3056" s="5"/>
      <c r="O3056" s="5"/>
      <c r="P3056" s="5"/>
      <c r="Q3056" s="5"/>
      <c r="R3056" s="5"/>
      <c r="S3056" s="5"/>
      <c r="T3056" s="5"/>
      <c r="U3056" s="5"/>
    </row>
    <row r="3057" spans="2:21" x14ac:dyDescent="0.25">
      <c r="B3057" s="51" vm="8341">
        <f ca="1"/>
        <v>43871</v>
      </c>
      <c r="C3057" s="51" vm="8342">
        <f ca="1"/>
        <v>371.07</v>
      </c>
      <c r="D3057" s="51" vm="8343">
        <f ca="1"/>
        <v>138</v>
      </c>
      <c r="E3057" s="22">
        <f t="shared" ca="1" si="157"/>
        <v>1.1655775458142255E-2</v>
      </c>
      <c r="F3057" s="50">
        <f t="shared" ca="1" si="158"/>
        <v>1.8858350406525156E-3</v>
      </c>
      <c r="G3057" s="22"/>
      <c r="H3057" s="5"/>
      <c r="I3057" s="5"/>
      <c r="J3057" s="5"/>
      <c r="K3057" s="5"/>
      <c r="L3057" s="5"/>
      <c r="M3057" s="5"/>
      <c r="N3057" s="5"/>
      <c r="O3057" s="5"/>
      <c r="P3057" s="5"/>
      <c r="Q3057" s="5"/>
      <c r="R3057" s="5"/>
      <c r="S3057" s="5"/>
      <c r="T3057" s="5"/>
      <c r="U3057" s="5"/>
    </row>
    <row r="3058" spans="2:21" x14ac:dyDescent="0.25">
      <c r="B3058" s="51" vm="8344">
        <f ca="1"/>
        <v>43872</v>
      </c>
      <c r="C3058" s="51" vm="8345">
        <f ca="1"/>
        <v>373.69</v>
      </c>
      <c r="D3058" s="51" vm="8343">
        <f ca="1"/>
        <v>138</v>
      </c>
      <c r="E3058" s="22">
        <f t="shared" ca="1" si="157"/>
        <v>7.0358526456701549E-3</v>
      </c>
      <c r="F3058" s="50">
        <f t="shared" ca="1" si="158"/>
        <v>0</v>
      </c>
      <c r="G3058" s="22"/>
      <c r="H3058" s="5"/>
      <c r="I3058" s="5"/>
      <c r="J3058" s="5"/>
      <c r="K3058" s="5"/>
      <c r="L3058" s="5"/>
      <c r="M3058" s="5"/>
      <c r="N3058" s="5"/>
      <c r="O3058" s="5"/>
      <c r="P3058" s="5"/>
      <c r="Q3058" s="5"/>
      <c r="R3058" s="5"/>
      <c r="S3058" s="5"/>
      <c r="T3058" s="5"/>
      <c r="U3058" s="5"/>
    </row>
    <row r="3059" spans="2:21" x14ac:dyDescent="0.25">
      <c r="B3059" s="51" vm="8346">
        <f ca="1"/>
        <v>43873</v>
      </c>
      <c r="C3059" s="51" vm="8347">
        <f ca="1"/>
        <v>380.01</v>
      </c>
      <c r="D3059" s="51" vm="8348">
        <f ca="1"/>
        <v>137.88</v>
      </c>
      <c r="E3059" s="22">
        <f t="shared" ca="1" si="157"/>
        <v>1.6770991462952529E-2</v>
      </c>
      <c r="F3059" s="50">
        <f t="shared" ca="1" si="158"/>
        <v>-8.6994350854010746E-4</v>
      </c>
      <c r="G3059" s="22"/>
      <c r="H3059" s="5"/>
      <c r="I3059" s="5"/>
      <c r="J3059" s="5"/>
      <c r="K3059" s="5"/>
      <c r="L3059" s="5"/>
      <c r="M3059" s="5"/>
      <c r="N3059" s="5"/>
      <c r="O3059" s="5"/>
      <c r="P3059" s="5"/>
      <c r="Q3059" s="5"/>
      <c r="R3059" s="5"/>
      <c r="S3059" s="5"/>
      <c r="T3059" s="5"/>
      <c r="U3059" s="5"/>
    </row>
    <row r="3060" spans="2:21" x14ac:dyDescent="0.25">
      <c r="B3060" s="51" vm="8349">
        <f ca="1"/>
        <v>43874</v>
      </c>
      <c r="C3060" s="51" vm="8350">
        <f ca="1"/>
        <v>381.4</v>
      </c>
      <c r="D3060" s="51" vm="8351">
        <f ca="1"/>
        <v>137.46</v>
      </c>
      <c r="E3060" s="22">
        <f t="shared" ca="1" si="157"/>
        <v>3.6511250026678671E-3</v>
      </c>
      <c r="F3060" s="50">
        <f t="shared" ca="1" si="158"/>
        <v>-3.0507759552053548E-3</v>
      </c>
      <c r="G3060" s="22"/>
      <c r="H3060" s="5"/>
      <c r="I3060" s="5"/>
      <c r="J3060" s="5"/>
      <c r="K3060" s="5"/>
      <c r="L3060" s="5"/>
      <c r="M3060" s="5"/>
      <c r="N3060" s="5"/>
      <c r="O3060" s="5"/>
      <c r="P3060" s="5"/>
      <c r="Q3060" s="5"/>
      <c r="R3060" s="5"/>
      <c r="S3060" s="5"/>
      <c r="T3060" s="5"/>
      <c r="U3060" s="5"/>
    </row>
    <row r="3061" spans="2:21" x14ac:dyDescent="0.25">
      <c r="B3061" s="51" vm="8352">
        <f ca="1"/>
        <v>43875</v>
      </c>
      <c r="C3061" s="51" vm="8353">
        <f ca="1"/>
        <v>380.4</v>
      </c>
      <c r="D3061" s="51" vm="8354">
        <f ca="1"/>
        <v>135.63999999999999</v>
      </c>
      <c r="E3061" s="22">
        <f t="shared" ca="1" si="157"/>
        <v>-2.6253624950834989E-3</v>
      </c>
      <c r="F3061" s="50">
        <f t="shared" ca="1" si="158"/>
        <v>-1.3328648436021455E-2</v>
      </c>
      <c r="G3061" s="22"/>
      <c r="H3061" s="5"/>
      <c r="I3061" s="5"/>
      <c r="J3061" s="5"/>
      <c r="K3061" s="5"/>
      <c r="L3061" s="5"/>
      <c r="M3061" s="5"/>
      <c r="N3061" s="5"/>
      <c r="O3061" s="5"/>
      <c r="P3061" s="5"/>
      <c r="Q3061" s="5"/>
      <c r="R3061" s="5"/>
      <c r="S3061" s="5"/>
      <c r="T3061" s="5"/>
      <c r="U3061" s="5"/>
    </row>
    <row r="3062" spans="2:21" x14ac:dyDescent="0.25">
      <c r="B3062" s="51" vm="8355">
        <f ca="1"/>
        <v>43879</v>
      </c>
      <c r="C3062" s="51" vm="8356">
        <f ca="1"/>
        <v>387.78</v>
      </c>
      <c r="D3062" s="51" vm="8357">
        <f ca="1"/>
        <v>137.49</v>
      </c>
      <c r="E3062" s="22">
        <f t="shared" ca="1" si="157"/>
        <v>1.9214837831623817E-2</v>
      </c>
      <c r="F3062" s="50">
        <f t="shared" ca="1" si="158"/>
        <v>1.3546869931704729E-2</v>
      </c>
      <c r="G3062" s="22"/>
      <c r="H3062" s="5"/>
      <c r="I3062" s="5"/>
      <c r="J3062" s="5"/>
      <c r="K3062" s="5"/>
      <c r="L3062" s="5"/>
      <c r="M3062" s="5"/>
      <c r="N3062" s="5"/>
      <c r="O3062" s="5"/>
      <c r="P3062" s="5"/>
      <c r="Q3062" s="5"/>
      <c r="R3062" s="5"/>
      <c r="S3062" s="5"/>
      <c r="T3062" s="5"/>
      <c r="U3062" s="5"/>
    </row>
    <row r="3063" spans="2:21" x14ac:dyDescent="0.25">
      <c r="B3063" s="51" vm="8358">
        <f ca="1"/>
        <v>43880</v>
      </c>
      <c r="C3063" s="51" vm="8359">
        <f ca="1"/>
        <v>386.19</v>
      </c>
      <c r="D3063" s="51" vm="8357">
        <f ca="1"/>
        <v>137.49</v>
      </c>
      <c r="E3063" s="22">
        <f t="shared" ca="1" si="157"/>
        <v>-4.1086921632063006E-3</v>
      </c>
      <c r="F3063" s="50">
        <f t="shared" ca="1" si="158"/>
        <v>0</v>
      </c>
      <c r="G3063" s="22"/>
      <c r="H3063" s="5"/>
      <c r="I3063" s="5"/>
      <c r="J3063" s="5"/>
      <c r="K3063" s="5"/>
      <c r="L3063" s="5"/>
      <c r="M3063" s="5"/>
      <c r="N3063" s="5"/>
      <c r="O3063" s="5"/>
      <c r="P3063" s="5"/>
      <c r="Q3063" s="5"/>
      <c r="R3063" s="5"/>
      <c r="S3063" s="5"/>
      <c r="T3063" s="5"/>
      <c r="U3063" s="5"/>
    </row>
    <row r="3064" spans="2:21" x14ac:dyDescent="0.25">
      <c r="B3064" s="51" vm="8360">
        <f ca="1"/>
        <v>43881</v>
      </c>
      <c r="C3064" s="51" vm="8361">
        <f ca="1"/>
        <v>386</v>
      </c>
      <c r="D3064" s="51" vm="8362">
        <f ca="1"/>
        <v>135.81</v>
      </c>
      <c r="E3064" s="22">
        <f t="shared" ca="1" si="157"/>
        <v>-4.9210687482184557E-4</v>
      </c>
      <c r="F3064" s="50">
        <f t="shared" ca="1" si="158"/>
        <v>-1.2294337073165513E-2</v>
      </c>
      <c r="G3064" s="22"/>
      <c r="H3064" s="5"/>
      <c r="I3064" s="5"/>
      <c r="J3064" s="5"/>
      <c r="K3064" s="5"/>
      <c r="L3064" s="5"/>
      <c r="M3064" s="5"/>
      <c r="N3064" s="5"/>
      <c r="O3064" s="5"/>
      <c r="P3064" s="5"/>
      <c r="Q3064" s="5"/>
      <c r="R3064" s="5"/>
      <c r="S3064" s="5"/>
      <c r="T3064" s="5"/>
      <c r="U3064" s="5"/>
    </row>
    <row r="3065" spans="2:21" x14ac:dyDescent="0.25">
      <c r="B3065" s="51" vm="8363">
        <f ca="1"/>
        <v>43882</v>
      </c>
      <c r="C3065" s="51" vm="8364">
        <f ca="1"/>
        <v>380.07</v>
      </c>
      <c r="D3065" s="51" vm="8365">
        <f ca="1"/>
        <v>132.16</v>
      </c>
      <c r="E3065" s="22">
        <f t="shared" ca="1" si="157"/>
        <v>-1.5481923182759314E-2</v>
      </c>
      <c r="F3065" s="50">
        <f t="shared" ca="1" si="158"/>
        <v>-2.7243540343308975E-2</v>
      </c>
      <c r="G3065" s="22"/>
      <c r="H3065" s="5"/>
      <c r="I3065" s="5"/>
      <c r="J3065" s="5"/>
      <c r="K3065" s="5"/>
      <c r="L3065" s="5"/>
      <c r="M3065" s="5"/>
      <c r="N3065" s="5"/>
      <c r="O3065" s="5"/>
      <c r="P3065" s="5"/>
      <c r="Q3065" s="5"/>
      <c r="R3065" s="5"/>
      <c r="S3065" s="5"/>
      <c r="T3065" s="5"/>
      <c r="U3065" s="5"/>
    </row>
    <row r="3066" spans="2:21" x14ac:dyDescent="0.25">
      <c r="B3066" s="51" vm="8366">
        <f ca="1"/>
        <v>43885</v>
      </c>
      <c r="C3066" s="51" vm="8367">
        <f ca="1"/>
        <v>368.7</v>
      </c>
      <c r="D3066" s="51" vm="8368">
        <f ca="1"/>
        <v>126.26</v>
      </c>
      <c r="E3066" s="22">
        <f t="shared" ca="1" si="157"/>
        <v>-3.0372141041972781E-2</v>
      </c>
      <c r="F3066" s="50">
        <f t="shared" ca="1" si="158"/>
        <v>-4.5670036833188321E-2</v>
      </c>
      <c r="G3066" s="22"/>
      <c r="H3066" s="5"/>
      <c r="I3066" s="5"/>
      <c r="J3066" s="5"/>
      <c r="K3066" s="5"/>
      <c r="L3066" s="5"/>
      <c r="M3066" s="5"/>
      <c r="N3066" s="5"/>
      <c r="O3066" s="5"/>
      <c r="P3066" s="5"/>
      <c r="Q3066" s="5"/>
      <c r="R3066" s="5"/>
      <c r="S3066" s="5"/>
      <c r="T3066" s="5"/>
      <c r="U3066" s="5"/>
    </row>
    <row r="3067" spans="2:21" x14ac:dyDescent="0.25">
      <c r="B3067" s="51" vm="8369">
        <f ca="1"/>
        <v>43886</v>
      </c>
      <c r="C3067" s="51" vm="8370">
        <f ca="1"/>
        <v>360.09</v>
      </c>
      <c r="D3067" s="51" vm="8371">
        <f ca="1"/>
        <v>126.64</v>
      </c>
      <c r="E3067" s="22">
        <f t="shared" ca="1" si="157"/>
        <v>-2.3629305034735811E-2</v>
      </c>
      <c r="F3067" s="50">
        <f t="shared" ca="1" si="158"/>
        <v>3.0051426332771644E-3</v>
      </c>
      <c r="G3067" s="22"/>
      <c r="H3067" s="5"/>
      <c r="I3067" s="5"/>
      <c r="J3067" s="5"/>
      <c r="K3067" s="5"/>
      <c r="L3067" s="5"/>
      <c r="M3067" s="5"/>
      <c r="N3067" s="5"/>
      <c r="O3067" s="5"/>
      <c r="P3067" s="5"/>
      <c r="Q3067" s="5"/>
      <c r="R3067" s="5"/>
      <c r="S3067" s="5"/>
      <c r="T3067" s="5"/>
      <c r="U3067" s="5"/>
    </row>
    <row r="3068" spans="2:21" x14ac:dyDescent="0.25">
      <c r="B3068" s="51" vm="8372">
        <f ca="1"/>
        <v>43887</v>
      </c>
      <c r="C3068" s="51" vm="8373">
        <f ca="1"/>
        <v>379.24</v>
      </c>
      <c r="D3068" s="51" vm="8374">
        <f ca="1"/>
        <v>121.37</v>
      </c>
      <c r="E3068" s="22">
        <f t="shared" ca="1" si="157"/>
        <v>5.1815249844395395E-2</v>
      </c>
      <c r="F3068" s="50">
        <f t="shared" ca="1" si="158"/>
        <v>-4.2504684454486547E-2</v>
      </c>
      <c r="G3068" s="22"/>
      <c r="H3068" s="5"/>
      <c r="I3068" s="5"/>
      <c r="J3068" s="5"/>
      <c r="K3068" s="5"/>
      <c r="L3068" s="5"/>
      <c r="M3068" s="5"/>
      <c r="N3068" s="5"/>
      <c r="O3068" s="5"/>
      <c r="P3068" s="5"/>
      <c r="Q3068" s="5"/>
      <c r="R3068" s="5"/>
      <c r="S3068" s="5"/>
      <c r="T3068" s="5"/>
      <c r="U3068" s="5"/>
    </row>
    <row r="3069" spans="2:21" x14ac:dyDescent="0.25">
      <c r="B3069" s="51" vm="8375">
        <f ca="1"/>
        <v>43888</v>
      </c>
      <c r="C3069" s="51" vm="8376">
        <f ca="1"/>
        <v>371.71</v>
      </c>
      <c r="D3069" s="51" vm="8377">
        <f ca="1"/>
        <v>116.11</v>
      </c>
      <c r="E3069" s="22">
        <f t="shared" ca="1" si="157"/>
        <v>-2.0055269691708528E-2</v>
      </c>
      <c r="F3069" s="50">
        <f t="shared" ca="1" si="158"/>
        <v>-4.4305713479355371E-2</v>
      </c>
      <c r="G3069" s="22"/>
      <c r="H3069" s="5"/>
      <c r="I3069" s="5"/>
      <c r="J3069" s="5"/>
      <c r="K3069" s="5"/>
      <c r="L3069" s="5"/>
      <c r="M3069" s="5"/>
      <c r="N3069" s="5"/>
      <c r="O3069" s="5"/>
      <c r="P3069" s="5"/>
      <c r="Q3069" s="5"/>
      <c r="R3069" s="5"/>
      <c r="S3069" s="5"/>
      <c r="T3069" s="5"/>
      <c r="U3069" s="5"/>
    </row>
    <row r="3070" spans="2:21" x14ac:dyDescent="0.25">
      <c r="B3070" s="51" vm="8378">
        <f ca="1"/>
        <v>43889</v>
      </c>
      <c r="C3070" s="51" vm="8379">
        <f ca="1"/>
        <v>369.03</v>
      </c>
      <c r="D3070" s="51" vm="8380">
        <f ca="1"/>
        <v>121.52</v>
      </c>
      <c r="E3070" s="22">
        <f t="shared" ca="1" si="157"/>
        <v>-7.2360388092466118E-3</v>
      </c>
      <c r="F3070" s="50">
        <f t="shared" ca="1" si="158"/>
        <v>4.5540840648602629E-2</v>
      </c>
      <c r="G3070" s="22"/>
      <c r="H3070" s="5"/>
      <c r="I3070" s="5"/>
      <c r="J3070" s="5"/>
      <c r="K3070" s="5"/>
      <c r="L3070" s="5"/>
      <c r="M3070" s="5"/>
      <c r="N3070" s="5"/>
      <c r="O3070" s="5"/>
      <c r="P3070" s="5"/>
      <c r="Q3070" s="5"/>
      <c r="R3070" s="5"/>
      <c r="S3070" s="5"/>
      <c r="T3070" s="5"/>
      <c r="U3070" s="5"/>
    </row>
    <row r="3071" spans="2:21" x14ac:dyDescent="0.25">
      <c r="B3071" s="51" vm="8381">
        <f ca="1"/>
        <v>43892</v>
      </c>
      <c r="C3071" s="51" vm="8382">
        <f ca="1"/>
        <v>381.05</v>
      </c>
      <c r="D3071" s="51" vm="8383">
        <f ca="1"/>
        <v>116.96</v>
      </c>
      <c r="E3071" s="22">
        <f t="shared" ca="1" si="157"/>
        <v>3.2052658563323164E-2</v>
      </c>
      <c r="F3071" s="50">
        <f t="shared" ca="1" si="158"/>
        <v>-3.8246862286049108E-2</v>
      </c>
      <c r="G3071" s="22"/>
      <c r="H3071" s="5"/>
      <c r="I3071" s="5"/>
      <c r="J3071" s="5"/>
      <c r="K3071" s="5"/>
      <c r="L3071" s="5"/>
      <c r="M3071" s="5"/>
      <c r="N3071" s="5"/>
      <c r="O3071" s="5"/>
      <c r="P3071" s="5"/>
      <c r="Q3071" s="5"/>
      <c r="R3071" s="5"/>
      <c r="S3071" s="5"/>
      <c r="T3071" s="5"/>
      <c r="U3071" s="5"/>
    </row>
    <row r="3072" spans="2:21" x14ac:dyDescent="0.25">
      <c r="B3072" s="51" vm="8384">
        <f ca="1"/>
        <v>43893</v>
      </c>
      <c r="C3072" s="51" vm="8385">
        <f ca="1"/>
        <v>368.77</v>
      </c>
      <c r="D3072" s="51" vm="8386">
        <f ca="1"/>
        <v>119.85</v>
      </c>
      <c r="E3072" s="22">
        <f t="shared" ca="1" si="157"/>
        <v>-3.275745664074986E-2</v>
      </c>
      <c r="F3072" s="50">
        <f t="shared" ca="1" si="158"/>
        <v>2.4408964878924928E-2</v>
      </c>
      <c r="G3072" s="22"/>
      <c r="H3072" s="5"/>
      <c r="I3072" s="5"/>
      <c r="J3072" s="5"/>
      <c r="K3072" s="5"/>
      <c r="L3072" s="5"/>
      <c r="M3072" s="5"/>
      <c r="N3072" s="5"/>
      <c r="O3072" s="5"/>
      <c r="P3072" s="5"/>
      <c r="Q3072" s="5"/>
      <c r="R3072" s="5"/>
      <c r="S3072" s="5"/>
      <c r="T3072" s="5"/>
      <c r="U3072" s="5"/>
    </row>
    <row r="3073" spans="2:21" x14ac:dyDescent="0.25">
      <c r="B3073" s="51" vm="8387">
        <f ca="1"/>
        <v>43894</v>
      </c>
      <c r="C3073" s="51" vm="8388">
        <f ca="1"/>
        <v>383.79</v>
      </c>
      <c r="D3073" s="51" vm="7396">
        <f ca="1"/>
        <v>113.97</v>
      </c>
      <c r="E3073" s="22">
        <f t="shared" ref="E3073:E3136" ca="1" si="159">LN(C3073/C3072)</f>
        <v>3.9922384525676848E-2</v>
      </c>
      <c r="F3073" s="50">
        <f t="shared" ref="F3073:F3136" ca="1" si="160">LN(D3073/D3072)</f>
        <v>-5.0305705012749419E-2</v>
      </c>
      <c r="G3073" s="22"/>
      <c r="H3073" s="5"/>
      <c r="I3073" s="5"/>
      <c r="J3073" s="5"/>
      <c r="K3073" s="5"/>
      <c r="L3073" s="5"/>
      <c r="M3073" s="5"/>
      <c r="N3073" s="5"/>
      <c r="O3073" s="5"/>
      <c r="P3073" s="5"/>
      <c r="Q3073" s="5"/>
      <c r="R3073" s="5"/>
      <c r="S3073" s="5"/>
      <c r="T3073" s="5"/>
      <c r="U3073" s="5"/>
    </row>
    <row r="3074" spans="2:21" x14ac:dyDescent="0.25">
      <c r="B3074" s="51" vm="8389">
        <f ca="1"/>
        <v>43895</v>
      </c>
      <c r="C3074" s="51" vm="8390">
        <f ca="1"/>
        <v>372.78</v>
      </c>
      <c r="D3074" s="51" vm="8391">
        <f ca="1"/>
        <v>108.08</v>
      </c>
      <c r="E3074" s="22">
        <f t="shared" ca="1" si="159"/>
        <v>-2.9107094693395882E-2</v>
      </c>
      <c r="F3074" s="50">
        <f t="shared" ca="1" si="160"/>
        <v>-5.3063562215700445E-2</v>
      </c>
      <c r="G3074" s="22"/>
      <c r="H3074" s="5"/>
      <c r="I3074" s="5"/>
      <c r="J3074" s="5"/>
      <c r="K3074" s="5"/>
      <c r="L3074" s="5"/>
      <c r="M3074" s="5"/>
      <c r="N3074" s="5"/>
      <c r="O3074" s="5"/>
      <c r="P3074" s="5"/>
      <c r="Q3074" s="5"/>
      <c r="R3074" s="5"/>
      <c r="S3074" s="5"/>
      <c r="T3074" s="5"/>
      <c r="U3074" s="5"/>
    </row>
    <row r="3075" spans="2:21" x14ac:dyDescent="0.25">
      <c r="B3075" s="51" vm="8392">
        <f ca="1"/>
        <v>43896</v>
      </c>
      <c r="C3075" s="51" vm="8393">
        <f ca="1"/>
        <v>368.97</v>
      </c>
      <c r="D3075" s="51" vm="5877">
        <f ca="1"/>
        <v>93.44</v>
      </c>
      <c r="E3075" s="22">
        <f t="shared" ca="1" si="159"/>
        <v>-1.0273093381228483E-2</v>
      </c>
      <c r="F3075" s="50">
        <f t="shared" ca="1" si="160"/>
        <v>-0.14555217457202649</v>
      </c>
      <c r="G3075" s="22"/>
      <c r="H3075" s="5"/>
      <c r="I3075" s="5"/>
      <c r="J3075" s="5"/>
      <c r="K3075" s="5"/>
      <c r="L3075" s="5"/>
      <c r="M3075" s="5"/>
      <c r="N3075" s="5"/>
      <c r="O3075" s="5"/>
      <c r="P3075" s="5"/>
      <c r="Q3075" s="5"/>
      <c r="R3075" s="5"/>
      <c r="S3075" s="5"/>
      <c r="T3075" s="5"/>
      <c r="U3075" s="5"/>
    </row>
    <row r="3076" spans="2:21" x14ac:dyDescent="0.25">
      <c r="B3076" s="51" vm="8394">
        <f ca="1"/>
        <v>43899</v>
      </c>
      <c r="C3076" s="51" vm="8395">
        <f ca="1"/>
        <v>346.49</v>
      </c>
      <c r="D3076" s="51" vm="8396">
        <f ca="1"/>
        <v>100.7</v>
      </c>
      <c r="E3076" s="22">
        <f t="shared" ca="1" si="159"/>
        <v>-6.2861381737789615E-2</v>
      </c>
      <c r="F3076" s="50">
        <f t="shared" ca="1" si="160"/>
        <v>7.4826280644599688E-2</v>
      </c>
      <c r="G3076" s="22"/>
      <c r="H3076" s="5"/>
      <c r="I3076" s="5"/>
      <c r="J3076" s="5"/>
      <c r="K3076" s="5"/>
      <c r="L3076" s="5"/>
      <c r="M3076" s="5"/>
      <c r="N3076" s="5"/>
      <c r="O3076" s="5"/>
      <c r="P3076" s="5"/>
      <c r="Q3076" s="5"/>
      <c r="R3076" s="5"/>
      <c r="S3076" s="5"/>
      <c r="T3076" s="5"/>
      <c r="U3076" s="5"/>
    </row>
    <row r="3077" spans="2:21" x14ac:dyDescent="0.25">
      <c r="B3077" s="51" vm="8397">
        <f ca="1"/>
        <v>43900</v>
      </c>
      <c r="C3077" s="51" vm="8398">
        <f ca="1"/>
        <v>364.13</v>
      </c>
      <c r="D3077" s="51" vm="7550">
        <f ca="1"/>
        <v>95.96</v>
      </c>
      <c r="E3077" s="22">
        <f t="shared" ca="1" si="159"/>
        <v>4.9656988548914552E-2</v>
      </c>
      <c r="F3077" s="50">
        <f t="shared" ca="1" si="160"/>
        <v>-4.8214361753022864E-2</v>
      </c>
      <c r="G3077" s="22"/>
      <c r="H3077" s="5"/>
      <c r="I3077" s="5"/>
      <c r="J3077" s="5"/>
      <c r="K3077" s="5"/>
      <c r="L3077" s="5"/>
      <c r="M3077" s="5"/>
      <c r="N3077" s="5"/>
      <c r="O3077" s="5"/>
      <c r="P3077" s="5"/>
      <c r="Q3077" s="5"/>
      <c r="R3077" s="5"/>
      <c r="S3077" s="5"/>
      <c r="T3077" s="5"/>
      <c r="U3077" s="5"/>
    </row>
    <row r="3078" spans="2:21" x14ac:dyDescent="0.25">
      <c r="B3078" s="51" vm="8399">
        <f ca="1"/>
        <v>43901</v>
      </c>
      <c r="C3078" s="51" vm="8400">
        <f ca="1"/>
        <v>349.92</v>
      </c>
      <c r="D3078" s="51" vm="6501">
        <f ca="1"/>
        <v>88.05</v>
      </c>
      <c r="E3078" s="22">
        <f t="shared" ca="1" si="159"/>
        <v>-3.9806389805096161E-2</v>
      </c>
      <c r="F3078" s="50">
        <f t="shared" ca="1" si="160"/>
        <v>-8.6026603029278656E-2</v>
      </c>
      <c r="G3078" s="22"/>
      <c r="H3078" s="5"/>
      <c r="I3078" s="5"/>
      <c r="J3078" s="5"/>
      <c r="K3078" s="5"/>
      <c r="L3078" s="5"/>
      <c r="M3078" s="5"/>
      <c r="N3078" s="5"/>
      <c r="O3078" s="5"/>
      <c r="P3078" s="5"/>
      <c r="Q3078" s="5"/>
      <c r="R3078" s="5"/>
      <c r="S3078" s="5"/>
      <c r="T3078" s="5"/>
      <c r="U3078" s="5"/>
    </row>
    <row r="3079" spans="2:21" x14ac:dyDescent="0.25">
      <c r="B3079" s="51" vm="8401">
        <f ca="1"/>
        <v>43902</v>
      </c>
      <c r="C3079" s="51" vm="8402">
        <f ca="1"/>
        <v>315.25</v>
      </c>
      <c r="D3079" s="51" vm="8403">
        <f ca="1"/>
        <v>103.91</v>
      </c>
      <c r="E3079" s="22">
        <f t="shared" ca="1" si="159"/>
        <v>-0.1043385820834288</v>
      </c>
      <c r="F3079" s="50">
        <f t="shared" ca="1" si="160"/>
        <v>0.16562030492234026</v>
      </c>
      <c r="G3079" s="22"/>
      <c r="H3079" s="5"/>
      <c r="I3079" s="5"/>
      <c r="J3079" s="5"/>
      <c r="K3079" s="5"/>
      <c r="L3079" s="5"/>
      <c r="M3079" s="5"/>
      <c r="N3079" s="5"/>
      <c r="O3079" s="5"/>
      <c r="P3079" s="5"/>
      <c r="Q3079" s="5"/>
      <c r="R3079" s="5"/>
      <c r="S3079" s="5"/>
      <c r="T3079" s="5"/>
      <c r="U3079" s="5"/>
    </row>
    <row r="3080" spans="2:21" x14ac:dyDescent="0.25">
      <c r="B3080" s="51" vm="8404">
        <f ca="1"/>
        <v>43903</v>
      </c>
      <c r="C3080" s="51" vm="8405">
        <f ca="1"/>
        <v>336.29500000000002</v>
      </c>
      <c r="D3080" s="51" vm="8406">
        <f ca="1"/>
        <v>88.36</v>
      </c>
      <c r="E3080" s="22">
        <f t="shared" ca="1" si="159"/>
        <v>6.4622776113001323E-2</v>
      </c>
      <c r="F3080" s="50">
        <f t="shared" ca="1" si="160"/>
        <v>-0.16210576131263896</v>
      </c>
      <c r="G3080" s="22"/>
      <c r="H3080" s="5"/>
      <c r="I3080" s="5"/>
      <c r="J3080" s="5"/>
      <c r="K3080" s="5"/>
      <c r="L3080" s="5"/>
      <c r="M3080" s="5"/>
      <c r="N3080" s="5"/>
      <c r="O3080" s="5"/>
      <c r="P3080" s="5"/>
      <c r="Q3080" s="5"/>
      <c r="R3080" s="5"/>
      <c r="S3080" s="5"/>
      <c r="T3080" s="5"/>
      <c r="U3080" s="5"/>
    </row>
    <row r="3081" spans="2:21" x14ac:dyDescent="0.25">
      <c r="B3081" s="51" vm="8407">
        <f ca="1"/>
        <v>43906</v>
      </c>
      <c r="C3081" s="51" vm="8408">
        <f ca="1"/>
        <v>298.83999999999997</v>
      </c>
      <c r="D3081" s="51" vm="8409">
        <f ca="1"/>
        <v>93.76</v>
      </c>
      <c r="E3081" s="22">
        <f t="shared" ca="1" si="159"/>
        <v>-0.11808043785042979</v>
      </c>
      <c r="F3081" s="50">
        <f t="shared" ca="1" si="160"/>
        <v>5.9318947276786181E-2</v>
      </c>
      <c r="G3081" s="22"/>
      <c r="H3081" s="5"/>
      <c r="I3081" s="5"/>
      <c r="J3081" s="5"/>
      <c r="K3081" s="5"/>
      <c r="L3081" s="5"/>
      <c r="M3081" s="5"/>
      <c r="N3081" s="5"/>
      <c r="O3081" s="5"/>
      <c r="P3081" s="5"/>
      <c r="Q3081" s="5"/>
      <c r="R3081" s="5"/>
      <c r="S3081" s="5"/>
      <c r="T3081" s="5"/>
      <c r="U3081" s="5"/>
    </row>
    <row r="3082" spans="2:21" x14ac:dyDescent="0.25">
      <c r="B3082" s="51" vm="8410">
        <f ca="1"/>
        <v>43907</v>
      </c>
      <c r="C3082" s="51" vm="8411">
        <f ca="1"/>
        <v>319.75</v>
      </c>
      <c r="D3082" s="51" vm="8412">
        <f ca="1"/>
        <v>83.89</v>
      </c>
      <c r="E3082" s="22">
        <f t="shared" ca="1" si="159"/>
        <v>6.7631127351351725E-2</v>
      </c>
      <c r="F3082" s="50">
        <f t="shared" ca="1" si="160"/>
        <v>-0.1112319089704993</v>
      </c>
      <c r="G3082" s="22"/>
      <c r="H3082" s="5"/>
      <c r="I3082" s="5"/>
      <c r="J3082" s="5"/>
      <c r="K3082" s="5"/>
      <c r="L3082" s="5"/>
      <c r="M3082" s="5"/>
      <c r="N3082" s="5"/>
      <c r="O3082" s="5"/>
      <c r="P3082" s="5"/>
      <c r="Q3082" s="5"/>
      <c r="R3082" s="5"/>
      <c r="S3082" s="5"/>
      <c r="T3082" s="5"/>
      <c r="U3082" s="5"/>
    </row>
    <row r="3083" spans="2:21" x14ac:dyDescent="0.25">
      <c r="B3083" s="51" vm="8413">
        <f ca="1"/>
        <v>43908</v>
      </c>
      <c r="C3083" s="51" vm="8414">
        <f ca="1"/>
        <v>315.47000000000003</v>
      </c>
      <c r="D3083" s="51" vm="8415">
        <f ca="1"/>
        <v>85.3</v>
      </c>
      <c r="E3083" s="22">
        <f t="shared" ca="1" si="159"/>
        <v>-1.3475850161988025E-2</v>
      </c>
      <c r="F3083" s="50">
        <f t="shared" ca="1" si="160"/>
        <v>1.6668037639430099E-2</v>
      </c>
      <c r="G3083" s="22"/>
      <c r="H3083" s="5"/>
      <c r="I3083" s="5"/>
      <c r="J3083" s="5"/>
      <c r="K3083" s="5"/>
      <c r="L3083" s="5"/>
      <c r="M3083" s="5"/>
      <c r="N3083" s="5"/>
      <c r="O3083" s="5"/>
      <c r="P3083" s="5"/>
      <c r="Q3083" s="5"/>
      <c r="R3083" s="5"/>
      <c r="S3083" s="5"/>
      <c r="T3083" s="5"/>
      <c r="U3083" s="5"/>
    </row>
    <row r="3084" spans="2:21" x14ac:dyDescent="0.25">
      <c r="B3084" s="51" vm="8416">
        <f ca="1"/>
        <v>43909</v>
      </c>
      <c r="C3084" s="51" vm="8417">
        <f ca="1"/>
        <v>332.03</v>
      </c>
      <c r="D3084" s="51" vm="8418">
        <f ca="1"/>
        <v>83.5</v>
      </c>
      <c r="E3084" s="22">
        <f t="shared" ca="1" si="159"/>
        <v>5.116173598295809E-2</v>
      </c>
      <c r="F3084" s="50">
        <f t="shared" ca="1" si="160"/>
        <v>-2.132782264082364E-2</v>
      </c>
      <c r="G3084" s="22"/>
      <c r="H3084" s="5"/>
      <c r="I3084" s="5"/>
      <c r="J3084" s="5"/>
      <c r="K3084" s="5"/>
      <c r="L3084" s="5"/>
      <c r="M3084" s="5"/>
      <c r="N3084" s="5"/>
      <c r="O3084" s="5"/>
      <c r="P3084" s="5"/>
      <c r="Q3084" s="5"/>
      <c r="R3084" s="5"/>
      <c r="S3084" s="5"/>
      <c r="T3084" s="5"/>
      <c r="U3084" s="5"/>
    </row>
    <row r="3085" spans="2:21" x14ac:dyDescent="0.25">
      <c r="B3085" s="51" vm="8419">
        <f ca="1"/>
        <v>43910</v>
      </c>
      <c r="C3085" s="51" vm="8420">
        <f ca="1"/>
        <v>332.83</v>
      </c>
      <c r="D3085" s="51" vm="8421">
        <f ca="1"/>
        <v>79.03</v>
      </c>
      <c r="E3085" s="22">
        <f t="shared" ca="1" si="159"/>
        <v>2.406522835153713E-3</v>
      </c>
      <c r="F3085" s="50">
        <f t="shared" ca="1" si="160"/>
        <v>-5.5019104639925862E-2</v>
      </c>
      <c r="G3085" s="22"/>
      <c r="H3085" s="5"/>
      <c r="I3085" s="5"/>
      <c r="J3085" s="5"/>
      <c r="K3085" s="5"/>
      <c r="L3085" s="5"/>
      <c r="M3085" s="5"/>
      <c r="N3085" s="5"/>
      <c r="O3085" s="5"/>
      <c r="P3085" s="5"/>
      <c r="Q3085" s="5"/>
      <c r="R3085" s="5"/>
      <c r="S3085" s="5"/>
      <c r="T3085" s="5"/>
      <c r="U3085" s="5"/>
    </row>
    <row r="3086" spans="2:21" x14ac:dyDescent="0.25">
      <c r="B3086" s="51" vm="8422">
        <f ca="1"/>
        <v>43913</v>
      </c>
      <c r="C3086" s="51" vm="8423">
        <f ca="1"/>
        <v>360.27</v>
      </c>
      <c r="D3086" s="51" vm="6385">
        <f ca="1"/>
        <v>88.43</v>
      </c>
      <c r="E3086" s="22">
        <f t="shared" ca="1" si="159"/>
        <v>7.9221901225625946E-2</v>
      </c>
      <c r="F3086" s="50">
        <f t="shared" ca="1" si="160"/>
        <v>0.11238375137075993</v>
      </c>
      <c r="G3086" s="22"/>
      <c r="H3086" s="5"/>
      <c r="I3086" s="5"/>
      <c r="J3086" s="5"/>
      <c r="K3086" s="5"/>
      <c r="L3086" s="5"/>
      <c r="M3086" s="5"/>
      <c r="N3086" s="5"/>
      <c r="O3086" s="5"/>
      <c r="P3086" s="5"/>
      <c r="Q3086" s="5"/>
      <c r="R3086" s="5"/>
      <c r="S3086" s="5"/>
      <c r="T3086" s="5"/>
      <c r="U3086" s="5"/>
    </row>
    <row r="3087" spans="2:21" x14ac:dyDescent="0.25">
      <c r="B3087" s="51" vm="8424">
        <f ca="1"/>
        <v>43914</v>
      </c>
      <c r="C3087" s="51" vm="7261">
        <f ca="1"/>
        <v>357.32</v>
      </c>
      <c r="D3087" s="51" vm="6303">
        <f ca="1"/>
        <v>91.73</v>
      </c>
      <c r="E3087" s="22">
        <f t="shared" ca="1" si="159"/>
        <v>-8.2220115070633058E-3</v>
      </c>
      <c r="F3087" s="50">
        <f t="shared" ca="1" si="160"/>
        <v>3.663820093392052E-2</v>
      </c>
      <c r="G3087" s="22"/>
      <c r="H3087" s="5"/>
      <c r="I3087" s="5"/>
      <c r="J3087" s="5"/>
      <c r="K3087" s="5"/>
      <c r="L3087" s="5"/>
      <c r="M3087" s="5"/>
      <c r="N3087" s="5"/>
      <c r="O3087" s="5"/>
      <c r="P3087" s="5"/>
      <c r="Q3087" s="5"/>
      <c r="R3087" s="5"/>
      <c r="S3087" s="5"/>
      <c r="T3087" s="5"/>
      <c r="U3087" s="5"/>
    </row>
    <row r="3088" spans="2:21" x14ac:dyDescent="0.25">
      <c r="B3088" s="51" vm="8425">
        <f ca="1"/>
        <v>43915</v>
      </c>
      <c r="C3088" s="51" vm="8426">
        <f ca="1"/>
        <v>342.39</v>
      </c>
      <c r="D3088" s="51" vm="8427">
        <f ca="1"/>
        <v>98.12</v>
      </c>
      <c r="E3088" s="22">
        <f t="shared" ca="1" si="159"/>
        <v>-4.2681300600020011E-2</v>
      </c>
      <c r="F3088" s="50">
        <f t="shared" ca="1" si="160"/>
        <v>6.7341739868724368E-2</v>
      </c>
      <c r="G3088" s="22"/>
      <c r="H3088" s="5"/>
      <c r="I3088" s="5"/>
      <c r="J3088" s="5"/>
      <c r="K3088" s="5"/>
      <c r="L3088" s="5"/>
      <c r="M3088" s="5"/>
      <c r="N3088" s="5"/>
      <c r="O3088" s="5"/>
      <c r="P3088" s="5"/>
      <c r="Q3088" s="5"/>
      <c r="R3088" s="5"/>
      <c r="S3088" s="5"/>
      <c r="T3088" s="5"/>
      <c r="U3088" s="5"/>
    </row>
    <row r="3089" spans="2:21" x14ac:dyDescent="0.25">
      <c r="B3089" s="51" vm="8428">
        <f ca="1"/>
        <v>43916</v>
      </c>
      <c r="C3089" s="51" vm="8429">
        <f ca="1"/>
        <v>362.99</v>
      </c>
      <c r="D3089" s="51" vm="6262">
        <f ca="1"/>
        <v>91.13</v>
      </c>
      <c r="E3089" s="22">
        <f t="shared" ca="1" si="159"/>
        <v>5.8424847442407307E-2</v>
      </c>
      <c r="F3089" s="50">
        <f t="shared" ca="1" si="160"/>
        <v>-7.3904160882253198E-2</v>
      </c>
      <c r="G3089" s="22"/>
      <c r="H3089" s="5"/>
      <c r="I3089" s="5"/>
      <c r="J3089" s="5"/>
      <c r="K3089" s="5"/>
      <c r="L3089" s="5"/>
      <c r="M3089" s="5"/>
      <c r="N3089" s="5"/>
      <c r="O3089" s="5"/>
      <c r="P3089" s="5"/>
      <c r="Q3089" s="5"/>
      <c r="R3089" s="5"/>
      <c r="S3089" s="5"/>
      <c r="T3089" s="5"/>
      <c r="U3089" s="5"/>
    </row>
    <row r="3090" spans="2:21" x14ac:dyDescent="0.25">
      <c r="B3090" s="51" vm="8430">
        <f ca="1"/>
        <v>43917</v>
      </c>
      <c r="C3090" s="51" vm="7884">
        <f ca="1"/>
        <v>357.12</v>
      </c>
      <c r="D3090" s="51" vm="8431">
        <f ca="1"/>
        <v>93.5</v>
      </c>
      <c r="E3090" s="22">
        <f t="shared" ca="1" si="159"/>
        <v>-1.6303425923134128E-2</v>
      </c>
      <c r="F3090" s="50">
        <f t="shared" ca="1" si="160"/>
        <v>2.5674377786605841E-2</v>
      </c>
      <c r="G3090" s="22"/>
      <c r="H3090" s="5"/>
      <c r="I3090" s="5"/>
      <c r="J3090" s="5"/>
      <c r="K3090" s="5"/>
      <c r="L3090" s="5"/>
      <c r="M3090" s="5"/>
      <c r="N3090" s="5"/>
      <c r="O3090" s="5"/>
      <c r="P3090" s="5"/>
      <c r="Q3090" s="5"/>
      <c r="R3090" s="5"/>
      <c r="S3090" s="5"/>
      <c r="T3090" s="5"/>
      <c r="U3090" s="5"/>
    </row>
    <row r="3091" spans="2:21" x14ac:dyDescent="0.25">
      <c r="B3091" s="51" vm="8432">
        <f ca="1"/>
        <v>43920</v>
      </c>
      <c r="C3091" s="51" vm="8433">
        <f ca="1"/>
        <v>370.96</v>
      </c>
      <c r="D3091" s="51" vm="5701">
        <f ca="1"/>
        <v>90.03</v>
      </c>
      <c r="E3091" s="22">
        <f t="shared" ca="1" si="159"/>
        <v>3.8022380330313951E-2</v>
      </c>
      <c r="F3091" s="50">
        <f t="shared" ca="1" si="160"/>
        <v>-3.7818488174255871E-2</v>
      </c>
      <c r="G3091" s="22"/>
      <c r="H3091" s="5"/>
      <c r="I3091" s="5"/>
      <c r="J3091" s="5"/>
      <c r="K3091" s="5"/>
      <c r="L3091" s="5"/>
      <c r="M3091" s="5"/>
      <c r="N3091" s="5"/>
      <c r="O3091" s="5"/>
      <c r="P3091" s="5"/>
      <c r="Q3091" s="5"/>
      <c r="R3091" s="5"/>
      <c r="S3091" s="5"/>
      <c r="T3091" s="5"/>
      <c r="U3091" s="5"/>
    </row>
    <row r="3092" spans="2:21" x14ac:dyDescent="0.25">
      <c r="B3092" s="51" vm="8434">
        <f ca="1"/>
        <v>43921</v>
      </c>
      <c r="C3092" s="51" vm="8435">
        <f ca="1"/>
        <v>375.5</v>
      </c>
      <c r="D3092" s="51" vm="8436">
        <f ca="1"/>
        <v>84.36</v>
      </c>
      <c r="E3092" s="22">
        <f t="shared" ca="1" si="159"/>
        <v>1.2164231120984172E-2</v>
      </c>
      <c r="F3092" s="50">
        <f t="shared" ca="1" si="160"/>
        <v>-6.5049592509811599E-2</v>
      </c>
      <c r="G3092" s="22"/>
      <c r="H3092" s="5"/>
      <c r="I3092" s="5"/>
      <c r="J3092" s="5"/>
      <c r="K3092" s="5"/>
      <c r="L3092" s="5"/>
      <c r="M3092" s="5"/>
      <c r="N3092" s="5"/>
      <c r="O3092" s="5"/>
      <c r="P3092" s="5"/>
      <c r="Q3092" s="5"/>
      <c r="R3092" s="5"/>
      <c r="S3092" s="5"/>
      <c r="T3092" s="5"/>
      <c r="U3092" s="5"/>
    </row>
    <row r="3093" spans="2:21" x14ac:dyDescent="0.25">
      <c r="B3093" s="51" vm="8437">
        <f ca="1"/>
        <v>43922</v>
      </c>
      <c r="C3093" s="51" vm="8438">
        <f ca="1"/>
        <v>364.08</v>
      </c>
      <c r="D3093" s="51" vm="8439">
        <f ca="1"/>
        <v>87.51</v>
      </c>
      <c r="E3093" s="22">
        <f t="shared" ca="1" si="159"/>
        <v>-3.0884847495802996E-2</v>
      </c>
      <c r="F3093" s="50">
        <f t="shared" ca="1" si="160"/>
        <v>3.6659716937165875E-2</v>
      </c>
      <c r="G3093" s="22"/>
      <c r="H3093" s="5"/>
      <c r="I3093" s="5"/>
      <c r="J3093" s="5"/>
      <c r="K3093" s="5"/>
      <c r="L3093" s="5"/>
      <c r="M3093" s="5"/>
      <c r="N3093" s="5"/>
      <c r="O3093" s="5"/>
      <c r="P3093" s="5"/>
      <c r="Q3093" s="5"/>
      <c r="R3093" s="5"/>
      <c r="S3093" s="5"/>
      <c r="T3093" s="5"/>
      <c r="U3093" s="5"/>
    </row>
    <row r="3094" spans="2:21" x14ac:dyDescent="0.25">
      <c r="B3094" s="51" vm="8440">
        <f ca="1"/>
        <v>43923</v>
      </c>
      <c r="C3094" s="51" vm="8441">
        <f ca="1"/>
        <v>370.08</v>
      </c>
      <c r="D3094" s="51" vm="8442">
        <f ca="1"/>
        <v>84.05</v>
      </c>
      <c r="E3094" s="22">
        <f t="shared" ca="1" si="159"/>
        <v>1.6345574774742577E-2</v>
      </c>
      <c r="F3094" s="50">
        <f t="shared" ca="1" si="160"/>
        <v>-4.0341212693115185E-2</v>
      </c>
      <c r="G3094" s="22"/>
      <c r="H3094" s="5"/>
      <c r="I3094" s="5"/>
      <c r="J3094" s="5"/>
      <c r="K3094" s="5"/>
      <c r="L3094" s="5"/>
      <c r="M3094" s="5"/>
      <c r="N3094" s="5"/>
      <c r="O3094" s="5"/>
      <c r="P3094" s="5"/>
      <c r="Q3094" s="5"/>
      <c r="R3094" s="5"/>
      <c r="S3094" s="5"/>
      <c r="T3094" s="5"/>
      <c r="U3094" s="5"/>
    </row>
    <row r="3095" spans="2:21" x14ac:dyDescent="0.25">
      <c r="B3095" s="51" vm="8443">
        <f ca="1"/>
        <v>43924</v>
      </c>
      <c r="C3095" s="51" vm="8444">
        <f ca="1"/>
        <v>361.76</v>
      </c>
      <c r="D3095" s="51" vm="8445">
        <f ca="1"/>
        <v>89.46</v>
      </c>
      <c r="E3095" s="22">
        <f t="shared" ca="1" si="159"/>
        <v>-2.2738189953469368E-2</v>
      </c>
      <c r="F3095" s="50">
        <f t="shared" ca="1" si="160"/>
        <v>6.2379738150077385E-2</v>
      </c>
      <c r="G3095" s="22"/>
      <c r="H3095" s="5"/>
      <c r="I3095" s="5"/>
      <c r="J3095" s="5"/>
      <c r="K3095" s="5"/>
      <c r="L3095" s="5"/>
      <c r="M3095" s="5"/>
      <c r="N3095" s="5"/>
      <c r="O3095" s="5"/>
      <c r="P3095" s="5"/>
      <c r="Q3095" s="5"/>
      <c r="R3095" s="5"/>
      <c r="S3095" s="5"/>
      <c r="T3095" s="5"/>
      <c r="U3095" s="5"/>
    </row>
    <row r="3096" spans="2:21" x14ac:dyDescent="0.25">
      <c r="B3096" s="51" vm="8446">
        <f ca="1"/>
        <v>43927</v>
      </c>
      <c r="C3096" s="51" vm="8447">
        <f ca="1"/>
        <v>379.96</v>
      </c>
      <c r="D3096" s="51" vm="8448">
        <f ca="1"/>
        <v>90.64</v>
      </c>
      <c r="E3096" s="22">
        <f t="shared" ca="1" si="159"/>
        <v>4.9084975492321901E-2</v>
      </c>
      <c r="F3096" s="50">
        <f t="shared" ca="1" si="160"/>
        <v>1.3104018715048824E-2</v>
      </c>
      <c r="G3096" s="22"/>
      <c r="H3096" s="5"/>
      <c r="I3096" s="5"/>
      <c r="J3096" s="5"/>
      <c r="K3096" s="5"/>
      <c r="L3096" s="5"/>
      <c r="M3096" s="5"/>
      <c r="N3096" s="5"/>
      <c r="O3096" s="5"/>
      <c r="P3096" s="5"/>
      <c r="Q3096" s="5"/>
      <c r="R3096" s="5"/>
      <c r="S3096" s="5"/>
      <c r="T3096" s="5"/>
      <c r="U3096" s="5"/>
    </row>
    <row r="3097" spans="2:21" x14ac:dyDescent="0.25">
      <c r="B3097" s="51" vm="8449">
        <f ca="1"/>
        <v>43928</v>
      </c>
      <c r="C3097" s="51" vm="8450">
        <f ca="1"/>
        <v>372.28</v>
      </c>
      <c r="D3097" s="51" vm="8451">
        <f ca="1"/>
        <v>94.3</v>
      </c>
      <c r="E3097" s="22">
        <f t="shared" ca="1" si="159"/>
        <v>-2.0419724704471932E-2</v>
      </c>
      <c r="F3097" s="50">
        <f t="shared" ca="1" si="160"/>
        <v>3.958557291966093E-2</v>
      </c>
      <c r="G3097" s="22"/>
      <c r="H3097" s="5"/>
      <c r="I3097" s="5"/>
      <c r="J3097" s="5"/>
      <c r="K3097" s="5"/>
      <c r="L3097" s="5"/>
      <c r="M3097" s="5"/>
      <c r="N3097" s="5"/>
      <c r="O3097" s="5"/>
      <c r="P3097" s="5"/>
      <c r="Q3097" s="5"/>
      <c r="R3097" s="5"/>
      <c r="S3097" s="5"/>
      <c r="T3097" s="5"/>
      <c r="U3097" s="5"/>
    </row>
    <row r="3098" spans="2:21" x14ac:dyDescent="0.25">
      <c r="B3098" s="51" vm="8452">
        <f ca="1"/>
        <v>43929</v>
      </c>
      <c r="C3098" s="51" vm="8453">
        <f ca="1"/>
        <v>371.12</v>
      </c>
      <c r="D3098" s="51" vm="8454">
        <f ca="1"/>
        <v>102.76</v>
      </c>
      <c r="E3098" s="22">
        <f t="shared" ca="1" si="159"/>
        <v>-3.1207988740214188E-3</v>
      </c>
      <c r="F3098" s="50">
        <f t="shared" ca="1" si="160"/>
        <v>8.5914982602271067E-2</v>
      </c>
      <c r="G3098" s="22"/>
      <c r="H3098" s="5"/>
      <c r="I3098" s="5"/>
      <c r="J3098" s="5"/>
      <c r="K3098" s="5"/>
      <c r="L3098" s="5"/>
      <c r="M3098" s="5"/>
      <c r="N3098" s="5"/>
      <c r="O3098" s="5"/>
      <c r="P3098" s="5"/>
      <c r="Q3098" s="5"/>
      <c r="R3098" s="5"/>
      <c r="S3098" s="5"/>
      <c r="T3098" s="5"/>
      <c r="U3098" s="5"/>
    </row>
    <row r="3099" spans="2:21" x14ac:dyDescent="0.25">
      <c r="B3099" s="51" vm="8455">
        <f ca="1"/>
        <v>43930</v>
      </c>
      <c r="C3099" s="51" vm="8456">
        <f ca="1"/>
        <v>370.72</v>
      </c>
      <c r="D3099" s="51" vm="6772">
        <f ca="1"/>
        <v>98.19</v>
      </c>
      <c r="E3099" s="22">
        <f t="shared" ca="1" si="159"/>
        <v>-1.0783997594221468E-3</v>
      </c>
      <c r="F3099" s="50">
        <f t="shared" ca="1" si="160"/>
        <v>-4.5491795060484022E-2</v>
      </c>
      <c r="G3099" s="22"/>
      <c r="H3099" s="5"/>
      <c r="I3099" s="5"/>
      <c r="J3099" s="5"/>
      <c r="K3099" s="5"/>
      <c r="L3099" s="5"/>
      <c r="M3099" s="5"/>
      <c r="N3099" s="5"/>
      <c r="O3099" s="5"/>
      <c r="P3099" s="5"/>
      <c r="Q3099" s="5"/>
      <c r="R3099" s="5"/>
      <c r="S3099" s="5"/>
      <c r="T3099" s="5"/>
      <c r="U3099" s="5"/>
    </row>
    <row r="3100" spans="2:21" x14ac:dyDescent="0.25">
      <c r="B3100" s="51" vm="8457">
        <f ca="1"/>
        <v>43934</v>
      </c>
      <c r="C3100" s="51" vm="8458">
        <f ca="1"/>
        <v>396.72</v>
      </c>
      <c r="D3100" s="51" vm="8459">
        <f ca="1"/>
        <v>95.5</v>
      </c>
      <c r="E3100" s="22">
        <f t="shared" ca="1" si="159"/>
        <v>6.7783681496812256E-2</v>
      </c>
      <c r="F3100" s="50">
        <f t="shared" ca="1" si="160"/>
        <v>-2.7778129694514261E-2</v>
      </c>
      <c r="G3100" s="22"/>
      <c r="H3100" s="5"/>
      <c r="I3100" s="5"/>
      <c r="J3100" s="5"/>
      <c r="K3100" s="5"/>
      <c r="L3100" s="5"/>
      <c r="M3100" s="5"/>
      <c r="N3100" s="5"/>
      <c r="O3100" s="5"/>
      <c r="P3100" s="5"/>
      <c r="Q3100" s="5"/>
      <c r="R3100" s="5"/>
      <c r="S3100" s="5"/>
      <c r="T3100" s="5"/>
      <c r="U3100" s="5"/>
    </row>
    <row r="3101" spans="2:21" x14ac:dyDescent="0.25">
      <c r="B3101" s="51" vm="8460">
        <f ca="1"/>
        <v>43935</v>
      </c>
      <c r="C3101" s="51" vm="8461">
        <f ca="1"/>
        <v>413.55</v>
      </c>
      <c r="D3101" s="51" vm="5709">
        <f ca="1"/>
        <v>90.79</v>
      </c>
      <c r="E3101" s="22">
        <f t="shared" ca="1" si="159"/>
        <v>4.1547683957036965E-2</v>
      </c>
      <c r="F3101" s="50">
        <f t="shared" ca="1" si="160"/>
        <v>-5.0577100103018635E-2</v>
      </c>
      <c r="G3101" s="22"/>
      <c r="H3101" s="5"/>
      <c r="I3101" s="5"/>
      <c r="J3101" s="5"/>
      <c r="K3101" s="5"/>
      <c r="L3101" s="5"/>
      <c r="M3101" s="5"/>
      <c r="N3101" s="5"/>
      <c r="O3101" s="5"/>
      <c r="P3101" s="5"/>
      <c r="Q3101" s="5"/>
      <c r="R3101" s="5"/>
      <c r="S3101" s="5"/>
      <c r="T3101" s="5"/>
      <c r="U3101" s="5"/>
    </row>
    <row r="3102" spans="2:21" x14ac:dyDescent="0.25">
      <c r="B3102" s="51" vm="8462">
        <f ca="1"/>
        <v>43936</v>
      </c>
      <c r="C3102" s="51" vm="8463">
        <f ca="1"/>
        <v>426.75</v>
      </c>
      <c r="D3102" s="51" vm="8464">
        <f ca="1"/>
        <v>87.33</v>
      </c>
      <c r="E3102" s="22">
        <f t="shared" ca="1" si="159"/>
        <v>3.1419935536634559E-2</v>
      </c>
      <c r="F3102" s="50">
        <f t="shared" ca="1" si="160"/>
        <v>-3.8855100958024365E-2</v>
      </c>
      <c r="G3102" s="22"/>
      <c r="H3102" s="5"/>
      <c r="I3102" s="5"/>
      <c r="J3102" s="5"/>
      <c r="K3102" s="5"/>
      <c r="L3102" s="5"/>
      <c r="M3102" s="5"/>
      <c r="N3102" s="5"/>
      <c r="O3102" s="5"/>
      <c r="P3102" s="5"/>
      <c r="Q3102" s="5"/>
      <c r="R3102" s="5"/>
      <c r="S3102" s="5"/>
      <c r="T3102" s="5"/>
      <c r="U3102" s="5"/>
    </row>
    <row r="3103" spans="2:21" x14ac:dyDescent="0.25">
      <c r="B3103" s="51" vm="8465">
        <f ca="1"/>
        <v>43937</v>
      </c>
      <c r="C3103" s="51" vm="8466">
        <f ca="1"/>
        <v>439.17</v>
      </c>
      <c r="D3103" s="51" vm="5914">
        <f ca="1"/>
        <v>95.18</v>
      </c>
      <c r="E3103" s="22">
        <f t="shared" ca="1" si="159"/>
        <v>2.8688220176880077E-2</v>
      </c>
      <c r="F3103" s="50">
        <f t="shared" ca="1" si="160"/>
        <v>8.6075789267322955E-2</v>
      </c>
      <c r="G3103" s="22"/>
      <c r="H3103" s="5"/>
      <c r="I3103" s="5"/>
      <c r="J3103" s="5"/>
      <c r="K3103" s="5"/>
      <c r="L3103" s="5"/>
      <c r="M3103" s="5"/>
      <c r="N3103" s="5"/>
      <c r="O3103" s="5"/>
      <c r="P3103" s="5"/>
      <c r="Q3103" s="5"/>
      <c r="R3103" s="5"/>
      <c r="S3103" s="5"/>
      <c r="T3103" s="5"/>
      <c r="U3103" s="5"/>
    </row>
    <row r="3104" spans="2:21" x14ac:dyDescent="0.25">
      <c r="B3104" s="51" vm="8467">
        <f ca="1"/>
        <v>43938</v>
      </c>
      <c r="C3104" s="51" vm="8468">
        <f ca="1"/>
        <v>422.96</v>
      </c>
      <c r="D3104" s="51" vm="8469">
        <f ca="1"/>
        <v>91.71</v>
      </c>
      <c r="E3104" s="22">
        <f t="shared" ca="1" si="159"/>
        <v>-3.7608969924235479E-2</v>
      </c>
      <c r="F3104" s="50">
        <f t="shared" ca="1" si="160"/>
        <v>-3.7138411122111685E-2</v>
      </c>
      <c r="G3104" s="22"/>
      <c r="H3104" s="5"/>
      <c r="I3104" s="5"/>
      <c r="J3104" s="5"/>
      <c r="K3104" s="5"/>
      <c r="L3104" s="5"/>
      <c r="M3104" s="5"/>
      <c r="N3104" s="5"/>
      <c r="O3104" s="5"/>
      <c r="P3104" s="5"/>
      <c r="Q3104" s="5"/>
      <c r="R3104" s="5"/>
      <c r="S3104" s="5"/>
      <c r="T3104" s="5"/>
      <c r="U3104" s="5"/>
    </row>
    <row r="3105" spans="2:21" x14ac:dyDescent="0.25">
      <c r="B3105" s="51" vm="8470">
        <f ca="1"/>
        <v>43941</v>
      </c>
      <c r="C3105" s="51" vm="8471">
        <f ca="1"/>
        <v>437.49</v>
      </c>
      <c r="D3105" s="51" vm="5570">
        <f ca="1"/>
        <v>89.05</v>
      </c>
      <c r="E3105" s="22">
        <f t="shared" ca="1" si="159"/>
        <v>3.377623646638879E-2</v>
      </c>
      <c r="F3105" s="50">
        <f t="shared" ca="1" si="160"/>
        <v>-2.9433414835182106E-2</v>
      </c>
      <c r="G3105" s="22"/>
      <c r="H3105" s="5"/>
      <c r="I3105" s="5"/>
      <c r="J3105" s="5"/>
      <c r="K3105" s="5"/>
      <c r="L3105" s="5"/>
      <c r="M3105" s="5"/>
      <c r="N3105" s="5"/>
      <c r="O3105" s="5"/>
      <c r="P3105" s="5"/>
      <c r="Q3105" s="5"/>
      <c r="R3105" s="5"/>
      <c r="S3105" s="5"/>
      <c r="T3105" s="5"/>
      <c r="U3105" s="5"/>
    </row>
    <row r="3106" spans="2:21" x14ac:dyDescent="0.25">
      <c r="B3106" s="51" vm="8472">
        <f ca="1"/>
        <v>43942</v>
      </c>
      <c r="C3106" s="51" vm="8473">
        <f ca="1"/>
        <v>433.83</v>
      </c>
      <c r="D3106" s="51" vm="8474">
        <f ca="1"/>
        <v>89.34</v>
      </c>
      <c r="E3106" s="22">
        <f t="shared" ca="1" si="159"/>
        <v>-8.4010960987730334E-3</v>
      </c>
      <c r="F3106" s="50">
        <f t="shared" ca="1" si="160"/>
        <v>3.2513061883020292E-3</v>
      </c>
      <c r="G3106" s="22"/>
      <c r="H3106" s="5"/>
      <c r="I3106" s="5"/>
      <c r="J3106" s="5"/>
      <c r="K3106" s="5"/>
      <c r="L3106" s="5"/>
      <c r="M3106" s="5"/>
      <c r="N3106" s="5"/>
      <c r="O3106" s="5"/>
      <c r="P3106" s="5"/>
      <c r="Q3106" s="5"/>
      <c r="R3106" s="5"/>
      <c r="S3106" s="5"/>
      <c r="T3106" s="5"/>
      <c r="U3106" s="5"/>
    </row>
    <row r="3107" spans="2:21" x14ac:dyDescent="0.25">
      <c r="B3107" s="51" vm="8475">
        <f ca="1"/>
        <v>43943</v>
      </c>
      <c r="C3107" s="51" vm="8476">
        <f ca="1"/>
        <v>421.42</v>
      </c>
      <c r="D3107" s="51" vm="8477">
        <f ca="1"/>
        <v>89.39</v>
      </c>
      <c r="E3107" s="22">
        <f t="shared" ca="1" si="159"/>
        <v>-2.9022791206149021E-2</v>
      </c>
      <c r="F3107" s="50">
        <f t="shared" ca="1" si="160"/>
        <v>5.5950317578854316E-4</v>
      </c>
      <c r="G3107" s="22"/>
      <c r="H3107" s="5"/>
      <c r="I3107" s="5"/>
      <c r="J3107" s="5"/>
      <c r="K3107" s="5"/>
      <c r="L3107" s="5"/>
      <c r="M3107" s="5"/>
      <c r="N3107" s="5"/>
      <c r="O3107" s="5"/>
      <c r="P3107" s="5"/>
      <c r="Q3107" s="5"/>
      <c r="R3107" s="5"/>
      <c r="S3107" s="5"/>
      <c r="T3107" s="5"/>
      <c r="U3107" s="5"/>
    </row>
    <row r="3108" spans="2:21" x14ac:dyDescent="0.25">
      <c r="B3108" s="51" vm="8478">
        <f ca="1"/>
        <v>43944</v>
      </c>
      <c r="C3108" s="51" vm="8479">
        <f ca="1"/>
        <v>426.7</v>
      </c>
      <c r="D3108" s="51" vm="8480">
        <f ca="1"/>
        <v>90.71</v>
      </c>
      <c r="E3108" s="22">
        <f t="shared" ca="1" si="159"/>
        <v>1.2451229105292861E-2</v>
      </c>
      <c r="F3108" s="50">
        <f t="shared" ca="1" si="160"/>
        <v>1.4658785527091531E-2</v>
      </c>
      <c r="G3108" s="22"/>
      <c r="H3108" s="5"/>
      <c r="I3108" s="5"/>
      <c r="J3108" s="5"/>
      <c r="K3108" s="5"/>
      <c r="L3108" s="5"/>
      <c r="M3108" s="5"/>
      <c r="N3108" s="5"/>
      <c r="O3108" s="5"/>
      <c r="P3108" s="5"/>
      <c r="Q3108" s="5"/>
      <c r="R3108" s="5"/>
      <c r="S3108" s="5"/>
      <c r="T3108" s="5"/>
      <c r="U3108" s="5"/>
    </row>
    <row r="3109" spans="2:21" x14ac:dyDescent="0.25">
      <c r="B3109" s="51" vm="8481">
        <f ca="1"/>
        <v>43945</v>
      </c>
      <c r="C3109" s="51" vm="8482">
        <f ca="1"/>
        <v>424.99</v>
      </c>
      <c r="D3109" s="51" vm="8483">
        <f ca="1"/>
        <v>94.62</v>
      </c>
      <c r="E3109" s="22">
        <f t="shared" ca="1" si="159"/>
        <v>-4.0155509581231109E-3</v>
      </c>
      <c r="F3109" s="50">
        <f t="shared" ca="1" si="160"/>
        <v>4.2201265576149373E-2</v>
      </c>
      <c r="G3109" s="22"/>
      <c r="H3109" s="5"/>
      <c r="I3109" s="5"/>
      <c r="J3109" s="5"/>
      <c r="K3109" s="5"/>
      <c r="L3109" s="5"/>
      <c r="M3109" s="5"/>
      <c r="N3109" s="5"/>
      <c r="O3109" s="5"/>
      <c r="P3109" s="5"/>
      <c r="Q3109" s="5"/>
      <c r="R3109" s="5"/>
      <c r="S3109" s="5"/>
      <c r="T3109" s="5"/>
      <c r="U3109" s="5"/>
    </row>
    <row r="3110" spans="2:21" x14ac:dyDescent="0.25">
      <c r="B3110" s="51" vm="8484">
        <f ca="1"/>
        <v>43948</v>
      </c>
      <c r="C3110" s="51" vm="8485">
        <f ca="1"/>
        <v>421.38</v>
      </c>
      <c r="D3110" s="51" vm="8486">
        <f ca="1"/>
        <v>95.29</v>
      </c>
      <c r="E3110" s="22">
        <f t="shared" ca="1" si="159"/>
        <v>-8.5305998368471053E-3</v>
      </c>
      <c r="F3110" s="50">
        <f t="shared" ca="1" si="160"/>
        <v>7.0560031570948154E-3</v>
      </c>
      <c r="G3110" s="22"/>
      <c r="H3110" s="5"/>
      <c r="I3110" s="5"/>
      <c r="J3110" s="5"/>
      <c r="K3110" s="5"/>
      <c r="L3110" s="5"/>
      <c r="M3110" s="5"/>
      <c r="N3110" s="5"/>
      <c r="O3110" s="5"/>
      <c r="P3110" s="5"/>
      <c r="Q3110" s="5"/>
      <c r="R3110" s="5"/>
      <c r="S3110" s="5"/>
      <c r="T3110" s="5"/>
      <c r="U3110" s="5"/>
    </row>
    <row r="3111" spans="2:21" x14ac:dyDescent="0.25">
      <c r="B3111" s="51" vm="8487">
        <f ca="1"/>
        <v>43949</v>
      </c>
      <c r="C3111" s="51" vm="8488">
        <f ca="1"/>
        <v>403.83</v>
      </c>
      <c r="D3111" s="51" vm="5620">
        <f ca="1"/>
        <v>97.86</v>
      </c>
      <c r="E3111" s="22">
        <f t="shared" ca="1" si="159"/>
        <v>-4.2541042074872734E-2</v>
      </c>
      <c r="F3111" s="50">
        <f t="shared" ca="1" si="160"/>
        <v>2.6613012500880467E-2</v>
      </c>
      <c r="G3111" s="22"/>
      <c r="H3111" s="5"/>
      <c r="I3111" s="5"/>
      <c r="J3111" s="5"/>
      <c r="K3111" s="5"/>
      <c r="L3111" s="5"/>
      <c r="M3111" s="5"/>
      <c r="N3111" s="5"/>
      <c r="O3111" s="5"/>
      <c r="P3111" s="5"/>
      <c r="Q3111" s="5"/>
      <c r="R3111" s="5"/>
      <c r="S3111" s="5"/>
      <c r="T3111" s="5"/>
      <c r="U3111" s="5"/>
    </row>
    <row r="3112" spans="2:21" x14ac:dyDescent="0.25">
      <c r="B3112" s="51" vm="8489">
        <f ca="1"/>
        <v>43950</v>
      </c>
      <c r="C3112" s="51" vm="8490">
        <f ca="1"/>
        <v>411.89</v>
      </c>
      <c r="D3112" s="51" vm="8491">
        <f ca="1"/>
        <v>95.76</v>
      </c>
      <c r="E3112" s="22">
        <f t="shared" ca="1" si="159"/>
        <v>1.9762326085899853E-2</v>
      </c>
      <c r="F3112" s="50">
        <f t="shared" ca="1" si="160"/>
        <v>-2.1692824611259785E-2</v>
      </c>
      <c r="G3112" s="22"/>
      <c r="H3112" s="5"/>
      <c r="I3112" s="5"/>
      <c r="J3112" s="5"/>
      <c r="K3112" s="5"/>
      <c r="L3112" s="5"/>
      <c r="M3112" s="5"/>
      <c r="N3112" s="5"/>
      <c r="O3112" s="5"/>
      <c r="P3112" s="5"/>
      <c r="Q3112" s="5"/>
      <c r="R3112" s="5"/>
      <c r="S3112" s="5"/>
      <c r="T3112" s="5"/>
      <c r="U3112" s="5"/>
    </row>
    <row r="3113" spans="2:21" x14ac:dyDescent="0.25">
      <c r="B3113" s="51" vm="8492">
        <f ca="1"/>
        <v>43951</v>
      </c>
      <c r="C3113" s="51" vm="8493">
        <f ca="1"/>
        <v>419.85</v>
      </c>
      <c r="D3113" s="51" vm="8494">
        <f ca="1"/>
        <v>93.25</v>
      </c>
      <c r="E3113" s="22">
        <f t="shared" ca="1" si="159"/>
        <v>1.9141181219561144E-2</v>
      </c>
      <c r="F3113" s="50">
        <f t="shared" ca="1" si="160"/>
        <v>-2.6561002725792832E-2</v>
      </c>
      <c r="G3113" s="22"/>
      <c r="H3113" s="5"/>
      <c r="I3113" s="5"/>
      <c r="J3113" s="5"/>
      <c r="K3113" s="5"/>
      <c r="L3113" s="5"/>
      <c r="M3113" s="5"/>
      <c r="N3113" s="5"/>
      <c r="O3113" s="5"/>
      <c r="P3113" s="5"/>
      <c r="Q3113" s="5"/>
      <c r="R3113" s="5"/>
      <c r="S3113" s="5"/>
      <c r="T3113" s="5"/>
      <c r="U3113" s="5"/>
    </row>
    <row r="3114" spans="2:21" x14ac:dyDescent="0.25">
      <c r="B3114" s="51" vm="8495">
        <f ca="1"/>
        <v>43952</v>
      </c>
      <c r="C3114" s="51" vm="8496">
        <f ca="1"/>
        <v>415.27</v>
      </c>
      <c r="D3114" s="51" vm="6277">
        <f ca="1"/>
        <v>92.14</v>
      </c>
      <c r="E3114" s="22">
        <f t="shared" ca="1" si="159"/>
        <v>-1.0968593539231479E-2</v>
      </c>
      <c r="F3114" s="50">
        <f t="shared" ca="1" si="160"/>
        <v>-1.1974899016153959E-2</v>
      </c>
      <c r="G3114" s="22"/>
      <c r="H3114" s="5"/>
      <c r="I3114" s="5"/>
      <c r="J3114" s="5"/>
      <c r="K3114" s="5"/>
      <c r="L3114" s="5"/>
      <c r="M3114" s="5"/>
      <c r="N3114" s="5"/>
      <c r="O3114" s="5"/>
      <c r="P3114" s="5"/>
      <c r="Q3114" s="5"/>
      <c r="R3114" s="5"/>
      <c r="S3114" s="5"/>
      <c r="T3114" s="5"/>
      <c r="U3114" s="5"/>
    </row>
    <row r="3115" spans="2:21" x14ac:dyDescent="0.25">
      <c r="B3115" s="51" vm="8497">
        <f ca="1"/>
        <v>43955</v>
      </c>
      <c r="C3115" s="51" vm="8498">
        <f ca="1"/>
        <v>428.15</v>
      </c>
      <c r="D3115" s="51" vm="8499">
        <f ca="1"/>
        <v>92</v>
      </c>
      <c r="E3115" s="22">
        <f t="shared" ca="1" si="159"/>
        <v>3.054469038186031E-2</v>
      </c>
      <c r="F3115" s="50">
        <f t="shared" ca="1" si="160"/>
        <v>-1.5205824587305849E-3</v>
      </c>
      <c r="G3115" s="22"/>
      <c r="H3115" s="5"/>
      <c r="I3115" s="5"/>
      <c r="J3115" s="5"/>
      <c r="K3115" s="5"/>
      <c r="L3115" s="5"/>
      <c r="M3115" s="5"/>
      <c r="N3115" s="5"/>
      <c r="O3115" s="5"/>
      <c r="P3115" s="5"/>
      <c r="Q3115" s="5"/>
      <c r="R3115" s="5"/>
      <c r="S3115" s="5"/>
      <c r="T3115" s="5"/>
      <c r="U3115" s="5"/>
    </row>
    <row r="3116" spans="2:21" x14ac:dyDescent="0.25">
      <c r="B3116" s="51" vm="8500">
        <f ca="1"/>
        <v>43956</v>
      </c>
      <c r="C3116" s="51" vm="8501">
        <f ca="1"/>
        <v>424.68</v>
      </c>
      <c r="D3116" s="51" vm="8502">
        <f ca="1"/>
        <v>90.27</v>
      </c>
      <c r="E3116" s="22">
        <f t="shared" ca="1" si="159"/>
        <v>-8.1376573268286088E-3</v>
      </c>
      <c r="F3116" s="50">
        <f t="shared" ca="1" si="160"/>
        <v>-1.8983397738976785E-2</v>
      </c>
      <c r="G3116" s="22"/>
      <c r="H3116" s="5"/>
      <c r="I3116" s="5"/>
      <c r="J3116" s="5"/>
      <c r="K3116" s="5"/>
      <c r="L3116" s="5"/>
      <c r="M3116" s="5"/>
      <c r="N3116" s="5"/>
      <c r="O3116" s="5"/>
      <c r="P3116" s="5"/>
      <c r="Q3116" s="5"/>
      <c r="R3116" s="5"/>
      <c r="S3116" s="5"/>
      <c r="T3116" s="5"/>
      <c r="U3116" s="5"/>
    </row>
    <row r="3117" spans="2:21" x14ac:dyDescent="0.25">
      <c r="B3117" s="51" vm="8503">
        <f ca="1"/>
        <v>43957</v>
      </c>
      <c r="C3117" s="51" vm="8504">
        <f ca="1"/>
        <v>434.26</v>
      </c>
      <c r="D3117" s="51" vm="6288">
        <f ca="1"/>
        <v>91.21</v>
      </c>
      <c r="E3117" s="22">
        <f t="shared" ca="1" si="159"/>
        <v>2.2307488920253471E-2</v>
      </c>
      <c r="F3117" s="50">
        <f t="shared" ca="1" si="160"/>
        <v>1.0359360882003487E-2</v>
      </c>
      <c r="G3117" s="22"/>
      <c r="H3117" s="5"/>
      <c r="I3117" s="5"/>
      <c r="J3117" s="5"/>
      <c r="K3117" s="5"/>
      <c r="L3117" s="5"/>
      <c r="M3117" s="5"/>
      <c r="N3117" s="5"/>
      <c r="O3117" s="5"/>
      <c r="P3117" s="5"/>
      <c r="Q3117" s="5"/>
      <c r="R3117" s="5"/>
      <c r="S3117" s="5"/>
      <c r="T3117" s="5"/>
      <c r="U3117" s="5"/>
    </row>
    <row r="3118" spans="2:21" x14ac:dyDescent="0.25">
      <c r="B3118" s="51" vm="8505">
        <f ca="1"/>
        <v>43958</v>
      </c>
      <c r="C3118" s="51" vm="8506">
        <f ca="1"/>
        <v>436.53</v>
      </c>
      <c r="D3118" s="51" vm="8507">
        <f ca="1"/>
        <v>92.7</v>
      </c>
      <c r="E3118" s="22">
        <f t="shared" ca="1" si="159"/>
        <v>5.2136683746710193E-3</v>
      </c>
      <c r="F3118" s="50">
        <f t="shared" ca="1" si="160"/>
        <v>1.6203932379742519E-2</v>
      </c>
      <c r="G3118" s="22"/>
      <c r="H3118" s="5"/>
      <c r="I3118" s="5"/>
      <c r="J3118" s="5"/>
      <c r="K3118" s="5"/>
      <c r="L3118" s="5"/>
      <c r="M3118" s="5"/>
      <c r="N3118" s="5"/>
      <c r="O3118" s="5"/>
      <c r="P3118" s="5"/>
      <c r="Q3118" s="5"/>
      <c r="R3118" s="5"/>
      <c r="S3118" s="5"/>
      <c r="T3118" s="5"/>
      <c r="U3118" s="5"/>
    </row>
    <row r="3119" spans="2:21" x14ac:dyDescent="0.25">
      <c r="B3119" s="51" vm="8508">
        <f ca="1"/>
        <v>43959</v>
      </c>
      <c r="C3119" s="51" vm="8509">
        <f ca="1"/>
        <v>435.55</v>
      </c>
      <c r="D3119" s="51" vm="8510">
        <f ca="1"/>
        <v>89.97</v>
      </c>
      <c r="E3119" s="22">
        <f t="shared" ca="1" si="159"/>
        <v>-2.2475011753958457E-3</v>
      </c>
      <c r="F3119" s="50">
        <f t="shared" ca="1" si="160"/>
        <v>-2.9892191142782097E-2</v>
      </c>
      <c r="G3119" s="22"/>
      <c r="H3119" s="5"/>
      <c r="I3119" s="5"/>
      <c r="J3119" s="5"/>
      <c r="K3119" s="5"/>
      <c r="L3119" s="5"/>
      <c r="M3119" s="5"/>
      <c r="N3119" s="5"/>
      <c r="O3119" s="5"/>
      <c r="P3119" s="5"/>
      <c r="Q3119" s="5"/>
      <c r="R3119" s="5"/>
      <c r="S3119" s="5"/>
      <c r="T3119" s="5"/>
      <c r="U3119" s="5"/>
    </row>
    <row r="3120" spans="2:21" x14ac:dyDescent="0.25">
      <c r="B3120" s="51" vm="8511">
        <f ca="1"/>
        <v>43962</v>
      </c>
      <c r="C3120" s="51" vm="8512">
        <f ca="1"/>
        <v>440.52</v>
      </c>
      <c r="D3120" s="51" vm="8513">
        <f ca="1"/>
        <v>87.03</v>
      </c>
      <c r="E3120" s="22">
        <f t="shared" ca="1" si="159"/>
        <v>1.1346247031842047E-2</v>
      </c>
      <c r="F3120" s="50">
        <f t="shared" ca="1" si="160"/>
        <v>-3.3223394627605082E-2</v>
      </c>
      <c r="G3120" s="22"/>
      <c r="H3120" s="5"/>
      <c r="I3120" s="5"/>
      <c r="J3120" s="5"/>
      <c r="K3120" s="5"/>
      <c r="L3120" s="5"/>
      <c r="M3120" s="5"/>
      <c r="N3120" s="5"/>
      <c r="O3120" s="5"/>
      <c r="P3120" s="5"/>
      <c r="Q3120" s="5"/>
      <c r="R3120" s="5"/>
      <c r="S3120" s="5"/>
      <c r="T3120" s="5"/>
      <c r="U3120" s="5"/>
    </row>
    <row r="3121" spans="2:21" x14ac:dyDescent="0.25">
      <c r="B3121" s="51" vm="8514">
        <f ca="1"/>
        <v>43963</v>
      </c>
      <c r="C3121" s="51" vm="8515">
        <f ca="1"/>
        <v>431.82</v>
      </c>
      <c r="D3121" s="51" vm="8516">
        <f ca="1"/>
        <v>84.03</v>
      </c>
      <c r="E3121" s="22">
        <f t="shared" ca="1" si="159"/>
        <v>-1.9947012548975317E-2</v>
      </c>
      <c r="F3121" s="50">
        <f t="shared" ca="1" si="160"/>
        <v>-3.5079008861295467E-2</v>
      </c>
      <c r="G3121" s="22"/>
      <c r="H3121" s="5"/>
      <c r="I3121" s="5"/>
      <c r="J3121" s="5"/>
      <c r="K3121" s="5"/>
      <c r="L3121" s="5"/>
      <c r="M3121" s="5"/>
      <c r="N3121" s="5"/>
      <c r="O3121" s="5"/>
      <c r="P3121" s="5"/>
      <c r="Q3121" s="5"/>
      <c r="R3121" s="5"/>
      <c r="S3121" s="5"/>
      <c r="T3121" s="5"/>
      <c r="U3121" s="5"/>
    </row>
    <row r="3122" spans="2:21" x14ac:dyDescent="0.25">
      <c r="B3122" s="51" vm="8517">
        <f ca="1"/>
        <v>43964</v>
      </c>
      <c r="C3122" s="51" vm="8518">
        <f ca="1"/>
        <v>438.27</v>
      </c>
      <c r="D3122" s="51" vm="6339">
        <f ca="1"/>
        <v>87.52</v>
      </c>
      <c r="E3122" s="22">
        <f t="shared" ca="1" si="159"/>
        <v>1.4826324064764564E-2</v>
      </c>
      <c r="F3122" s="50">
        <f t="shared" ca="1" si="160"/>
        <v>4.0693460733544143E-2</v>
      </c>
      <c r="G3122" s="22"/>
      <c r="H3122" s="5"/>
      <c r="I3122" s="5"/>
      <c r="J3122" s="5"/>
      <c r="K3122" s="5"/>
      <c r="L3122" s="5"/>
      <c r="M3122" s="5"/>
      <c r="N3122" s="5"/>
      <c r="O3122" s="5"/>
      <c r="P3122" s="5"/>
      <c r="Q3122" s="5"/>
      <c r="R3122" s="5"/>
      <c r="S3122" s="5"/>
      <c r="T3122" s="5"/>
      <c r="U3122" s="5"/>
    </row>
    <row r="3123" spans="2:21" x14ac:dyDescent="0.25">
      <c r="B3123" s="51" vm="8519">
        <f ca="1"/>
        <v>43965</v>
      </c>
      <c r="C3123" s="51" vm="8520">
        <f ca="1"/>
        <v>441.95</v>
      </c>
      <c r="D3123" s="51" vm="8521">
        <f ca="1"/>
        <v>85.9</v>
      </c>
      <c r="E3123" s="22">
        <f t="shared" ca="1" si="159"/>
        <v>8.3615946944245578E-3</v>
      </c>
      <c r="F3123" s="50">
        <f t="shared" ca="1" si="160"/>
        <v>-1.8683509683461323E-2</v>
      </c>
      <c r="G3123" s="22"/>
      <c r="H3123" s="5"/>
      <c r="I3123" s="5"/>
      <c r="J3123" s="5"/>
      <c r="K3123" s="5"/>
      <c r="L3123" s="5"/>
      <c r="M3123" s="5"/>
      <c r="N3123" s="5"/>
      <c r="O3123" s="5"/>
      <c r="P3123" s="5"/>
      <c r="Q3123" s="5"/>
      <c r="R3123" s="5"/>
      <c r="S3123" s="5"/>
      <c r="T3123" s="5"/>
      <c r="U3123" s="5"/>
    </row>
    <row r="3124" spans="2:21" x14ac:dyDescent="0.25">
      <c r="B3124" s="51" vm="8522">
        <f ca="1"/>
        <v>43966</v>
      </c>
      <c r="C3124" s="51" vm="8523">
        <f ca="1"/>
        <v>454.19</v>
      </c>
      <c r="D3124" s="51" vm="8524">
        <f ca="1"/>
        <v>90.45</v>
      </c>
      <c r="E3124" s="22">
        <f t="shared" ca="1" si="159"/>
        <v>2.7318859189412396E-2</v>
      </c>
      <c r="F3124" s="50">
        <f t="shared" ca="1" si="160"/>
        <v>5.1613382851094514E-2</v>
      </c>
      <c r="G3124" s="22"/>
      <c r="H3124" s="5"/>
      <c r="I3124" s="5"/>
      <c r="J3124" s="5"/>
      <c r="K3124" s="5"/>
      <c r="L3124" s="5"/>
      <c r="M3124" s="5"/>
      <c r="N3124" s="5"/>
      <c r="O3124" s="5"/>
      <c r="P3124" s="5"/>
      <c r="Q3124" s="5"/>
      <c r="R3124" s="5"/>
      <c r="S3124" s="5"/>
      <c r="T3124" s="5"/>
      <c r="U3124" s="5"/>
    </row>
    <row r="3125" spans="2:21" x14ac:dyDescent="0.25">
      <c r="B3125" s="51" vm="8525">
        <f ca="1"/>
        <v>43969</v>
      </c>
      <c r="C3125" s="51" vm="8526">
        <f ca="1"/>
        <v>452.58</v>
      </c>
      <c r="D3125" s="51" vm="8527">
        <f ca="1"/>
        <v>88.67</v>
      </c>
      <c r="E3125" s="22">
        <f t="shared" ca="1" si="159"/>
        <v>-3.551069602774961E-3</v>
      </c>
      <c r="F3125" s="50">
        <f t="shared" ca="1" si="160"/>
        <v>-1.9875598449388469E-2</v>
      </c>
      <c r="G3125" s="22"/>
      <c r="H3125" s="5"/>
      <c r="I3125" s="5"/>
      <c r="J3125" s="5"/>
      <c r="K3125" s="5"/>
      <c r="L3125" s="5"/>
      <c r="M3125" s="5"/>
      <c r="N3125" s="5"/>
      <c r="O3125" s="5"/>
      <c r="P3125" s="5"/>
      <c r="Q3125" s="5"/>
      <c r="R3125" s="5"/>
      <c r="S3125" s="5"/>
      <c r="T3125" s="5"/>
      <c r="U3125" s="5"/>
    </row>
    <row r="3126" spans="2:21" x14ac:dyDescent="0.25">
      <c r="B3126" s="51" vm="8528">
        <f ca="1"/>
        <v>43970</v>
      </c>
      <c r="C3126" s="51" vm="8529">
        <f ca="1"/>
        <v>451.04</v>
      </c>
      <c r="D3126" s="51" vm="8530">
        <f ca="1"/>
        <v>91.33</v>
      </c>
      <c r="E3126" s="22">
        <f t="shared" ca="1" si="159"/>
        <v>-3.4085157277920337E-3</v>
      </c>
      <c r="F3126" s="50">
        <f t="shared" ca="1" si="160"/>
        <v>2.9557707311671962E-2</v>
      </c>
      <c r="G3126" s="22"/>
      <c r="H3126" s="5"/>
      <c r="I3126" s="5"/>
      <c r="J3126" s="5"/>
      <c r="K3126" s="5"/>
      <c r="L3126" s="5"/>
      <c r="M3126" s="5"/>
      <c r="N3126" s="5"/>
      <c r="O3126" s="5"/>
      <c r="P3126" s="5"/>
      <c r="Q3126" s="5"/>
      <c r="R3126" s="5"/>
      <c r="S3126" s="5"/>
      <c r="T3126" s="5"/>
      <c r="U3126" s="5"/>
    </row>
    <row r="3127" spans="2:21" x14ac:dyDescent="0.25">
      <c r="B3127" s="51" vm="8531">
        <f ca="1"/>
        <v>43971</v>
      </c>
      <c r="C3127" s="51" vm="8532">
        <f ca="1"/>
        <v>447.67</v>
      </c>
      <c r="D3127" s="51" vm="8533">
        <f ca="1"/>
        <v>90.17</v>
      </c>
      <c r="E3127" s="22">
        <f t="shared" ca="1" si="159"/>
        <v>-7.499673522014803E-3</v>
      </c>
      <c r="F3127" s="50">
        <f t="shared" ca="1" si="160"/>
        <v>-1.2782543191772246E-2</v>
      </c>
      <c r="G3127" s="22"/>
      <c r="H3127" s="5"/>
      <c r="I3127" s="5"/>
      <c r="J3127" s="5"/>
      <c r="K3127" s="5"/>
      <c r="L3127" s="5"/>
      <c r="M3127" s="5"/>
      <c r="N3127" s="5"/>
      <c r="O3127" s="5"/>
      <c r="P3127" s="5"/>
      <c r="Q3127" s="5"/>
      <c r="R3127" s="5"/>
      <c r="S3127" s="5"/>
      <c r="T3127" s="5"/>
      <c r="U3127" s="5"/>
    </row>
    <row r="3128" spans="2:21" x14ac:dyDescent="0.25">
      <c r="B3128" s="51" vm="8534">
        <f ca="1"/>
        <v>43972</v>
      </c>
      <c r="C3128" s="51" vm="8535">
        <f ca="1"/>
        <v>436.25</v>
      </c>
      <c r="D3128" s="51" vm="8536">
        <f ca="1"/>
        <v>89.47</v>
      </c>
      <c r="E3128" s="22">
        <f t="shared" ca="1" si="159"/>
        <v>-2.5840880327150807E-2</v>
      </c>
      <c r="F3128" s="50">
        <f t="shared" ca="1" si="160"/>
        <v>-7.7934039523107051E-3</v>
      </c>
      <c r="G3128" s="22"/>
      <c r="H3128" s="5"/>
      <c r="I3128" s="5"/>
      <c r="J3128" s="5"/>
      <c r="K3128" s="5"/>
      <c r="L3128" s="5"/>
      <c r="M3128" s="5"/>
      <c r="N3128" s="5"/>
      <c r="O3128" s="5"/>
      <c r="P3128" s="5"/>
      <c r="Q3128" s="5"/>
      <c r="R3128" s="5"/>
      <c r="S3128" s="5"/>
      <c r="T3128" s="5"/>
      <c r="U3128" s="5"/>
    </row>
    <row r="3129" spans="2:21" x14ac:dyDescent="0.25">
      <c r="B3129" s="51" vm="8537">
        <f ca="1"/>
        <v>43973</v>
      </c>
      <c r="C3129" s="51" vm="8538">
        <f ca="1"/>
        <v>429.32</v>
      </c>
      <c r="D3129" s="51" vm="8539">
        <f ca="1"/>
        <v>95.82</v>
      </c>
      <c r="E3129" s="22">
        <f t="shared" ca="1" si="159"/>
        <v>-1.601291190331329E-2</v>
      </c>
      <c r="F3129" s="50">
        <f t="shared" ca="1" si="160"/>
        <v>6.8568057895471365E-2</v>
      </c>
      <c r="G3129" s="22"/>
      <c r="H3129" s="5"/>
      <c r="I3129" s="5"/>
      <c r="J3129" s="5"/>
      <c r="K3129" s="5"/>
      <c r="L3129" s="5"/>
      <c r="M3129" s="5"/>
      <c r="N3129" s="5"/>
      <c r="O3129" s="5"/>
      <c r="P3129" s="5"/>
      <c r="Q3129" s="5"/>
      <c r="R3129" s="5"/>
      <c r="S3129" s="5"/>
      <c r="T3129" s="5"/>
      <c r="U3129" s="5"/>
    </row>
    <row r="3130" spans="2:21" x14ac:dyDescent="0.25">
      <c r="B3130" s="51" vm="8540">
        <f ca="1"/>
        <v>43977</v>
      </c>
      <c r="C3130" s="51" vm="8541">
        <f ca="1"/>
        <v>414.77</v>
      </c>
      <c r="D3130" s="51" vm="8542">
        <f ca="1"/>
        <v>101.37</v>
      </c>
      <c r="E3130" s="22">
        <f t="shared" ca="1" si="159"/>
        <v>-3.4478411885030695E-2</v>
      </c>
      <c r="F3130" s="50">
        <f t="shared" ca="1" si="160"/>
        <v>5.6305757939332318E-2</v>
      </c>
      <c r="G3130" s="22"/>
      <c r="H3130" s="5"/>
      <c r="I3130" s="5"/>
      <c r="J3130" s="5"/>
      <c r="K3130" s="5"/>
      <c r="L3130" s="5"/>
      <c r="M3130" s="5"/>
      <c r="N3130" s="5"/>
      <c r="O3130" s="5"/>
      <c r="P3130" s="5"/>
      <c r="Q3130" s="5"/>
      <c r="R3130" s="5"/>
      <c r="S3130" s="5"/>
      <c r="T3130" s="5"/>
      <c r="U3130" s="5"/>
    </row>
    <row r="3131" spans="2:21" x14ac:dyDescent="0.25">
      <c r="B3131" s="51" vm="8543">
        <f ca="1"/>
        <v>43978</v>
      </c>
      <c r="C3131" s="51" vm="8544">
        <f ca="1"/>
        <v>419.89</v>
      </c>
      <c r="D3131" s="51" vm="8545">
        <f ca="1"/>
        <v>99.86</v>
      </c>
      <c r="E3131" s="22">
        <f t="shared" ca="1" si="159"/>
        <v>1.2268622484174624E-2</v>
      </c>
      <c r="F3131" s="50">
        <f t="shared" ca="1" si="160"/>
        <v>-1.5007984321845072E-2</v>
      </c>
      <c r="G3131" s="22"/>
      <c r="H3131" s="5"/>
      <c r="I3131" s="5"/>
      <c r="J3131" s="5"/>
      <c r="K3131" s="5"/>
      <c r="L3131" s="5"/>
      <c r="M3131" s="5"/>
      <c r="N3131" s="5"/>
      <c r="O3131" s="5"/>
      <c r="P3131" s="5"/>
      <c r="Q3131" s="5"/>
      <c r="R3131" s="5"/>
      <c r="S3131" s="5"/>
      <c r="T3131" s="5"/>
      <c r="U3131" s="5"/>
    </row>
    <row r="3132" spans="2:21" x14ac:dyDescent="0.25">
      <c r="B3132" s="51" vm="8546">
        <f ca="1"/>
        <v>43979</v>
      </c>
      <c r="C3132" s="51" vm="8547">
        <f ca="1"/>
        <v>413.44</v>
      </c>
      <c r="D3132" s="51" vm="8548">
        <f ca="1"/>
        <v>97.31</v>
      </c>
      <c r="E3132" s="22">
        <f t="shared" ca="1" si="159"/>
        <v>-1.5480371058285111E-2</v>
      </c>
      <c r="F3132" s="50">
        <f t="shared" ca="1" si="160"/>
        <v>-2.5867446238565524E-2</v>
      </c>
      <c r="G3132" s="22"/>
      <c r="H3132" s="5"/>
      <c r="I3132" s="5"/>
      <c r="J3132" s="5"/>
      <c r="K3132" s="5"/>
      <c r="L3132" s="5"/>
      <c r="M3132" s="5"/>
      <c r="N3132" s="5"/>
      <c r="O3132" s="5"/>
      <c r="P3132" s="5"/>
      <c r="Q3132" s="5"/>
      <c r="R3132" s="5"/>
      <c r="S3132" s="5"/>
      <c r="T3132" s="5"/>
      <c r="U3132" s="5"/>
    </row>
    <row r="3133" spans="2:21" x14ac:dyDescent="0.25">
      <c r="B3133" s="51" vm="8549">
        <f ca="1"/>
        <v>43980</v>
      </c>
      <c r="C3133" s="51" vm="8550">
        <f ca="1"/>
        <v>419.73</v>
      </c>
      <c r="D3133" s="51" vm="8551">
        <f ca="1"/>
        <v>98.6</v>
      </c>
      <c r="E3133" s="22">
        <f t="shared" ca="1" si="159"/>
        <v>1.5099246259121867E-2</v>
      </c>
      <c r="F3133" s="50">
        <f t="shared" ca="1" si="160"/>
        <v>1.3169502774692102E-2</v>
      </c>
      <c r="G3133" s="22"/>
      <c r="H3133" s="5"/>
      <c r="I3133" s="5"/>
      <c r="J3133" s="5"/>
      <c r="K3133" s="5"/>
      <c r="L3133" s="5"/>
      <c r="M3133" s="5"/>
      <c r="N3133" s="5"/>
      <c r="O3133" s="5"/>
      <c r="P3133" s="5"/>
      <c r="Q3133" s="5"/>
      <c r="R3133" s="5"/>
      <c r="S3133" s="5"/>
      <c r="T3133" s="5"/>
      <c r="U3133" s="5"/>
    </row>
    <row r="3134" spans="2:21" x14ac:dyDescent="0.25">
      <c r="B3134" s="51" vm="8552">
        <f ca="1"/>
        <v>43983</v>
      </c>
      <c r="C3134" s="51" vm="8553">
        <f ca="1"/>
        <v>425.92</v>
      </c>
      <c r="D3134" s="51" vm="6783">
        <f ca="1"/>
        <v>98.93</v>
      </c>
      <c r="E3134" s="22">
        <f t="shared" ca="1" si="159"/>
        <v>1.4639887793442597E-2</v>
      </c>
      <c r="F3134" s="50">
        <f t="shared" ca="1" si="160"/>
        <v>3.3412677265416964E-3</v>
      </c>
      <c r="G3134" s="22"/>
      <c r="H3134" s="5"/>
      <c r="I3134" s="5"/>
      <c r="J3134" s="5"/>
      <c r="K3134" s="5"/>
      <c r="L3134" s="5"/>
      <c r="M3134" s="5"/>
      <c r="N3134" s="5"/>
      <c r="O3134" s="5"/>
      <c r="P3134" s="5"/>
      <c r="Q3134" s="5"/>
      <c r="R3134" s="5"/>
      <c r="S3134" s="5"/>
      <c r="T3134" s="5"/>
      <c r="U3134" s="5"/>
    </row>
    <row r="3135" spans="2:21" x14ac:dyDescent="0.25">
      <c r="B3135" s="51" vm="8554">
        <f ca="1"/>
        <v>43984</v>
      </c>
      <c r="C3135" s="51" vm="8555">
        <f ca="1"/>
        <v>427.31</v>
      </c>
      <c r="D3135" s="51" vm="8556">
        <f ca="1"/>
        <v>104.27</v>
      </c>
      <c r="E3135" s="22">
        <f t="shared" ca="1" si="159"/>
        <v>3.2582099309179813E-3</v>
      </c>
      <c r="F3135" s="50">
        <f t="shared" ca="1" si="160"/>
        <v>5.2571159466370511E-2</v>
      </c>
      <c r="G3135" s="22"/>
      <c r="H3135" s="5"/>
      <c r="I3135" s="5"/>
      <c r="J3135" s="5"/>
      <c r="K3135" s="5"/>
      <c r="L3135" s="5"/>
      <c r="M3135" s="5"/>
      <c r="N3135" s="5"/>
      <c r="O3135" s="5"/>
      <c r="P3135" s="5"/>
      <c r="Q3135" s="5"/>
      <c r="R3135" s="5"/>
      <c r="S3135" s="5"/>
      <c r="T3135" s="5"/>
      <c r="U3135" s="5"/>
    </row>
    <row r="3136" spans="2:21" x14ac:dyDescent="0.25">
      <c r="B3136" s="51" vm="8557">
        <f ca="1"/>
        <v>43985</v>
      </c>
      <c r="C3136" s="51" vm="8558">
        <f ca="1"/>
        <v>421.97</v>
      </c>
      <c r="D3136" s="51" vm="8559">
        <f ca="1"/>
        <v>106.44</v>
      </c>
      <c r="E3136" s="22">
        <f t="shared" ca="1" si="159"/>
        <v>-1.2575523676063505E-2</v>
      </c>
      <c r="F3136" s="50">
        <f t="shared" ca="1" si="160"/>
        <v>2.0597757307986717E-2</v>
      </c>
      <c r="G3136" s="22"/>
      <c r="H3136" s="5"/>
      <c r="I3136" s="5"/>
      <c r="J3136" s="5"/>
      <c r="K3136" s="5"/>
      <c r="L3136" s="5"/>
      <c r="M3136" s="5"/>
      <c r="N3136" s="5"/>
      <c r="O3136" s="5"/>
      <c r="P3136" s="5"/>
      <c r="Q3136" s="5"/>
      <c r="R3136" s="5"/>
      <c r="S3136" s="5"/>
      <c r="T3136" s="5"/>
      <c r="U3136" s="5"/>
    </row>
    <row r="3137" spans="2:21" x14ac:dyDescent="0.25">
      <c r="B3137" s="51" vm="8560">
        <f ca="1"/>
        <v>43986</v>
      </c>
      <c r="C3137" s="51" vm="8561">
        <f ca="1"/>
        <v>414.33</v>
      </c>
      <c r="D3137" s="51" vm="7143">
        <f ca="1"/>
        <v>111.23</v>
      </c>
      <c r="E3137" s="22">
        <f t="shared" ref="E3137:E3200" ca="1" si="161">LN(C3137/C3136)</f>
        <v>-1.8271463703654379E-2</v>
      </c>
      <c r="F3137" s="50">
        <f t="shared" ref="F3137:F3200" ca="1" si="162">LN(D3137/D3136)</f>
        <v>4.4018683494449554E-2</v>
      </c>
      <c r="G3137" s="22"/>
      <c r="H3137" s="5"/>
      <c r="I3137" s="5"/>
      <c r="J3137" s="5"/>
      <c r="K3137" s="5"/>
      <c r="L3137" s="5"/>
      <c r="M3137" s="5"/>
      <c r="N3137" s="5"/>
      <c r="O3137" s="5"/>
      <c r="P3137" s="5"/>
      <c r="Q3137" s="5"/>
      <c r="R3137" s="5"/>
      <c r="S3137" s="5"/>
      <c r="T3137" s="5"/>
      <c r="U3137" s="5"/>
    </row>
    <row r="3138" spans="2:21" x14ac:dyDescent="0.25">
      <c r="B3138" s="51" vm="8562">
        <f ca="1"/>
        <v>43987</v>
      </c>
      <c r="C3138" s="51" vm="8563">
        <f ca="1"/>
        <v>419.6</v>
      </c>
      <c r="D3138" s="51" vm="5327">
        <f ca="1"/>
        <v>113.45</v>
      </c>
      <c r="E3138" s="22">
        <f t="shared" ca="1" si="161"/>
        <v>1.2639118764195151E-2</v>
      </c>
      <c r="F3138" s="50">
        <f t="shared" ca="1" si="162"/>
        <v>1.9762081621912873E-2</v>
      </c>
      <c r="G3138" s="22"/>
      <c r="H3138" s="5"/>
      <c r="I3138" s="5"/>
      <c r="J3138" s="5"/>
      <c r="K3138" s="5"/>
      <c r="L3138" s="5"/>
      <c r="M3138" s="5"/>
      <c r="N3138" s="5"/>
      <c r="O3138" s="5"/>
      <c r="P3138" s="5"/>
      <c r="Q3138" s="5"/>
      <c r="R3138" s="5"/>
      <c r="S3138" s="5"/>
      <c r="T3138" s="5"/>
      <c r="U3138" s="5"/>
    </row>
    <row r="3139" spans="2:21" x14ac:dyDescent="0.25">
      <c r="B3139" s="51" vm="8564">
        <f ca="1"/>
        <v>43990</v>
      </c>
      <c r="C3139" s="51" vm="8565">
        <f ca="1"/>
        <v>419.49</v>
      </c>
      <c r="D3139" s="51" vm="8566">
        <f ca="1"/>
        <v>110.54</v>
      </c>
      <c r="E3139" s="22">
        <f t="shared" ca="1" si="161"/>
        <v>-2.6218880127321868E-4</v>
      </c>
      <c r="F3139" s="50">
        <f t="shared" ca="1" si="162"/>
        <v>-2.5984764820733836E-2</v>
      </c>
      <c r="G3139" s="22"/>
      <c r="H3139" s="5"/>
      <c r="I3139" s="5"/>
      <c r="J3139" s="5"/>
      <c r="K3139" s="5"/>
      <c r="L3139" s="5"/>
      <c r="M3139" s="5"/>
      <c r="N3139" s="5"/>
      <c r="O3139" s="5"/>
      <c r="P3139" s="5"/>
      <c r="Q3139" s="5"/>
      <c r="R3139" s="5"/>
      <c r="S3139" s="5"/>
      <c r="T3139" s="5"/>
      <c r="U3139" s="5"/>
    </row>
    <row r="3140" spans="2:21" x14ac:dyDescent="0.25">
      <c r="B3140" s="51" vm="8567">
        <f ca="1"/>
        <v>43991</v>
      </c>
      <c r="C3140" s="51" vm="8568">
        <f ca="1"/>
        <v>434.05</v>
      </c>
      <c r="D3140" s="51" vm="8569">
        <f ca="1"/>
        <v>106.06</v>
      </c>
      <c r="E3140" s="22">
        <f t="shared" ca="1" si="161"/>
        <v>3.412004711694798E-2</v>
      </c>
      <c r="F3140" s="50">
        <f t="shared" ca="1" si="162"/>
        <v>-4.1372474696132963E-2</v>
      </c>
      <c r="G3140" s="22"/>
      <c r="H3140" s="5"/>
      <c r="I3140" s="5"/>
      <c r="J3140" s="5"/>
      <c r="K3140" s="5"/>
      <c r="L3140" s="5"/>
      <c r="M3140" s="5"/>
      <c r="N3140" s="5"/>
      <c r="O3140" s="5"/>
      <c r="P3140" s="5"/>
      <c r="Q3140" s="5"/>
      <c r="R3140" s="5"/>
      <c r="S3140" s="5"/>
      <c r="T3140" s="5"/>
      <c r="U3140" s="5"/>
    </row>
    <row r="3141" spans="2:21" x14ac:dyDescent="0.25">
      <c r="B3141" s="51" vm="8570">
        <f ca="1"/>
        <v>43992</v>
      </c>
      <c r="C3141" s="51" vm="8571">
        <f ca="1"/>
        <v>434.48</v>
      </c>
      <c r="D3141" s="51" vm="8572">
        <f ca="1"/>
        <v>97.21</v>
      </c>
      <c r="E3141" s="22">
        <f t="shared" ca="1" si="161"/>
        <v>9.9017888877293066E-4</v>
      </c>
      <c r="F3141" s="50">
        <f t="shared" ca="1" si="162"/>
        <v>-8.7131384876006357E-2</v>
      </c>
      <c r="G3141" s="22"/>
      <c r="H3141" s="5"/>
      <c r="I3141" s="5"/>
      <c r="J3141" s="5"/>
      <c r="K3141" s="5"/>
      <c r="L3141" s="5"/>
      <c r="M3141" s="5"/>
      <c r="N3141" s="5"/>
      <c r="O3141" s="5"/>
      <c r="P3141" s="5"/>
      <c r="Q3141" s="5"/>
      <c r="R3141" s="5"/>
      <c r="S3141" s="5"/>
      <c r="T3141" s="5"/>
      <c r="U3141" s="5"/>
    </row>
    <row r="3142" spans="2:21" x14ac:dyDescent="0.25">
      <c r="B3142" s="51" vm="8573">
        <f ca="1"/>
        <v>43993</v>
      </c>
      <c r="C3142" s="51" vm="8574">
        <f ca="1"/>
        <v>425.56</v>
      </c>
      <c r="D3142" s="51" vm="8575">
        <f ca="1"/>
        <v>99.87</v>
      </c>
      <c r="E3142" s="22">
        <f t="shared" ca="1" si="161"/>
        <v>-2.0743965078424617E-2</v>
      </c>
      <c r="F3142" s="50">
        <f t="shared" ca="1" si="162"/>
        <v>2.6995753422065786E-2</v>
      </c>
      <c r="G3142" s="22"/>
      <c r="H3142" s="5"/>
      <c r="I3142" s="5"/>
      <c r="J3142" s="5"/>
      <c r="K3142" s="5"/>
      <c r="L3142" s="5"/>
      <c r="M3142" s="5"/>
      <c r="N3142" s="5"/>
      <c r="O3142" s="5"/>
      <c r="P3142" s="5"/>
      <c r="Q3142" s="5"/>
      <c r="R3142" s="5"/>
      <c r="S3142" s="5"/>
      <c r="T3142" s="5"/>
      <c r="U3142" s="5"/>
    </row>
    <row r="3143" spans="2:21" x14ac:dyDescent="0.25">
      <c r="B3143" s="51" vm="8576">
        <f ca="1"/>
        <v>43994</v>
      </c>
      <c r="C3143" s="51" vm="8577">
        <f ca="1"/>
        <v>418.07</v>
      </c>
      <c r="D3143" s="51" vm="5763">
        <f ca="1"/>
        <v>101.25</v>
      </c>
      <c r="E3143" s="22">
        <f t="shared" ca="1" si="161"/>
        <v>-1.7757066029126026E-2</v>
      </c>
      <c r="F3143" s="50">
        <f t="shared" ca="1" si="162"/>
        <v>1.3723365731605265E-2</v>
      </c>
      <c r="G3143" s="22"/>
      <c r="H3143" s="5"/>
      <c r="I3143" s="5"/>
      <c r="J3143" s="5"/>
      <c r="K3143" s="5"/>
      <c r="L3143" s="5"/>
      <c r="M3143" s="5"/>
      <c r="N3143" s="5"/>
      <c r="O3143" s="5"/>
      <c r="P3143" s="5"/>
      <c r="Q3143" s="5"/>
      <c r="R3143" s="5"/>
      <c r="S3143" s="5"/>
      <c r="T3143" s="5"/>
      <c r="U3143" s="5"/>
    </row>
    <row r="3144" spans="2:21" x14ac:dyDescent="0.25">
      <c r="B3144" s="51" vm="8578">
        <f ca="1"/>
        <v>43997</v>
      </c>
      <c r="C3144" s="51" vm="8579">
        <f ca="1"/>
        <v>425.5</v>
      </c>
      <c r="D3144" s="51" vm="8580">
        <f ca="1"/>
        <v>102.06</v>
      </c>
      <c r="E3144" s="22">
        <f t="shared" ca="1" si="161"/>
        <v>1.7616065394389493E-2</v>
      </c>
      <c r="F3144" s="50">
        <f t="shared" ca="1" si="162"/>
        <v>7.9681696491768813E-3</v>
      </c>
      <c r="G3144" s="22"/>
      <c r="H3144" s="5"/>
      <c r="I3144" s="5"/>
      <c r="J3144" s="5"/>
      <c r="K3144" s="5"/>
      <c r="L3144" s="5"/>
      <c r="M3144" s="5"/>
      <c r="N3144" s="5"/>
      <c r="O3144" s="5"/>
      <c r="P3144" s="5"/>
      <c r="Q3144" s="5"/>
      <c r="R3144" s="5"/>
      <c r="S3144" s="5"/>
      <c r="T3144" s="5"/>
      <c r="U3144" s="5"/>
    </row>
    <row r="3145" spans="2:21" x14ac:dyDescent="0.25">
      <c r="B3145" s="51" vm="8581">
        <f ca="1"/>
        <v>43998</v>
      </c>
      <c r="C3145" s="51" vm="8582">
        <f ca="1"/>
        <v>436.13</v>
      </c>
      <c r="D3145" s="51" vm="5268">
        <f ca="1"/>
        <v>99.48</v>
      </c>
      <c r="E3145" s="22">
        <f t="shared" ca="1" si="161"/>
        <v>2.4675416030829483E-2</v>
      </c>
      <c r="F3145" s="50">
        <f t="shared" ca="1" si="162"/>
        <v>-2.5604256700621459E-2</v>
      </c>
      <c r="G3145" s="22"/>
      <c r="H3145" s="5"/>
      <c r="I3145" s="5"/>
      <c r="J3145" s="5"/>
      <c r="K3145" s="5"/>
      <c r="L3145" s="5"/>
      <c r="M3145" s="5"/>
      <c r="N3145" s="5"/>
      <c r="O3145" s="5"/>
      <c r="P3145" s="5"/>
      <c r="Q3145" s="5"/>
      <c r="R3145" s="5"/>
      <c r="S3145" s="5"/>
      <c r="T3145" s="5"/>
      <c r="U3145" s="5"/>
    </row>
    <row r="3146" spans="2:21" x14ac:dyDescent="0.25">
      <c r="B3146" s="51" vm="8583">
        <f ca="1"/>
        <v>43999</v>
      </c>
      <c r="C3146" s="51" vm="8584">
        <f ca="1"/>
        <v>447.77</v>
      </c>
      <c r="D3146" s="51" vm="8585">
        <f ca="1"/>
        <v>98.94</v>
      </c>
      <c r="E3146" s="22">
        <f t="shared" ca="1" si="161"/>
        <v>2.6339343682348509E-2</v>
      </c>
      <c r="F3146" s="50">
        <f t="shared" ca="1" si="162"/>
        <v>-5.4430131356414139E-3</v>
      </c>
      <c r="G3146" s="22"/>
      <c r="H3146" s="5"/>
      <c r="I3146" s="5"/>
      <c r="J3146" s="5"/>
      <c r="K3146" s="5"/>
      <c r="L3146" s="5"/>
      <c r="M3146" s="5"/>
      <c r="N3146" s="5"/>
      <c r="O3146" s="5"/>
      <c r="P3146" s="5"/>
      <c r="Q3146" s="5"/>
      <c r="R3146" s="5"/>
      <c r="S3146" s="5"/>
      <c r="T3146" s="5"/>
      <c r="U3146" s="5"/>
    </row>
    <row r="3147" spans="2:21" x14ac:dyDescent="0.25">
      <c r="B3147" s="51" vm="8586">
        <f ca="1"/>
        <v>44000</v>
      </c>
      <c r="C3147" s="51" vm="8587">
        <f ca="1"/>
        <v>449.87</v>
      </c>
      <c r="D3147" s="51" vm="8588">
        <f ca="1"/>
        <v>97.81</v>
      </c>
      <c r="E3147" s="22">
        <f t="shared" ca="1" si="161"/>
        <v>4.6789444124366404E-3</v>
      </c>
      <c r="F3147" s="50">
        <f t="shared" ca="1" si="162"/>
        <v>-1.1486784497160951E-2</v>
      </c>
      <c r="G3147" s="22"/>
      <c r="H3147" s="5"/>
      <c r="I3147" s="5"/>
      <c r="J3147" s="5"/>
      <c r="K3147" s="5"/>
      <c r="L3147" s="5"/>
      <c r="M3147" s="5"/>
      <c r="N3147" s="5"/>
      <c r="O3147" s="5"/>
      <c r="P3147" s="5"/>
      <c r="Q3147" s="5"/>
      <c r="R3147" s="5"/>
      <c r="S3147" s="5"/>
      <c r="T3147" s="5"/>
      <c r="U3147" s="5"/>
    </row>
    <row r="3148" spans="2:21" x14ac:dyDescent="0.25">
      <c r="B3148" s="51" vm="8589">
        <f ca="1"/>
        <v>44001</v>
      </c>
      <c r="C3148" s="51" vm="8590">
        <f ca="1"/>
        <v>453.72</v>
      </c>
      <c r="D3148" s="51" vm="8591">
        <f ca="1"/>
        <v>96.75</v>
      </c>
      <c r="E3148" s="22">
        <f t="shared" ca="1" si="161"/>
        <v>8.5216155517987505E-3</v>
      </c>
      <c r="F3148" s="50">
        <f t="shared" ca="1" si="162"/>
        <v>-1.0896489392510391E-2</v>
      </c>
      <c r="G3148" s="22"/>
      <c r="H3148" s="5"/>
      <c r="I3148" s="5"/>
      <c r="J3148" s="5"/>
      <c r="K3148" s="5"/>
      <c r="L3148" s="5"/>
      <c r="M3148" s="5"/>
      <c r="N3148" s="5"/>
      <c r="O3148" s="5"/>
      <c r="P3148" s="5"/>
      <c r="Q3148" s="5"/>
      <c r="R3148" s="5"/>
      <c r="S3148" s="5"/>
      <c r="T3148" s="5"/>
      <c r="U3148" s="5"/>
    </row>
    <row r="3149" spans="2:21" x14ac:dyDescent="0.25">
      <c r="B3149" s="51" vm="8592">
        <f ca="1"/>
        <v>44004</v>
      </c>
      <c r="C3149" s="51" vm="8593">
        <f ca="1"/>
        <v>468.04</v>
      </c>
      <c r="D3149" s="51" vm="5601">
        <f ca="1"/>
        <v>97.93</v>
      </c>
      <c r="E3149" s="22">
        <f t="shared" ca="1" si="161"/>
        <v>3.1073494659915317E-2</v>
      </c>
      <c r="F3149" s="50">
        <f t="shared" ca="1" si="162"/>
        <v>1.2122605822811968E-2</v>
      </c>
      <c r="G3149" s="22"/>
      <c r="H3149" s="5"/>
      <c r="I3149" s="5"/>
      <c r="J3149" s="5"/>
      <c r="K3149" s="5"/>
      <c r="L3149" s="5"/>
      <c r="M3149" s="5"/>
      <c r="N3149" s="5"/>
      <c r="O3149" s="5"/>
      <c r="P3149" s="5"/>
      <c r="Q3149" s="5"/>
      <c r="R3149" s="5"/>
      <c r="S3149" s="5"/>
      <c r="T3149" s="5"/>
      <c r="U3149" s="5"/>
    </row>
    <row r="3150" spans="2:21" x14ac:dyDescent="0.25">
      <c r="B3150" s="51" vm="8594">
        <f ca="1"/>
        <v>44005</v>
      </c>
      <c r="C3150" s="51" vm="8595">
        <f ca="1"/>
        <v>466.26</v>
      </c>
      <c r="D3150" s="51" vm="8596">
        <f ca="1"/>
        <v>94.66</v>
      </c>
      <c r="E3150" s="22">
        <f t="shared" ca="1" si="161"/>
        <v>-3.8103439015513664E-3</v>
      </c>
      <c r="F3150" s="50">
        <f t="shared" ca="1" si="162"/>
        <v>-3.3961413254601253E-2</v>
      </c>
      <c r="G3150" s="22"/>
      <c r="H3150" s="5"/>
      <c r="I3150" s="5"/>
      <c r="J3150" s="5"/>
      <c r="K3150" s="5"/>
      <c r="L3150" s="5"/>
      <c r="M3150" s="5"/>
      <c r="N3150" s="5"/>
      <c r="O3150" s="5"/>
      <c r="P3150" s="5"/>
      <c r="Q3150" s="5"/>
      <c r="R3150" s="5"/>
      <c r="S3150" s="5"/>
      <c r="T3150" s="5"/>
      <c r="U3150" s="5"/>
    </row>
    <row r="3151" spans="2:21" x14ac:dyDescent="0.25">
      <c r="B3151" s="51" vm="8597">
        <f ca="1"/>
        <v>44006</v>
      </c>
      <c r="C3151" s="51" vm="8598">
        <f ca="1"/>
        <v>457.85</v>
      </c>
      <c r="D3151" s="51" vm="5346">
        <f ca="1"/>
        <v>97.96</v>
      </c>
      <c r="E3151" s="22">
        <f t="shared" ca="1" si="161"/>
        <v>-1.8201798895464614E-2</v>
      </c>
      <c r="F3151" s="50">
        <f t="shared" ca="1" si="162"/>
        <v>3.4267707605864971E-2</v>
      </c>
      <c r="G3151" s="22"/>
      <c r="H3151" s="5"/>
      <c r="I3151" s="5"/>
      <c r="J3151" s="5"/>
      <c r="K3151" s="5"/>
      <c r="L3151" s="5"/>
      <c r="M3151" s="5"/>
      <c r="N3151" s="5"/>
      <c r="O3151" s="5"/>
      <c r="P3151" s="5"/>
      <c r="Q3151" s="5"/>
      <c r="R3151" s="5"/>
      <c r="S3151" s="5"/>
      <c r="T3151" s="5"/>
      <c r="U3151" s="5"/>
    </row>
    <row r="3152" spans="2:21" x14ac:dyDescent="0.25">
      <c r="B3152" s="51" vm="8599">
        <f ca="1"/>
        <v>44007</v>
      </c>
      <c r="C3152" s="51" vm="8600">
        <f ca="1"/>
        <v>465.91</v>
      </c>
      <c r="D3152" s="51" vm="8601">
        <f ca="1"/>
        <v>92.59</v>
      </c>
      <c r="E3152" s="22">
        <f t="shared" ca="1" si="161"/>
        <v>1.7450862872105753E-2</v>
      </c>
      <c r="F3152" s="50">
        <f t="shared" ca="1" si="162"/>
        <v>-5.6378087624011142E-2</v>
      </c>
      <c r="G3152" s="22"/>
      <c r="H3152" s="5"/>
      <c r="I3152" s="5"/>
      <c r="J3152" s="5"/>
      <c r="K3152" s="5"/>
      <c r="L3152" s="5"/>
      <c r="M3152" s="5"/>
      <c r="N3152" s="5"/>
      <c r="O3152" s="5"/>
      <c r="P3152" s="5"/>
      <c r="Q3152" s="5"/>
      <c r="R3152" s="5"/>
      <c r="S3152" s="5"/>
      <c r="T3152" s="5"/>
      <c r="U3152" s="5"/>
    </row>
    <row r="3153" spans="2:21" x14ac:dyDescent="0.25">
      <c r="B3153" s="51" vm="8602">
        <f ca="1"/>
        <v>44008</v>
      </c>
      <c r="C3153" s="51" vm="8603">
        <f ca="1"/>
        <v>443.4</v>
      </c>
      <c r="D3153" s="51" vm="8604">
        <f ca="1"/>
        <v>93</v>
      </c>
      <c r="E3153" s="22">
        <f t="shared" ca="1" si="161"/>
        <v>-4.9520185243635953E-2</v>
      </c>
      <c r="F3153" s="50">
        <f t="shared" ca="1" si="162"/>
        <v>4.4183486933002834E-3</v>
      </c>
      <c r="G3153" s="22"/>
      <c r="H3153" s="5"/>
      <c r="I3153" s="5"/>
      <c r="J3153" s="5"/>
      <c r="K3153" s="5"/>
      <c r="L3153" s="5"/>
      <c r="M3153" s="5"/>
      <c r="N3153" s="5"/>
      <c r="O3153" s="5"/>
      <c r="P3153" s="5"/>
      <c r="Q3153" s="5"/>
      <c r="R3153" s="5"/>
      <c r="S3153" s="5"/>
      <c r="T3153" s="5"/>
      <c r="U3153" s="5"/>
    </row>
    <row r="3154" spans="2:21" x14ac:dyDescent="0.25">
      <c r="B3154" s="51" vm="8605">
        <f ca="1"/>
        <v>44011</v>
      </c>
      <c r="C3154" s="51" vm="8606">
        <f ca="1"/>
        <v>447.24</v>
      </c>
      <c r="D3154" s="51" vm="8607">
        <f ca="1"/>
        <v>94.06</v>
      </c>
      <c r="E3154" s="22">
        <f t="shared" ca="1" si="161"/>
        <v>8.623066096956445E-3</v>
      </c>
      <c r="F3154" s="50">
        <f t="shared" ca="1" si="162"/>
        <v>1.1333383363646053E-2</v>
      </c>
      <c r="G3154" s="22"/>
      <c r="H3154" s="5"/>
      <c r="I3154" s="5"/>
      <c r="J3154" s="5"/>
      <c r="K3154" s="5"/>
      <c r="L3154" s="5"/>
      <c r="M3154" s="5"/>
      <c r="N3154" s="5"/>
      <c r="O3154" s="5"/>
      <c r="P3154" s="5"/>
      <c r="Q3154" s="5"/>
      <c r="R3154" s="5"/>
      <c r="S3154" s="5"/>
      <c r="T3154" s="5"/>
      <c r="U3154" s="5"/>
    </row>
    <row r="3155" spans="2:21" x14ac:dyDescent="0.25">
      <c r="B3155" s="51" vm="8608">
        <f ca="1"/>
        <v>44012</v>
      </c>
      <c r="C3155" s="51" vm="8609">
        <f ca="1"/>
        <v>455.04</v>
      </c>
      <c r="D3155" s="51" vm="8610">
        <f ca="1"/>
        <v>93.26</v>
      </c>
      <c r="E3155" s="22">
        <f t="shared" ca="1" si="161"/>
        <v>1.7289963895654004E-2</v>
      </c>
      <c r="F3155" s="50">
        <f t="shared" ca="1" si="162"/>
        <v>-8.5415851367271218E-3</v>
      </c>
      <c r="G3155" s="22"/>
      <c r="H3155" s="5"/>
      <c r="I3155" s="5"/>
      <c r="J3155" s="5"/>
      <c r="K3155" s="5"/>
      <c r="L3155" s="5"/>
      <c r="M3155" s="5"/>
      <c r="N3155" s="5"/>
      <c r="O3155" s="5"/>
      <c r="P3155" s="5"/>
      <c r="Q3155" s="5"/>
      <c r="R3155" s="5"/>
      <c r="S3155" s="5"/>
      <c r="T3155" s="5"/>
      <c r="U3155" s="5"/>
    </row>
    <row r="3156" spans="2:21" x14ac:dyDescent="0.25">
      <c r="B3156" s="51" vm="8611">
        <f ca="1"/>
        <v>44013</v>
      </c>
      <c r="C3156" s="51" vm="8612">
        <f ca="1"/>
        <v>485.64</v>
      </c>
      <c r="D3156" s="51" vm="8613">
        <f ca="1"/>
        <v>92.66</v>
      </c>
      <c r="E3156" s="22">
        <f t="shared" ca="1" si="161"/>
        <v>6.5082281500953174E-2</v>
      </c>
      <c r="F3156" s="50">
        <f t="shared" ca="1" si="162"/>
        <v>-6.454411391672606E-3</v>
      </c>
      <c r="G3156" s="22"/>
      <c r="H3156" s="5"/>
      <c r="I3156" s="5"/>
      <c r="J3156" s="5"/>
      <c r="K3156" s="5"/>
      <c r="L3156" s="5"/>
      <c r="M3156" s="5"/>
      <c r="N3156" s="5"/>
      <c r="O3156" s="5"/>
      <c r="P3156" s="5"/>
      <c r="Q3156" s="5"/>
      <c r="R3156" s="5"/>
      <c r="S3156" s="5"/>
      <c r="T3156" s="5"/>
      <c r="U3156" s="5"/>
    </row>
    <row r="3157" spans="2:21" x14ac:dyDescent="0.25">
      <c r="B3157" s="51" vm="8614">
        <f ca="1"/>
        <v>44014</v>
      </c>
      <c r="C3157" s="51" vm="8615">
        <f ca="1"/>
        <v>476.89</v>
      </c>
      <c r="D3157" s="51" vm="8616">
        <f ca="1"/>
        <v>95</v>
      </c>
      <c r="E3157" s="22">
        <f t="shared" ca="1" si="161"/>
        <v>-1.8181752347996051E-2</v>
      </c>
      <c r="F3157" s="50">
        <f t="shared" ca="1" si="162"/>
        <v>2.4940011612038505E-2</v>
      </c>
      <c r="G3157" s="22"/>
      <c r="H3157" s="5"/>
      <c r="I3157" s="5"/>
      <c r="J3157" s="5"/>
      <c r="K3157" s="5"/>
      <c r="L3157" s="5"/>
      <c r="M3157" s="5"/>
      <c r="N3157" s="5"/>
      <c r="O3157" s="5"/>
      <c r="P3157" s="5"/>
      <c r="Q3157" s="5"/>
      <c r="R3157" s="5"/>
      <c r="S3157" s="5"/>
      <c r="T3157" s="5"/>
      <c r="U3157" s="5"/>
    </row>
    <row r="3158" spans="2:21" x14ac:dyDescent="0.25">
      <c r="B3158" s="51" vm="8617">
        <f ca="1"/>
        <v>44018</v>
      </c>
      <c r="C3158" s="51" vm="8618">
        <f ca="1"/>
        <v>493.81</v>
      </c>
      <c r="D3158" s="51" vm="8619">
        <f ca="1"/>
        <v>92.32</v>
      </c>
      <c r="E3158" s="22">
        <f t="shared" ca="1" si="161"/>
        <v>3.4864971492060935E-2</v>
      </c>
      <c r="F3158" s="50">
        <f t="shared" ca="1" si="162"/>
        <v>-2.8616088840751508E-2</v>
      </c>
      <c r="G3158" s="22"/>
      <c r="H3158" s="5"/>
      <c r="I3158" s="5"/>
      <c r="J3158" s="5"/>
      <c r="K3158" s="5"/>
      <c r="L3158" s="5"/>
      <c r="M3158" s="5"/>
      <c r="N3158" s="5"/>
      <c r="O3158" s="5"/>
      <c r="P3158" s="5"/>
      <c r="Q3158" s="5"/>
      <c r="R3158" s="5"/>
      <c r="S3158" s="5"/>
      <c r="T3158" s="5"/>
      <c r="U3158" s="5"/>
    </row>
    <row r="3159" spans="2:21" x14ac:dyDescent="0.25">
      <c r="B3159" s="51" vm="8620">
        <f ca="1"/>
        <v>44019</v>
      </c>
      <c r="C3159" s="51" vm="8621">
        <f ca="1"/>
        <v>493.16</v>
      </c>
      <c r="D3159" s="51" vm="8622">
        <f ca="1"/>
        <v>93.3</v>
      </c>
      <c r="E3159" s="22">
        <f t="shared" ca="1" si="161"/>
        <v>-1.317162819487351E-3</v>
      </c>
      <c r="F3159" s="50">
        <f t="shared" ca="1" si="162"/>
        <v>1.0559305093508787E-2</v>
      </c>
      <c r="G3159" s="22"/>
      <c r="H3159" s="5"/>
      <c r="I3159" s="5"/>
      <c r="J3159" s="5"/>
      <c r="K3159" s="5"/>
      <c r="L3159" s="5"/>
      <c r="M3159" s="5"/>
      <c r="N3159" s="5"/>
      <c r="O3159" s="5"/>
      <c r="P3159" s="5"/>
      <c r="Q3159" s="5"/>
      <c r="R3159" s="5"/>
      <c r="S3159" s="5"/>
      <c r="T3159" s="5"/>
      <c r="U3159" s="5"/>
    </row>
    <row r="3160" spans="2:21" x14ac:dyDescent="0.25">
      <c r="B3160" s="51" vm="8623">
        <f ca="1"/>
        <v>44020</v>
      </c>
      <c r="C3160" s="51" vm="8624">
        <f ca="1"/>
        <v>502.78</v>
      </c>
      <c r="D3160" s="51" vm="6294">
        <f ca="1"/>
        <v>91.28</v>
      </c>
      <c r="E3160" s="22">
        <f t="shared" ca="1" si="161"/>
        <v>1.9319033677190161E-2</v>
      </c>
      <c r="F3160" s="50">
        <f t="shared" ca="1" si="162"/>
        <v>-2.1888402299477933E-2</v>
      </c>
      <c r="G3160" s="22"/>
      <c r="H3160" s="5"/>
      <c r="I3160" s="5"/>
      <c r="J3160" s="5"/>
      <c r="K3160" s="5"/>
      <c r="L3160" s="5"/>
      <c r="M3160" s="5"/>
      <c r="N3160" s="5"/>
      <c r="O3160" s="5"/>
      <c r="P3160" s="5"/>
      <c r="Q3160" s="5"/>
      <c r="R3160" s="5"/>
      <c r="S3160" s="5"/>
      <c r="T3160" s="5"/>
      <c r="U3160" s="5"/>
    </row>
    <row r="3161" spans="2:21" x14ac:dyDescent="0.25">
      <c r="B3161" s="51" vm="8625">
        <f ca="1"/>
        <v>44021</v>
      </c>
      <c r="C3161" s="51" vm="8626">
        <f ca="1"/>
        <v>507.76</v>
      </c>
      <c r="D3161" s="51" vm="8627">
        <f ca="1"/>
        <v>96.27</v>
      </c>
      <c r="E3161" s="22">
        <f t="shared" ca="1" si="161"/>
        <v>9.8561963206725573E-3</v>
      </c>
      <c r="F3161" s="50">
        <f t="shared" ca="1" si="162"/>
        <v>5.3225038236054942E-2</v>
      </c>
      <c r="G3161" s="22"/>
      <c r="H3161" s="5"/>
      <c r="I3161" s="5"/>
      <c r="J3161" s="5"/>
      <c r="K3161" s="5"/>
      <c r="L3161" s="5"/>
      <c r="M3161" s="5"/>
      <c r="N3161" s="5"/>
      <c r="O3161" s="5"/>
      <c r="P3161" s="5"/>
      <c r="Q3161" s="5"/>
      <c r="R3161" s="5"/>
      <c r="S3161" s="5"/>
      <c r="T3161" s="5"/>
      <c r="U3161" s="5"/>
    </row>
    <row r="3162" spans="2:21" x14ac:dyDescent="0.25">
      <c r="B3162" s="51" vm="8628">
        <f ca="1"/>
        <v>44022</v>
      </c>
      <c r="C3162" s="51" vm="8629">
        <f ca="1"/>
        <v>548.73</v>
      </c>
      <c r="D3162" s="51" vm="8630">
        <f ca="1"/>
        <v>97.65</v>
      </c>
      <c r="E3162" s="22">
        <f t="shared" ca="1" si="161"/>
        <v>7.7597622257729412E-2</v>
      </c>
      <c r="F3162" s="50">
        <f t="shared" ca="1" si="162"/>
        <v>1.4232913532812771E-2</v>
      </c>
      <c r="G3162" s="22"/>
      <c r="H3162" s="5"/>
      <c r="I3162" s="5"/>
      <c r="J3162" s="5"/>
      <c r="K3162" s="5"/>
      <c r="L3162" s="5"/>
      <c r="M3162" s="5"/>
      <c r="N3162" s="5"/>
      <c r="O3162" s="5"/>
      <c r="P3162" s="5"/>
      <c r="Q3162" s="5"/>
      <c r="R3162" s="5"/>
      <c r="S3162" s="5"/>
      <c r="T3162" s="5"/>
      <c r="U3162" s="5"/>
    </row>
    <row r="3163" spans="2:21" x14ac:dyDescent="0.25">
      <c r="B3163" s="51" vm="8631">
        <f ca="1"/>
        <v>44025</v>
      </c>
      <c r="C3163" s="51" vm="8632">
        <f ca="1"/>
        <v>525.5</v>
      </c>
      <c r="D3163" s="51" vm="8633">
        <f ca="1"/>
        <v>98.21</v>
      </c>
      <c r="E3163" s="22">
        <f t="shared" ca="1" si="161"/>
        <v>-4.3256326938938328E-2</v>
      </c>
      <c r="F3163" s="50">
        <f t="shared" ca="1" si="162"/>
        <v>5.7183858469949016E-3</v>
      </c>
      <c r="G3163" s="22"/>
      <c r="H3163" s="5"/>
      <c r="I3163" s="5"/>
      <c r="J3163" s="5"/>
      <c r="K3163" s="5"/>
      <c r="L3163" s="5"/>
      <c r="M3163" s="5"/>
      <c r="N3163" s="5"/>
      <c r="O3163" s="5"/>
      <c r="P3163" s="5"/>
      <c r="Q3163" s="5"/>
      <c r="R3163" s="5"/>
      <c r="S3163" s="5"/>
      <c r="T3163" s="5"/>
      <c r="U3163" s="5"/>
    </row>
    <row r="3164" spans="2:21" x14ac:dyDescent="0.25">
      <c r="B3164" s="51" vm="8634">
        <f ca="1"/>
        <v>44026</v>
      </c>
      <c r="C3164" s="51" vm="8635">
        <f ca="1"/>
        <v>524.88</v>
      </c>
      <c r="D3164" s="51" vm="8636">
        <f ca="1"/>
        <v>99.73</v>
      </c>
      <c r="E3164" s="22">
        <f t="shared" ca="1" si="161"/>
        <v>-1.1805252803837806E-3</v>
      </c>
      <c r="F3164" s="50">
        <f t="shared" ca="1" si="162"/>
        <v>1.535849124409374E-2</v>
      </c>
      <c r="G3164" s="22"/>
      <c r="H3164" s="5"/>
      <c r="I3164" s="5"/>
      <c r="J3164" s="5"/>
      <c r="K3164" s="5"/>
      <c r="L3164" s="5"/>
      <c r="M3164" s="5"/>
      <c r="N3164" s="5"/>
      <c r="O3164" s="5"/>
      <c r="P3164" s="5"/>
      <c r="Q3164" s="5"/>
      <c r="R3164" s="5"/>
      <c r="S3164" s="5"/>
      <c r="T3164" s="5"/>
      <c r="U3164" s="5"/>
    </row>
    <row r="3165" spans="2:21" x14ac:dyDescent="0.25">
      <c r="B3165" s="51" vm="8637">
        <f ca="1"/>
        <v>44027</v>
      </c>
      <c r="C3165" s="51" vm="8638">
        <f ca="1"/>
        <v>523.26</v>
      </c>
      <c r="D3165" s="51" vm="8639">
        <f ca="1"/>
        <v>100.01</v>
      </c>
      <c r="E3165" s="22">
        <f t="shared" ca="1" si="161"/>
        <v>-3.0911925696728579E-3</v>
      </c>
      <c r="F3165" s="50">
        <f t="shared" ca="1" si="162"/>
        <v>2.8036465746480842E-3</v>
      </c>
      <c r="G3165" s="22"/>
      <c r="H3165" s="5"/>
      <c r="I3165" s="5"/>
      <c r="J3165" s="5"/>
      <c r="K3165" s="5"/>
      <c r="L3165" s="5"/>
      <c r="M3165" s="5"/>
      <c r="N3165" s="5"/>
      <c r="O3165" s="5"/>
      <c r="P3165" s="5"/>
      <c r="Q3165" s="5"/>
      <c r="R3165" s="5"/>
      <c r="S3165" s="5"/>
      <c r="T3165" s="5"/>
      <c r="U3165" s="5"/>
    </row>
    <row r="3166" spans="2:21" x14ac:dyDescent="0.25">
      <c r="B3166" s="51" vm="8640">
        <f ca="1"/>
        <v>44028</v>
      </c>
      <c r="C3166" s="51" vm="8641">
        <f ca="1"/>
        <v>527.39</v>
      </c>
      <c r="D3166" s="51" vm="8642">
        <f ca="1"/>
        <v>98.16</v>
      </c>
      <c r="E3166" s="22">
        <f t="shared" ca="1" si="161"/>
        <v>7.8618403320135141E-3</v>
      </c>
      <c r="F3166" s="50">
        <f t="shared" ca="1" si="162"/>
        <v>-1.8671380585768754E-2</v>
      </c>
      <c r="G3166" s="22"/>
      <c r="H3166" s="5"/>
      <c r="I3166" s="5"/>
      <c r="J3166" s="5"/>
      <c r="K3166" s="5"/>
      <c r="L3166" s="5"/>
      <c r="M3166" s="5"/>
      <c r="N3166" s="5"/>
      <c r="O3166" s="5"/>
      <c r="P3166" s="5"/>
      <c r="Q3166" s="5"/>
      <c r="R3166" s="5"/>
      <c r="S3166" s="5"/>
      <c r="T3166" s="5"/>
      <c r="U3166" s="5"/>
    </row>
    <row r="3167" spans="2:21" x14ac:dyDescent="0.25">
      <c r="B3167" s="51" vm="8643">
        <f ca="1"/>
        <v>44029</v>
      </c>
      <c r="C3167" s="51" vm="8644">
        <f ca="1"/>
        <v>492.99</v>
      </c>
      <c r="D3167" s="51" vm="5922">
        <f ca="1"/>
        <v>97.3</v>
      </c>
      <c r="E3167" s="22">
        <f t="shared" ca="1" si="161"/>
        <v>-6.7451422937654493E-2</v>
      </c>
      <c r="F3167" s="50">
        <f t="shared" ca="1" si="162"/>
        <v>-8.7998112106966175E-3</v>
      </c>
      <c r="G3167" s="22"/>
      <c r="H3167" s="5"/>
      <c r="I3167" s="5"/>
      <c r="J3167" s="5"/>
      <c r="K3167" s="5"/>
      <c r="L3167" s="5"/>
      <c r="M3167" s="5"/>
      <c r="N3167" s="5"/>
      <c r="O3167" s="5"/>
      <c r="P3167" s="5"/>
      <c r="Q3167" s="5"/>
      <c r="R3167" s="5"/>
      <c r="S3167" s="5"/>
      <c r="T3167" s="5"/>
      <c r="U3167" s="5"/>
    </row>
    <row r="3168" spans="2:21" x14ac:dyDescent="0.25">
      <c r="B3168" s="51" vm="8645">
        <f ca="1"/>
        <v>44032</v>
      </c>
      <c r="C3168" s="51" vm="8646">
        <f ca="1"/>
        <v>502.41</v>
      </c>
      <c r="D3168" s="51" vm="8647">
        <f ca="1"/>
        <v>99.41</v>
      </c>
      <c r="E3168" s="22">
        <f t="shared" ca="1" si="161"/>
        <v>1.8927629553188288E-2</v>
      </c>
      <c r="F3168" s="50">
        <f t="shared" ca="1" si="162"/>
        <v>2.1453723032094432E-2</v>
      </c>
      <c r="G3168" s="22"/>
      <c r="H3168" s="5"/>
      <c r="I3168" s="5"/>
      <c r="J3168" s="5"/>
      <c r="K3168" s="5"/>
      <c r="L3168" s="5"/>
      <c r="M3168" s="5"/>
      <c r="N3168" s="5"/>
      <c r="O3168" s="5"/>
      <c r="P3168" s="5"/>
      <c r="Q3168" s="5"/>
      <c r="R3168" s="5"/>
      <c r="S3168" s="5"/>
      <c r="T3168" s="5"/>
      <c r="U3168" s="5"/>
    </row>
    <row r="3169" spans="2:21" x14ac:dyDescent="0.25">
      <c r="B3169" s="51" vm="8648">
        <f ca="1"/>
        <v>44033</v>
      </c>
      <c r="C3169" s="51" vm="8649">
        <f ca="1"/>
        <v>490.1</v>
      </c>
      <c r="D3169" s="51" vm="8650">
        <f ca="1"/>
        <v>98.69</v>
      </c>
      <c r="E3169" s="22">
        <f t="shared" ca="1" si="161"/>
        <v>-2.4807067498994695E-2</v>
      </c>
      <c r="F3169" s="50">
        <f t="shared" ca="1" si="162"/>
        <v>-7.2690880401379736E-3</v>
      </c>
      <c r="G3169" s="22"/>
      <c r="H3169" s="5"/>
      <c r="I3169" s="5"/>
      <c r="J3169" s="5"/>
      <c r="K3169" s="5"/>
      <c r="L3169" s="5"/>
      <c r="M3169" s="5"/>
      <c r="N3169" s="5"/>
      <c r="O3169" s="5"/>
      <c r="P3169" s="5"/>
      <c r="Q3169" s="5"/>
      <c r="R3169" s="5"/>
      <c r="S3169" s="5"/>
      <c r="T3169" s="5"/>
      <c r="U3169" s="5"/>
    </row>
    <row r="3170" spans="2:21" x14ac:dyDescent="0.25">
      <c r="B3170" s="51" vm="8651">
        <f ca="1"/>
        <v>44034</v>
      </c>
      <c r="C3170" s="51" vm="8652">
        <f ca="1"/>
        <v>489.82</v>
      </c>
      <c r="D3170" s="51" vm="8653">
        <f ca="1"/>
        <v>98.98</v>
      </c>
      <c r="E3170" s="22">
        <f t="shared" ca="1" si="161"/>
        <v>-5.7147523802005375E-4</v>
      </c>
      <c r="F3170" s="50">
        <f t="shared" ca="1" si="162"/>
        <v>2.9341853398242488E-3</v>
      </c>
      <c r="G3170" s="22"/>
      <c r="H3170" s="5"/>
      <c r="I3170" s="5"/>
      <c r="J3170" s="5"/>
      <c r="K3170" s="5"/>
      <c r="L3170" s="5"/>
      <c r="M3170" s="5"/>
      <c r="N3170" s="5"/>
      <c r="O3170" s="5"/>
      <c r="P3170" s="5"/>
      <c r="Q3170" s="5"/>
      <c r="R3170" s="5"/>
      <c r="S3170" s="5"/>
      <c r="T3170" s="5"/>
      <c r="U3170" s="5"/>
    </row>
    <row r="3171" spans="2:21" x14ac:dyDescent="0.25">
      <c r="B3171" s="51" vm="8654">
        <f ca="1"/>
        <v>44035</v>
      </c>
      <c r="C3171" s="51" vm="8655">
        <f ca="1"/>
        <v>477.58</v>
      </c>
      <c r="D3171" s="51" vm="8656">
        <f ca="1"/>
        <v>98.28</v>
      </c>
      <c r="E3171" s="22">
        <f t="shared" ca="1" si="161"/>
        <v>-2.5306291522816771E-2</v>
      </c>
      <c r="F3171" s="50">
        <f t="shared" ca="1" si="162"/>
        <v>-7.0972618707616586E-3</v>
      </c>
      <c r="G3171" s="22"/>
      <c r="H3171" s="5"/>
      <c r="I3171" s="5"/>
      <c r="J3171" s="5"/>
      <c r="K3171" s="5"/>
      <c r="L3171" s="5"/>
      <c r="M3171" s="5"/>
      <c r="N3171" s="5"/>
      <c r="O3171" s="5"/>
      <c r="P3171" s="5"/>
      <c r="Q3171" s="5"/>
      <c r="R3171" s="5"/>
      <c r="S3171" s="5"/>
      <c r="T3171" s="5"/>
      <c r="U3171" s="5"/>
    </row>
    <row r="3172" spans="2:21" x14ac:dyDescent="0.25">
      <c r="B3172" s="51" vm="8657">
        <f ca="1"/>
        <v>44036</v>
      </c>
      <c r="C3172" s="51" vm="8658">
        <f ca="1"/>
        <v>480.45</v>
      </c>
      <c r="D3172" s="51" vm="8659">
        <f ca="1"/>
        <v>96.9</v>
      </c>
      <c r="E3172" s="22">
        <f t="shared" ca="1" si="161"/>
        <v>5.991479568611912E-3</v>
      </c>
      <c r="F3172" s="50">
        <f t="shared" ca="1" si="162"/>
        <v>-1.4141028756257768E-2</v>
      </c>
      <c r="G3172" s="22"/>
      <c r="H3172" s="5"/>
      <c r="I3172" s="5"/>
      <c r="J3172" s="5"/>
      <c r="K3172" s="5"/>
      <c r="L3172" s="5"/>
      <c r="M3172" s="5"/>
      <c r="N3172" s="5"/>
      <c r="O3172" s="5"/>
      <c r="P3172" s="5"/>
      <c r="Q3172" s="5"/>
      <c r="R3172" s="5"/>
      <c r="S3172" s="5"/>
      <c r="T3172" s="5"/>
      <c r="U3172" s="5"/>
    </row>
    <row r="3173" spans="2:21" x14ac:dyDescent="0.25">
      <c r="B3173" s="51" vm="8660">
        <f ca="1"/>
        <v>44039</v>
      </c>
      <c r="C3173" s="51" vm="8661">
        <f ca="1"/>
        <v>495.65</v>
      </c>
      <c r="D3173" s="51" vm="5349">
        <f ca="1"/>
        <v>97.32</v>
      </c>
      <c r="E3173" s="22">
        <f t="shared" ca="1" si="161"/>
        <v>3.1146867755629543E-2</v>
      </c>
      <c r="F3173" s="50">
        <f t="shared" ca="1" si="162"/>
        <v>4.3249990186012771E-3</v>
      </c>
      <c r="G3173" s="22"/>
      <c r="H3173" s="5"/>
      <c r="I3173" s="5"/>
      <c r="J3173" s="5"/>
      <c r="K3173" s="5"/>
      <c r="L3173" s="5"/>
      <c r="M3173" s="5"/>
      <c r="N3173" s="5"/>
      <c r="O3173" s="5"/>
      <c r="P3173" s="5"/>
      <c r="Q3173" s="5"/>
      <c r="R3173" s="5"/>
      <c r="S3173" s="5"/>
      <c r="T3173" s="5"/>
      <c r="U3173" s="5"/>
    </row>
    <row r="3174" spans="2:21" x14ac:dyDescent="0.25">
      <c r="B3174" s="51" vm="8662">
        <f ca="1"/>
        <v>44040</v>
      </c>
      <c r="C3174" s="51" vm="8663">
        <f ca="1"/>
        <v>488.51</v>
      </c>
      <c r="D3174" s="51" vm="8664">
        <f ca="1"/>
        <v>99.68</v>
      </c>
      <c r="E3174" s="22">
        <f t="shared" ca="1" si="161"/>
        <v>-1.4510090376525021E-2</v>
      </c>
      <c r="F3174" s="50">
        <f t="shared" ca="1" si="162"/>
        <v>2.3960537123821232E-2</v>
      </c>
      <c r="G3174" s="22"/>
      <c r="H3174" s="5"/>
      <c r="I3174" s="5"/>
      <c r="J3174" s="5"/>
      <c r="K3174" s="5"/>
      <c r="L3174" s="5"/>
      <c r="M3174" s="5"/>
      <c r="N3174" s="5"/>
      <c r="O3174" s="5"/>
      <c r="P3174" s="5"/>
      <c r="Q3174" s="5"/>
      <c r="R3174" s="5"/>
      <c r="S3174" s="5"/>
      <c r="T3174" s="5"/>
      <c r="U3174" s="5"/>
    </row>
    <row r="3175" spans="2:21" x14ac:dyDescent="0.25">
      <c r="B3175" s="51" vm="8665">
        <f ca="1"/>
        <v>44041</v>
      </c>
      <c r="C3175" s="51" vm="8666">
        <f ca="1"/>
        <v>484.48</v>
      </c>
      <c r="D3175" s="51" vm="8667">
        <f ca="1"/>
        <v>97.02</v>
      </c>
      <c r="E3175" s="22">
        <f t="shared" ca="1" si="161"/>
        <v>-8.2837912933520896E-3</v>
      </c>
      <c r="F3175" s="50">
        <f t="shared" ca="1" si="162"/>
        <v>-2.7047912222072687E-2</v>
      </c>
      <c r="G3175" s="22"/>
      <c r="H3175" s="5"/>
      <c r="I3175" s="5"/>
      <c r="J3175" s="5"/>
      <c r="K3175" s="5"/>
      <c r="L3175" s="5"/>
      <c r="M3175" s="5"/>
      <c r="N3175" s="5"/>
      <c r="O3175" s="5"/>
      <c r="P3175" s="5"/>
      <c r="Q3175" s="5"/>
      <c r="R3175" s="5"/>
      <c r="S3175" s="5"/>
      <c r="T3175" s="5"/>
      <c r="U3175" s="5"/>
    </row>
    <row r="3176" spans="2:21" x14ac:dyDescent="0.25">
      <c r="B3176" s="51" vm="8668">
        <f ca="1"/>
        <v>44042</v>
      </c>
      <c r="C3176" s="51" vm="8669">
        <f ca="1"/>
        <v>485.8</v>
      </c>
      <c r="D3176" s="51" vm="8670">
        <f ca="1"/>
        <v>96.64</v>
      </c>
      <c r="E3176" s="22">
        <f t="shared" ca="1" si="161"/>
        <v>2.7208657590428492E-3</v>
      </c>
      <c r="F3176" s="50">
        <f t="shared" ca="1" si="162"/>
        <v>-3.9244086305656178E-3</v>
      </c>
      <c r="G3176" s="22"/>
      <c r="H3176" s="5"/>
      <c r="I3176" s="5"/>
      <c r="J3176" s="5"/>
      <c r="K3176" s="5"/>
      <c r="L3176" s="5"/>
      <c r="M3176" s="5"/>
      <c r="N3176" s="5"/>
      <c r="O3176" s="5"/>
      <c r="P3176" s="5"/>
      <c r="Q3176" s="5"/>
      <c r="R3176" s="5"/>
      <c r="S3176" s="5"/>
      <c r="T3176" s="5"/>
      <c r="U3176" s="5"/>
    </row>
    <row r="3177" spans="2:21" x14ac:dyDescent="0.25">
      <c r="B3177" s="51" vm="8671">
        <f ca="1"/>
        <v>44043</v>
      </c>
      <c r="C3177" s="51" vm="8672">
        <f ca="1"/>
        <v>488.88</v>
      </c>
      <c r="D3177" s="51" vm="8673">
        <f ca="1"/>
        <v>96.1</v>
      </c>
      <c r="E3177" s="22">
        <f t="shared" ca="1" si="161"/>
        <v>6.3200440185878374E-3</v>
      </c>
      <c r="F3177" s="50">
        <f t="shared" ca="1" si="162"/>
        <v>-5.6034182102580729E-3</v>
      </c>
      <c r="G3177" s="22"/>
      <c r="H3177" s="5"/>
      <c r="I3177" s="5"/>
      <c r="J3177" s="5"/>
      <c r="K3177" s="5"/>
      <c r="L3177" s="5"/>
      <c r="M3177" s="5"/>
      <c r="N3177" s="5"/>
      <c r="O3177" s="5"/>
      <c r="P3177" s="5"/>
      <c r="Q3177" s="5"/>
      <c r="R3177" s="5"/>
      <c r="S3177" s="5"/>
      <c r="T3177" s="5"/>
      <c r="U3177" s="5"/>
    </row>
    <row r="3178" spans="2:21" x14ac:dyDescent="0.25">
      <c r="B3178" s="51" vm="8674">
        <f ca="1"/>
        <v>44046</v>
      </c>
      <c r="C3178" s="51" vm="8675">
        <f ca="1"/>
        <v>498.62</v>
      </c>
      <c r="D3178" s="51" vm="8676">
        <f ca="1"/>
        <v>95.55</v>
      </c>
      <c r="E3178" s="22">
        <f t="shared" ca="1" si="161"/>
        <v>1.9727222012800541E-2</v>
      </c>
      <c r="F3178" s="50">
        <f t="shared" ca="1" si="162"/>
        <v>-5.7396452899647369E-3</v>
      </c>
      <c r="G3178" s="22"/>
      <c r="H3178" s="5"/>
      <c r="I3178" s="5"/>
      <c r="J3178" s="5"/>
      <c r="K3178" s="5"/>
      <c r="L3178" s="5"/>
      <c r="M3178" s="5"/>
      <c r="N3178" s="5"/>
      <c r="O3178" s="5"/>
      <c r="P3178" s="5"/>
      <c r="Q3178" s="5"/>
      <c r="R3178" s="5"/>
      <c r="S3178" s="5"/>
      <c r="T3178" s="5"/>
      <c r="U3178" s="5"/>
    </row>
    <row r="3179" spans="2:21" x14ac:dyDescent="0.25">
      <c r="B3179" s="51" vm="8677">
        <f ca="1"/>
        <v>44047</v>
      </c>
      <c r="C3179" s="51" vm="8678">
        <f ca="1"/>
        <v>509.64</v>
      </c>
      <c r="D3179" s="51" vm="8572">
        <f ca="1"/>
        <v>97.21</v>
      </c>
      <c r="E3179" s="22">
        <f t="shared" ca="1" si="161"/>
        <v>2.1860311513719421E-2</v>
      </c>
      <c r="F3179" s="50">
        <f t="shared" ca="1" si="162"/>
        <v>1.7223916146695481E-2</v>
      </c>
      <c r="G3179" s="22"/>
      <c r="H3179" s="5"/>
      <c r="I3179" s="5"/>
      <c r="J3179" s="5"/>
      <c r="K3179" s="5"/>
      <c r="L3179" s="5"/>
      <c r="M3179" s="5"/>
      <c r="N3179" s="5"/>
      <c r="O3179" s="5"/>
      <c r="P3179" s="5"/>
      <c r="Q3179" s="5"/>
      <c r="R3179" s="5"/>
      <c r="S3179" s="5"/>
      <c r="T3179" s="5"/>
      <c r="U3179" s="5"/>
    </row>
    <row r="3180" spans="2:21" x14ac:dyDescent="0.25">
      <c r="B3180" s="51" vm="8679">
        <f ca="1"/>
        <v>44048</v>
      </c>
      <c r="C3180" s="51" vm="8680">
        <f ca="1"/>
        <v>502.11</v>
      </c>
      <c r="D3180" s="51" vm="8681">
        <f ca="1"/>
        <v>97.24</v>
      </c>
      <c r="E3180" s="22">
        <f t="shared" ca="1" si="161"/>
        <v>-1.4885374919523683E-2</v>
      </c>
      <c r="F3180" s="50">
        <f t="shared" ca="1" si="162"/>
        <v>3.0856261494491977E-4</v>
      </c>
      <c r="G3180" s="22"/>
      <c r="H3180" s="5"/>
      <c r="I3180" s="5"/>
      <c r="J3180" s="5"/>
      <c r="K3180" s="5"/>
      <c r="L3180" s="5"/>
      <c r="M3180" s="5"/>
      <c r="N3180" s="5"/>
      <c r="O3180" s="5"/>
      <c r="P3180" s="5"/>
      <c r="Q3180" s="5"/>
      <c r="R3180" s="5"/>
      <c r="S3180" s="5"/>
      <c r="T3180" s="5"/>
      <c r="U3180" s="5"/>
    </row>
    <row r="3181" spans="2:21" x14ac:dyDescent="0.25">
      <c r="B3181" s="51" vm="8682">
        <f ca="1"/>
        <v>44049</v>
      </c>
      <c r="C3181" s="51" vm="8683">
        <f ca="1"/>
        <v>509.08</v>
      </c>
      <c r="D3181" s="51" vm="8684">
        <f ca="1"/>
        <v>99.38</v>
      </c>
      <c r="E3181" s="22">
        <f t="shared" ca="1" si="161"/>
        <v>1.3785955930189879E-2</v>
      </c>
      <c r="F3181" s="50">
        <f t="shared" ca="1" si="162"/>
        <v>2.176873672625191E-2</v>
      </c>
      <c r="G3181" s="22"/>
      <c r="H3181" s="5"/>
      <c r="I3181" s="5"/>
      <c r="J3181" s="5"/>
      <c r="K3181" s="5"/>
      <c r="L3181" s="5"/>
      <c r="M3181" s="5"/>
      <c r="N3181" s="5"/>
      <c r="O3181" s="5"/>
      <c r="P3181" s="5"/>
      <c r="Q3181" s="5"/>
      <c r="R3181" s="5"/>
      <c r="S3181" s="5"/>
      <c r="T3181" s="5"/>
      <c r="U3181" s="5"/>
    </row>
    <row r="3182" spans="2:21" x14ac:dyDescent="0.25">
      <c r="B3182" s="51" vm="8685">
        <f ca="1"/>
        <v>44050</v>
      </c>
      <c r="C3182" s="51" vm="8686">
        <f ca="1"/>
        <v>494.73</v>
      </c>
      <c r="D3182" s="51" vm="8687">
        <f ca="1"/>
        <v>100.64</v>
      </c>
      <c r="E3182" s="22">
        <f t="shared" ca="1" si="161"/>
        <v>-2.8593015915057966E-2</v>
      </c>
      <c r="F3182" s="50">
        <f t="shared" ca="1" si="162"/>
        <v>1.2598906777956021E-2</v>
      </c>
      <c r="G3182" s="22"/>
      <c r="H3182" s="5"/>
      <c r="I3182" s="5"/>
      <c r="J3182" s="5"/>
      <c r="K3182" s="5"/>
      <c r="L3182" s="5"/>
      <c r="M3182" s="5"/>
      <c r="N3182" s="5"/>
      <c r="O3182" s="5"/>
      <c r="P3182" s="5"/>
      <c r="Q3182" s="5"/>
      <c r="R3182" s="5"/>
      <c r="S3182" s="5"/>
      <c r="T3182" s="5"/>
      <c r="U3182" s="5"/>
    </row>
    <row r="3183" spans="2:21" x14ac:dyDescent="0.25">
      <c r="B3183" s="51" vm="8688">
        <f ca="1"/>
        <v>44053</v>
      </c>
      <c r="C3183" s="51" vm="8689">
        <f ca="1"/>
        <v>483.38</v>
      </c>
      <c r="D3183" s="51" vm="8690">
        <f ca="1"/>
        <v>103.82</v>
      </c>
      <c r="E3183" s="22">
        <f t="shared" ca="1" si="161"/>
        <v>-2.3209065398957857E-2</v>
      </c>
      <c r="F3183" s="50">
        <f t="shared" ca="1" si="162"/>
        <v>3.1108837446952513E-2</v>
      </c>
      <c r="G3183" s="22"/>
      <c r="H3183" s="5"/>
      <c r="I3183" s="5"/>
      <c r="J3183" s="5"/>
      <c r="K3183" s="5"/>
      <c r="L3183" s="5"/>
      <c r="M3183" s="5"/>
      <c r="N3183" s="5"/>
      <c r="O3183" s="5"/>
      <c r="P3183" s="5"/>
      <c r="Q3183" s="5"/>
      <c r="R3183" s="5"/>
      <c r="S3183" s="5"/>
      <c r="T3183" s="5"/>
      <c r="U3183" s="5"/>
    </row>
    <row r="3184" spans="2:21" x14ac:dyDescent="0.25">
      <c r="B3184" s="51" vm="8691">
        <f ca="1"/>
        <v>44054</v>
      </c>
      <c r="C3184" s="51" vm="8692">
        <f ca="1"/>
        <v>466.93</v>
      </c>
      <c r="D3184" s="51" vm="7599">
        <f ca="1"/>
        <v>102.94</v>
      </c>
      <c r="E3184" s="22">
        <f t="shared" ca="1" si="161"/>
        <v>-3.4623740309620649E-2</v>
      </c>
      <c r="F3184" s="50">
        <f t="shared" ca="1" si="162"/>
        <v>-8.5123361744744164E-3</v>
      </c>
      <c r="G3184" s="22"/>
      <c r="H3184" s="5"/>
      <c r="I3184" s="5"/>
      <c r="J3184" s="5"/>
      <c r="K3184" s="5"/>
      <c r="L3184" s="5"/>
      <c r="M3184" s="5"/>
      <c r="N3184" s="5"/>
      <c r="O3184" s="5"/>
      <c r="P3184" s="5"/>
      <c r="Q3184" s="5"/>
      <c r="R3184" s="5"/>
      <c r="S3184" s="5"/>
      <c r="T3184" s="5"/>
      <c r="U3184" s="5"/>
    </row>
    <row r="3185" spans="2:21" x14ac:dyDescent="0.25">
      <c r="B3185" s="51" vm="8693">
        <f ca="1"/>
        <v>44055</v>
      </c>
      <c r="C3185" s="51" vm="8694">
        <f ca="1"/>
        <v>475.47</v>
      </c>
      <c r="D3185" s="51" vm="8695">
        <f ca="1"/>
        <v>102.37</v>
      </c>
      <c r="E3185" s="22">
        <f t="shared" ca="1" si="161"/>
        <v>1.8124435012233989E-2</v>
      </c>
      <c r="F3185" s="50">
        <f t="shared" ca="1" si="162"/>
        <v>-5.5525932929290098E-3</v>
      </c>
      <c r="G3185" s="22"/>
      <c r="H3185" s="5"/>
      <c r="I3185" s="5"/>
      <c r="J3185" s="5"/>
      <c r="K3185" s="5"/>
      <c r="L3185" s="5"/>
      <c r="M3185" s="5"/>
      <c r="N3185" s="5"/>
      <c r="O3185" s="5"/>
      <c r="P3185" s="5"/>
      <c r="Q3185" s="5"/>
      <c r="R3185" s="5"/>
      <c r="S3185" s="5"/>
      <c r="T3185" s="5"/>
      <c r="U3185" s="5"/>
    </row>
    <row r="3186" spans="2:21" x14ac:dyDescent="0.25">
      <c r="B3186" s="51" vm="8696">
        <f ca="1"/>
        <v>44056</v>
      </c>
      <c r="C3186" s="51" vm="8697">
        <f ca="1"/>
        <v>481.33</v>
      </c>
      <c r="D3186" s="51" vm="8698">
        <f ca="1"/>
        <v>102.41</v>
      </c>
      <c r="E3186" s="22">
        <f t="shared" ca="1" si="161"/>
        <v>1.2249317040482311E-2</v>
      </c>
      <c r="F3186" s="50">
        <f t="shared" ca="1" si="162"/>
        <v>3.9066315566675008E-4</v>
      </c>
      <c r="G3186" s="22"/>
      <c r="H3186" s="5"/>
      <c r="I3186" s="5"/>
      <c r="J3186" s="5"/>
      <c r="K3186" s="5"/>
      <c r="L3186" s="5"/>
      <c r="M3186" s="5"/>
      <c r="N3186" s="5"/>
      <c r="O3186" s="5"/>
      <c r="P3186" s="5"/>
      <c r="Q3186" s="5"/>
      <c r="R3186" s="5"/>
      <c r="S3186" s="5"/>
      <c r="T3186" s="5"/>
      <c r="U3186" s="5"/>
    </row>
    <row r="3187" spans="2:21" x14ac:dyDescent="0.25">
      <c r="B3187" s="51" vm="8699">
        <f ca="1"/>
        <v>44057</v>
      </c>
      <c r="C3187" s="51" vm="8700">
        <f ca="1"/>
        <v>482.68</v>
      </c>
      <c r="D3187" s="51" vm="8701">
        <f ca="1"/>
        <v>99.71</v>
      </c>
      <c r="E3187" s="22">
        <f t="shared" ca="1" si="161"/>
        <v>2.8008026524737723E-3</v>
      </c>
      <c r="F3187" s="50">
        <f t="shared" ca="1" si="162"/>
        <v>-2.6718391246644737E-2</v>
      </c>
      <c r="G3187" s="22"/>
      <c r="H3187" s="5"/>
      <c r="I3187" s="5"/>
      <c r="J3187" s="5"/>
      <c r="K3187" s="5"/>
      <c r="L3187" s="5"/>
      <c r="M3187" s="5"/>
      <c r="N3187" s="5"/>
      <c r="O3187" s="5"/>
      <c r="P3187" s="5"/>
      <c r="Q3187" s="5"/>
      <c r="R3187" s="5"/>
      <c r="S3187" s="5"/>
      <c r="T3187" s="5"/>
      <c r="U3187" s="5"/>
    </row>
    <row r="3188" spans="2:21" x14ac:dyDescent="0.25">
      <c r="B3188" s="51" vm="8702">
        <f ca="1"/>
        <v>44060</v>
      </c>
      <c r="C3188" s="51" vm="8703">
        <f ca="1"/>
        <v>482.35</v>
      </c>
      <c r="D3188" s="51" vm="6789">
        <f ca="1"/>
        <v>98.32</v>
      </c>
      <c r="E3188" s="22">
        <f t="shared" ca="1" si="161"/>
        <v>-6.8391658883741136E-4</v>
      </c>
      <c r="F3188" s="50">
        <f t="shared" ca="1" si="162"/>
        <v>-1.403850758292223E-2</v>
      </c>
      <c r="G3188" s="22"/>
      <c r="H3188" s="5"/>
      <c r="I3188" s="5"/>
      <c r="J3188" s="5"/>
      <c r="K3188" s="5"/>
      <c r="L3188" s="5"/>
      <c r="M3188" s="5"/>
      <c r="N3188" s="5"/>
      <c r="O3188" s="5"/>
      <c r="P3188" s="5"/>
      <c r="Q3188" s="5"/>
      <c r="R3188" s="5"/>
      <c r="S3188" s="5"/>
      <c r="T3188" s="5"/>
      <c r="U3188" s="5"/>
    </row>
    <row r="3189" spans="2:21" x14ac:dyDescent="0.25">
      <c r="B3189" s="51" vm="8704">
        <f ca="1"/>
        <v>44061</v>
      </c>
      <c r="C3189" s="51" vm="8705">
        <f ca="1"/>
        <v>491.87</v>
      </c>
      <c r="D3189" s="51" vm="5980">
        <f ca="1"/>
        <v>98.55</v>
      </c>
      <c r="E3189" s="22">
        <f t="shared" ca="1" si="161"/>
        <v>1.9544462319195318E-2</v>
      </c>
      <c r="F3189" s="50">
        <f t="shared" ca="1" si="162"/>
        <v>2.3365683409499391E-3</v>
      </c>
      <c r="G3189" s="22"/>
      <c r="H3189" s="5"/>
      <c r="I3189" s="5"/>
      <c r="J3189" s="5"/>
      <c r="K3189" s="5"/>
      <c r="L3189" s="5"/>
      <c r="M3189" s="5"/>
      <c r="N3189" s="5"/>
      <c r="O3189" s="5"/>
      <c r="P3189" s="5"/>
      <c r="Q3189" s="5"/>
      <c r="R3189" s="5"/>
      <c r="S3189" s="5"/>
      <c r="T3189" s="5"/>
      <c r="U3189" s="5"/>
    </row>
    <row r="3190" spans="2:21" x14ac:dyDescent="0.25">
      <c r="B3190" s="51" vm="8706">
        <f ca="1"/>
        <v>44062</v>
      </c>
      <c r="C3190" s="51" vm="8707">
        <f ca="1"/>
        <v>484.53</v>
      </c>
      <c r="D3190" s="51" vm="8708">
        <f ca="1"/>
        <v>97.37</v>
      </c>
      <c r="E3190" s="22">
        <f t="shared" ca="1" si="161"/>
        <v>-1.5035105017226455E-2</v>
      </c>
      <c r="F3190" s="50">
        <f t="shared" ca="1" si="162"/>
        <v>-1.2045878608064317E-2</v>
      </c>
      <c r="G3190" s="22"/>
      <c r="H3190" s="5"/>
      <c r="I3190" s="5"/>
      <c r="J3190" s="5"/>
      <c r="K3190" s="5"/>
      <c r="L3190" s="5"/>
      <c r="M3190" s="5"/>
      <c r="N3190" s="5"/>
      <c r="O3190" s="5"/>
      <c r="P3190" s="5"/>
      <c r="Q3190" s="5"/>
      <c r="R3190" s="5"/>
      <c r="S3190" s="5"/>
      <c r="T3190" s="5"/>
      <c r="U3190" s="5"/>
    </row>
    <row r="3191" spans="2:21" x14ac:dyDescent="0.25">
      <c r="B3191" s="51" vm="8709">
        <f ca="1"/>
        <v>44063</v>
      </c>
      <c r="C3191" s="51" vm="8710">
        <f ca="1"/>
        <v>497.9</v>
      </c>
      <c r="D3191" s="51" vm="5349">
        <f ca="1"/>
        <v>97.32</v>
      </c>
      <c r="E3191" s="22">
        <f t="shared" ca="1" si="161"/>
        <v>2.721990472960549E-2</v>
      </c>
      <c r="F3191" s="50">
        <f t="shared" ca="1" si="162"/>
        <v>-5.1363707534307461E-4</v>
      </c>
      <c r="G3191" s="22"/>
      <c r="H3191" s="5"/>
      <c r="I3191" s="5"/>
      <c r="J3191" s="5"/>
      <c r="K3191" s="5"/>
      <c r="L3191" s="5"/>
      <c r="M3191" s="5"/>
      <c r="N3191" s="5"/>
      <c r="O3191" s="5"/>
      <c r="P3191" s="5"/>
      <c r="Q3191" s="5"/>
      <c r="R3191" s="5"/>
      <c r="S3191" s="5"/>
      <c r="T3191" s="5"/>
      <c r="U3191" s="5"/>
    </row>
    <row r="3192" spans="2:21" x14ac:dyDescent="0.25">
      <c r="B3192" s="51" vm="8711">
        <f ca="1"/>
        <v>44064</v>
      </c>
      <c r="C3192" s="51" vm="8712">
        <f ca="1"/>
        <v>492.31</v>
      </c>
      <c r="D3192" s="51" vm="8713">
        <f ca="1"/>
        <v>100.06</v>
      </c>
      <c r="E3192" s="22">
        <f t="shared" ca="1" si="161"/>
        <v>-1.1290654272896826E-2</v>
      </c>
      <c r="F3192" s="50">
        <f t="shared" ca="1" si="162"/>
        <v>2.7765488144737317E-2</v>
      </c>
      <c r="G3192" s="22"/>
      <c r="H3192" s="5"/>
      <c r="I3192" s="5"/>
      <c r="J3192" s="5"/>
      <c r="K3192" s="5"/>
      <c r="L3192" s="5"/>
      <c r="M3192" s="5"/>
      <c r="N3192" s="5"/>
      <c r="O3192" s="5"/>
      <c r="P3192" s="5"/>
      <c r="Q3192" s="5"/>
      <c r="R3192" s="5"/>
      <c r="S3192" s="5"/>
      <c r="T3192" s="5"/>
      <c r="U3192" s="5"/>
    </row>
    <row r="3193" spans="2:21" x14ac:dyDescent="0.25">
      <c r="B3193" s="51" vm="8714">
        <f ca="1"/>
        <v>44067</v>
      </c>
      <c r="C3193" s="51" vm="8715">
        <f ca="1"/>
        <v>488.81</v>
      </c>
      <c r="D3193" s="51" vm="8716">
        <f ca="1"/>
        <v>100.5</v>
      </c>
      <c r="E3193" s="22">
        <f t="shared" ca="1" si="161"/>
        <v>-7.1347334619829769E-3</v>
      </c>
      <c r="F3193" s="50">
        <f t="shared" ca="1" si="162"/>
        <v>4.3877214390714405E-3</v>
      </c>
      <c r="G3193" s="22"/>
      <c r="H3193" s="5"/>
      <c r="I3193" s="5"/>
      <c r="J3193" s="5"/>
      <c r="K3193" s="5"/>
      <c r="L3193" s="5"/>
      <c r="M3193" s="5"/>
      <c r="N3193" s="5"/>
      <c r="O3193" s="5"/>
      <c r="P3193" s="5"/>
      <c r="Q3193" s="5"/>
      <c r="R3193" s="5"/>
      <c r="S3193" s="5"/>
      <c r="T3193" s="5"/>
      <c r="U3193" s="5"/>
    </row>
    <row r="3194" spans="2:21" x14ac:dyDescent="0.25">
      <c r="B3194" s="51" vm="8717">
        <f ca="1"/>
        <v>44068</v>
      </c>
      <c r="C3194" s="51" vm="8718">
        <f ca="1"/>
        <v>490.58</v>
      </c>
      <c r="D3194" s="51" vm="8719">
        <f ca="1"/>
        <v>99.09</v>
      </c>
      <c r="E3194" s="22">
        <f t="shared" ca="1" si="161"/>
        <v>3.614498671679605E-3</v>
      </c>
      <c r="F3194" s="50">
        <f t="shared" ca="1" si="162"/>
        <v>-1.4129199428322419E-2</v>
      </c>
      <c r="G3194" s="22"/>
      <c r="H3194" s="5"/>
      <c r="I3194" s="5"/>
      <c r="J3194" s="5"/>
      <c r="K3194" s="5"/>
      <c r="L3194" s="5"/>
      <c r="M3194" s="5"/>
      <c r="N3194" s="5"/>
      <c r="O3194" s="5"/>
      <c r="P3194" s="5"/>
      <c r="Q3194" s="5"/>
      <c r="R3194" s="5"/>
      <c r="S3194" s="5"/>
      <c r="T3194" s="5"/>
      <c r="U3194" s="5"/>
    </row>
    <row r="3195" spans="2:21" x14ac:dyDescent="0.25">
      <c r="B3195" s="51" vm="8720">
        <f ca="1"/>
        <v>44069</v>
      </c>
      <c r="C3195" s="51" vm="8721">
        <f ca="1"/>
        <v>547.53</v>
      </c>
      <c r="D3195" s="51" vm="5523">
        <f ca="1"/>
        <v>102.35</v>
      </c>
      <c r="E3195" s="22">
        <f t="shared" ca="1" si="161"/>
        <v>0.10982889012510202</v>
      </c>
      <c r="F3195" s="50">
        <f t="shared" ca="1" si="162"/>
        <v>3.2369784036490434E-2</v>
      </c>
      <c r="G3195" s="22"/>
      <c r="H3195" s="5"/>
      <c r="I3195" s="5"/>
      <c r="J3195" s="5"/>
      <c r="K3195" s="5"/>
      <c r="L3195" s="5"/>
      <c r="M3195" s="5"/>
      <c r="N3195" s="5"/>
      <c r="O3195" s="5"/>
      <c r="P3195" s="5"/>
      <c r="Q3195" s="5"/>
      <c r="R3195" s="5"/>
      <c r="S3195" s="5"/>
      <c r="T3195" s="5"/>
      <c r="U3195" s="5"/>
    </row>
    <row r="3196" spans="2:21" x14ac:dyDescent="0.25">
      <c r="B3196" s="51" vm="8722">
        <f ca="1"/>
        <v>44070</v>
      </c>
      <c r="C3196" s="51" vm="8723">
        <f ca="1"/>
        <v>526.27</v>
      </c>
      <c r="D3196" s="51" vm="8724">
        <f ca="1"/>
        <v>102.77</v>
      </c>
      <c r="E3196" s="22">
        <f t="shared" ca="1" si="161"/>
        <v>-3.9602865685016177E-2</v>
      </c>
      <c r="F3196" s="50">
        <f t="shared" ca="1" si="162"/>
        <v>4.0951695296831759E-3</v>
      </c>
      <c r="G3196" s="22"/>
      <c r="H3196" s="5"/>
      <c r="I3196" s="5"/>
      <c r="J3196" s="5"/>
      <c r="K3196" s="5"/>
      <c r="L3196" s="5"/>
      <c r="M3196" s="5"/>
      <c r="N3196" s="5"/>
      <c r="O3196" s="5"/>
      <c r="P3196" s="5"/>
      <c r="Q3196" s="5"/>
      <c r="R3196" s="5"/>
      <c r="S3196" s="5"/>
      <c r="T3196" s="5"/>
      <c r="U3196" s="5"/>
    </row>
    <row r="3197" spans="2:21" x14ac:dyDescent="0.25">
      <c r="B3197" s="51" vm="8725">
        <f ca="1"/>
        <v>44071</v>
      </c>
      <c r="C3197" s="51" vm="8726">
        <f ca="1"/>
        <v>523.89</v>
      </c>
      <c r="D3197" s="51" vm="8727">
        <f ca="1"/>
        <v>100.19</v>
      </c>
      <c r="E3197" s="22">
        <f t="shared" ca="1" si="161"/>
        <v>-4.5326504051592612E-3</v>
      </c>
      <c r="F3197" s="50">
        <f t="shared" ca="1" si="162"/>
        <v>-2.5425098365810056E-2</v>
      </c>
      <c r="G3197" s="22"/>
      <c r="H3197" s="5"/>
      <c r="I3197" s="5"/>
      <c r="J3197" s="5"/>
      <c r="K3197" s="5"/>
      <c r="L3197" s="5"/>
      <c r="M3197" s="5"/>
      <c r="N3197" s="5"/>
      <c r="O3197" s="5"/>
      <c r="P3197" s="5"/>
      <c r="Q3197" s="5"/>
      <c r="R3197" s="5"/>
      <c r="S3197" s="5"/>
      <c r="T3197" s="5"/>
      <c r="U3197" s="5"/>
    </row>
    <row r="3198" spans="2:21" x14ac:dyDescent="0.25">
      <c r="B3198" s="51" vm="8728">
        <f ca="1"/>
        <v>44074</v>
      </c>
      <c r="C3198" s="51" vm="8729">
        <f ca="1"/>
        <v>529.55999999999995</v>
      </c>
      <c r="D3198" s="51" vm="8730">
        <f ca="1"/>
        <v>100.14</v>
      </c>
      <c r="E3198" s="22">
        <f t="shared" ca="1" si="161"/>
        <v>1.0764734449592526E-2</v>
      </c>
      <c r="F3198" s="50">
        <f t="shared" ca="1" si="162"/>
        <v>-4.9917636937285201E-4</v>
      </c>
      <c r="G3198" s="22"/>
      <c r="H3198" s="5"/>
      <c r="I3198" s="5"/>
      <c r="J3198" s="5"/>
      <c r="K3198" s="5"/>
      <c r="L3198" s="5"/>
      <c r="M3198" s="5"/>
      <c r="N3198" s="5"/>
      <c r="O3198" s="5"/>
      <c r="P3198" s="5"/>
      <c r="Q3198" s="5"/>
      <c r="R3198" s="5"/>
      <c r="S3198" s="5"/>
      <c r="T3198" s="5"/>
      <c r="U3198" s="5"/>
    </row>
    <row r="3199" spans="2:21" x14ac:dyDescent="0.25">
      <c r="B3199" s="51" vm="8731">
        <f ca="1"/>
        <v>44075</v>
      </c>
      <c r="C3199" s="51" vm="8732">
        <f ca="1"/>
        <v>556.54999999999995</v>
      </c>
      <c r="D3199" s="51" vm="8733">
        <f ca="1"/>
        <v>101.65</v>
      </c>
      <c r="E3199" s="22">
        <f t="shared" ca="1" si="161"/>
        <v>4.9710540869778726E-2</v>
      </c>
      <c r="F3199" s="50">
        <f t="shared" ca="1" si="162"/>
        <v>1.4966333172557066E-2</v>
      </c>
      <c r="G3199" s="22"/>
      <c r="H3199" s="5"/>
      <c r="I3199" s="5"/>
      <c r="J3199" s="5"/>
      <c r="K3199" s="5"/>
      <c r="L3199" s="5"/>
      <c r="M3199" s="5"/>
      <c r="N3199" s="5"/>
      <c r="O3199" s="5"/>
      <c r="P3199" s="5"/>
      <c r="Q3199" s="5"/>
      <c r="R3199" s="5"/>
      <c r="S3199" s="5"/>
      <c r="T3199" s="5"/>
      <c r="U3199" s="5"/>
    </row>
    <row r="3200" spans="2:21" x14ac:dyDescent="0.25">
      <c r="B3200" s="51" vm="8734">
        <f ca="1"/>
        <v>44076</v>
      </c>
      <c r="C3200" s="51" vm="8735">
        <f ca="1"/>
        <v>552.84</v>
      </c>
      <c r="D3200" s="51" vm="8736">
        <f ca="1"/>
        <v>101.33</v>
      </c>
      <c r="E3200" s="22">
        <f t="shared" ca="1" si="161"/>
        <v>-6.6883852034087003E-3</v>
      </c>
      <c r="F3200" s="50">
        <f t="shared" ca="1" si="162"/>
        <v>-3.1530226141295446E-3</v>
      </c>
      <c r="G3200" s="22"/>
      <c r="H3200" s="5"/>
      <c r="I3200" s="5"/>
      <c r="J3200" s="5"/>
      <c r="K3200" s="5"/>
      <c r="L3200" s="5"/>
      <c r="M3200" s="5"/>
      <c r="N3200" s="5"/>
      <c r="O3200" s="5"/>
      <c r="P3200" s="5"/>
      <c r="Q3200" s="5"/>
      <c r="R3200" s="5"/>
      <c r="S3200" s="5"/>
      <c r="T3200" s="5"/>
      <c r="U3200" s="5"/>
    </row>
    <row r="3201" spans="2:21" x14ac:dyDescent="0.25">
      <c r="B3201" s="51" vm="8737">
        <f ca="1"/>
        <v>44077</v>
      </c>
      <c r="C3201" s="51" vm="8738">
        <f ca="1"/>
        <v>525.75</v>
      </c>
      <c r="D3201" s="51" vm="8739">
        <f ca="1"/>
        <v>103.52</v>
      </c>
      <c r="E3201" s="22">
        <f t="shared" ref="E3201:E3264" ca="1" si="163">LN(C3201/C3200)</f>
        <v>-5.024281415301686E-2</v>
      </c>
      <c r="F3201" s="50">
        <f t="shared" ref="F3201:F3264" ca="1" si="164">LN(D3201/D3200)</f>
        <v>2.1382313292364147E-2</v>
      </c>
      <c r="G3201" s="22"/>
      <c r="H3201" s="5"/>
      <c r="I3201" s="5"/>
      <c r="J3201" s="5"/>
      <c r="K3201" s="5"/>
      <c r="L3201" s="5"/>
      <c r="M3201" s="5"/>
      <c r="N3201" s="5"/>
      <c r="O3201" s="5"/>
      <c r="P3201" s="5"/>
      <c r="Q3201" s="5"/>
      <c r="R3201" s="5"/>
      <c r="S3201" s="5"/>
      <c r="T3201" s="5"/>
      <c r="U3201" s="5"/>
    </row>
    <row r="3202" spans="2:21" x14ac:dyDescent="0.25">
      <c r="B3202" s="51" vm="8740">
        <f ca="1"/>
        <v>44078</v>
      </c>
      <c r="C3202" s="51" vm="8741">
        <f ca="1"/>
        <v>516.04999999999995</v>
      </c>
      <c r="D3202" s="51" vm="7720">
        <f ca="1"/>
        <v>99.92</v>
      </c>
      <c r="E3202" s="22">
        <f t="shared" ca="1" si="163"/>
        <v>-1.8622154570866918E-2</v>
      </c>
      <c r="F3202" s="50">
        <f t="shared" ca="1" si="164"/>
        <v>-3.5394964935268183E-2</v>
      </c>
      <c r="G3202" s="22"/>
      <c r="H3202" s="5"/>
      <c r="I3202" s="5"/>
      <c r="J3202" s="5"/>
      <c r="K3202" s="5"/>
      <c r="L3202" s="5"/>
      <c r="M3202" s="5"/>
      <c r="N3202" s="5"/>
      <c r="O3202" s="5"/>
      <c r="P3202" s="5"/>
      <c r="Q3202" s="5"/>
      <c r="R3202" s="5"/>
      <c r="S3202" s="5"/>
      <c r="T3202" s="5"/>
      <c r="U3202" s="5"/>
    </row>
    <row r="3203" spans="2:21" x14ac:dyDescent="0.25">
      <c r="B3203" s="51" vm="8742">
        <f ca="1"/>
        <v>44082</v>
      </c>
      <c r="C3203" s="51" vm="8743">
        <f ca="1"/>
        <v>507.02</v>
      </c>
      <c r="D3203" s="51" vm="8744">
        <f ca="1"/>
        <v>100.87</v>
      </c>
      <c r="E3203" s="22">
        <f t="shared" ca="1" si="163"/>
        <v>-1.7653209467044996E-2</v>
      </c>
      <c r="F3203" s="50">
        <f t="shared" ca="1" si="164"/>
        <v>9.4626932494218975E-3</v>
      </c>
      <c r="G3203" s="22"/>
      <c r="H3203" s="5"/>
      <c r="I3203" s="5"/>
      <c r="J3203" s="5"/>
      <c r="K3203" s="5"/>
      <c r="L3203" s="5"/>
      <c r="M3203" s="5"/>
      <c r="N3203" s="5"/>
      <c r="O3203" s="5"/>
      <c r="P3203" s="5"/>
      <c r="Q3203" s="5"/>
      <c r="R3203" s="5"/>
      <c r="S3203" s="5"/>
      <c r="T3203" s="5"/>
      <c r="U3203" s="5"/>
    </row>
    <row r="3204" spans="2:21" x14ac:dyDescent="0.25">
      <c r="B3204" s="51" vm="8745">
        <f ca="1"/>
        <v>44083</v>
      </c>
      <c r="C3204" s="51" vm="8746">
        <f ca="1"/>
        <v>500.19</v>
      </c>
      <c r="D3204" s="51" vm="8747">
        <f ca="1"/>
        <v>99.83</v>
      </c>
      <c r="E3204" s="22">
        <f t="shared" ca="1" si="163"/>
        <v>-1.3562424304420099E-2</v>
      </c>
      <c r="F3204" s="50">
        <f t="shared" ca="1" si="164"/>
        <v>-1.0363819718410201E-2</v>
      </c>
      <c r="G3204" s="22"/>
      <c r="H3204" s="5"/>
      <c r="I3204" s="5"/>
      <c r="J3204" s="5"/>
      <c r="K3204" s="5"/>
      <c r="L3204" s="5"/>
      <c r="M3204" s="5"/>
      <c r="N3204" s="5"/>
      <c r="O3204" s="5"/>
      <c r="P3204" s="5"/>
      <c r="Q3204" s="5"/>
      <c r="R3204" s="5"/>
      <c r="S3204" s="5"/>
      <c r="T3204" s="5"/>
      <c r="U3204" s="5"/>
    </row>
    <row r="3205" spans="2:21" x14ac:dyDescent="0.25">
      <c r="B3205" s="51" vm="8748">
        <f ca="1"/>
        <v>44084</v>
      </c>
      <c r="C3205" s="51" vm="8749">
        <f ca="1"/>
        <v>480.67</v>
      </c>
      <c r="D3205" s="51" vm="8750">
        <f ca="1"/>
        <v>101.07</v>
      </c>
      <c r="E3205" s="22">
        <f t="shared" ca="1" si="163"/>
        <v>-3.9807062274978107E-2</v>
      </c>
      <c r="F3205" s="50">
        <f t="shared" ca="1" si="164"/>
        <v>1.2344606738237302E-2</v>
      </c>
      <c r="G3205" s="22"/>
      <c r="H3205" s="5"/>
      <c r="I3205" s="5"/>
      <c r="J3205" s="5"/>
      <c r="K3205" s="5"/>
      <c r="L3205" s="5"/>
      <c r="M3205" s="5"/>
      <c r="N3205" s="5"/>
      <c r="O3205" s="5"/>
      <c r="P3205" s="5"/>
      <c r="Q3205" s="5"/>
      <c r="R3205" s="5"/>
      <c r="S3205" s="5"/>
      <c r="T3205" s="5"/>
      <c r="U3205" s="5"/>
    </row>
    <row r="3206" spans="2:21" x14ac:dyDescent="0.25">
      <c r="B3206" s="51" vm="8751">
        <f ca="1"/>
        <v>44085</v>
      </c>
      <c r="C3206" s="51" vm="8752">
        <f ca="1"/>
        <v>482.03</v>
      </c>
      <c r="D3206" s="51" vm="8753">
        <f ca="1"/>
        <v>102.47</v>
      </c>
      <c r="E3206" s="22">
        <f t="shared" ca="1" si="163"/>
        <v>2.825388812131774E-3</v>
      </c>
      <c r="F3206" s="50">
        <f t="shared" ca="1" si="164"/>
        <v>1.3756726725055493E-2</v>
      </c>
      <c r="G3206" s="22"/>
      <c r="H3206" s="5"/>
      <c r="I3206" s="5"/>
      <c r="J3206" s="5"/>
      <c r="K3206" s="5"/>
      <c r="L3206" s="5"/>
      <c r="M3206" s="5"/>
      <c r="N3206" s="5"/>
      <c r="O3206" s="5"/>
      <c r="P3206" s="5"/>
      <c r="Q3206" s="5"/>
      <c r="R3206" s="5"/>
      <c r="S3206" s="5"/>
      <c r="T3206" s="5"/>
      <c r="U3206" s="5"/>
    </row>
    <row r="3207" spans="2:21" x14ac:dyDescent="0.25">
      <c r="B3207" s="51" vm="8754">
        <f ca="1"/>
        <v>44088</v>
      </c>
      <c r="C3207" s="51" vm="8755">
        <f ca="1"/>
        <v>476.26</v>
      </c>
      <c r="D3207" s="51" vm="8756">
        <f ca="1"/>
        <v>99.28</v>
      </c>
      <c r="E3207" s="22">
        <f t="shared" ca="1" si="163"/>
        <v>-1.2042429181833918E-2</v>
      </c>
      <c r="F3207" s="50">
        <f t="shared" ca="1" si="164"/>
        <v>-3.1625931915274734E-2</v>
      </c>
      <c r="G3207" s="22"/>
      <c r="H3207" s="5"/>
      <c r="I3207" s="5"/>
      <c r="J3207" s="5"/>
      <c r="K3207" s="5"/>
      <c r="L3207" s="5"/>
      <c r="M3207" s="5"/>
      <c r="N3207" s="5"/>
      <c r="O3207" s="5"/>
      <c r="P3207" s="5"/>
      <c r="Q3207" s="5"/>
      <c r="R3207" s="5"/>
      <c r="S3207" s="5"/>
      <c r="T3207" s="5"/>
      <c r="U3207" s="5"/>
    </row>
    <row r="3208" spans="2:21" x14ac:dyDescent="0.25">
      <c r="B3208" s="51" vm="8757">
        <f ca="1"/>
        <v>44089</v>
      </c>
      <c r="C3208" s="51" vm="8758">
        <f ca="1"/>
        <v>495.99</v>
      </c>
      <c r="D3208" s="51" vm="8759">
        <f ca="1"/>
        <v>99.7</v>
      </c>
      <c r="E3208" s="22">
        <f t="shared" ca="1" si="163"/>
        <v>4.0591841635566395E-2</v>
      </c>
      <c r="F3208" s="50">
        <f t="shared" ca="1" si="164"/>
        <v>4.2215360714410038E-3</v>
      </c>
      <c r="G3208" s="22"/>
      <c r="H3208" s="5"/>
      <c r="I3208" s="5"/>
      <c r="J3208" s="5"/>
      <c r="K3208" s="5"/>
      <c r="L3208" s="5"/>
      <c r="M3208" s="5"/>
      <c r="N3208" s="5"/>
      <c r="O3208" s="5"/>
      <c r="P3208" s="5"/>
      <c r="Q3208" s="5"/>
      <c r="R3208" s="5"/>
      <c r="S3208" s="5"/>
      <c r="T3208" s="5"/>
      <c r="U3208" s="5"/>
    </row>
    <row r="3209" spans="2:21" x14ac:dyDescent="0.25">
      <c r="B3209" s="51" vm="8760">
        <f ca="1"/>
        <v>44090</v>
      </c>
      <c r="C3209" s="51" vm="8761">
        <f ca="1"/>
        <v>483.86</v>
      </c>
      <c r="D3209" s="51" vm="8762">
        <f ca="1"/>
        <v>98.56</v>
      </c>
      <c r="E3209" s="22">
        <f t="shared" ca="1" si="163"/>
        <v>-2.4760156555721873E-2</v>
      </c>
      <c r="F3209" s="50">
        <f t="shared" ca="1" si="164"/>
        <v>-1.1500177182582977E-2</v>
      </c>
      <c r="G3209" s="22"/>
      <c r="H3209" s="5"/>
      <c r="I3209" s="5"/>
      <c r="J3209" s="5"/>
      <c r="K3209" s="5"/>
      <c r="L3209" s="5"/>
      <c r="M3209" s="5"/>
      <c r="N3209" s="5"/>
      <c r="O3209" s="5"/>
      <c r="P3209" s="5"/>
      <c r="Q3209" s="5"/>
      <c r="R3209" s="5"/>
      <c r="S3209" s="5"/>
      <c r="T3209" s="5"/>
      <c r="U3209" s="5"/>
    </row>
    <row r="3210" spans="2:21" x14ac:dyDescent="0.25">
      <c r="B3210" s="51" vm="8763">
        <f ca="1"/>
        <v>44091</v>
      </c>
      <c r="C3210" s="51" vm="8764">
        <f ca="1"/>
        <v>470.2</v>
      </c>
      <c r="D3210" s="51" vm="5303">
        <f ca="1"/>
        <v>98.35</v>
      </c>
      <c r="E3210" s="22">
        <f t="shared" ca="1" si="163"/>
        <v>-2.8637472569672383E-2</v>
      </c>
      <c r="F3210" s="50">
        <f t="shared" ca="1" si="164"/>
        <v>-2.132954950141631E-3</v>
      </c>
      <c r="G3210" s="22"/>
      <c r="H3210" s="5"/>
      <c r="I3210" s="5"/>
      <c r="J3210" s="5"/>
      <c r="K3210" s="5"/>
      <c r="L3210" s="5"/>
      <c r="M3210" s="5"/>
      <c r="N3210" s="5"/>
      <c r="O3210" s="5"/>
      <c r="P3210" s="5"/>
      <c r="Q3210" s="5"/>
      <c r="R3210" s="5"/>
      <c r="S3210" s="5"/>
      <c r="T3210" s="5"/>
      <c r="U3210" s="5"/>
    </row>
    <row r="3211" spans="2:21" x14ac:dyDescent="0.25">
      <c r="B3211" s="51" vm="8765">
        <f ca="1"/>
        <v>44092</v>
      </c>
      <c r="C3211" s="51" vm="8766">
        <f ca="1"/>
        <v>469.96</v>
      </c>
      <c r="D3211" s="51" vm="5895">
        <f ca="1"/>
        <v>95.31</v>
      </c>
      <c r="E3211" s="22">
        <f t="shared" ca="1" si="163"/>
        <v>-5.1055140659733223E-4</v>
      </c>
      <c r="F3211" s="50">
        <f t="shared" ca="1" si="164"/>
        <v>-3.1397807885533494E-2</v>
      </c>
      <c r="G3211" s="22"/>
      <c r="H3211" s="5"/>
      <c r="I3211" s="5"/>
      <c r="J3211" s="5"/>
      <c r="K3211" s="5"/>
      <c r="L3211" s="5"/>
      <c r="M3211" s="5"/>
      <c r="N3211" s="5"/>
      <c r="O3211" s="5"/>
      <c r="P3211" s="5"/>
      <c r="Q3211" s="5"/>
      <c r="R3211" s="5"/>
      <c r="S3211" s="5"/>
      <c r="T3211" s="5"/>
      <c r="U3211" s="5"/>
    </row>
    <row r="3212" spans="2:21" x14ac:dyDescent="0.25">
      <c r="B3212" s="51" vm="8767">
        <f ca="1"/>
        <v>44095</v>
      </c>
      <c r="C3212" s="51" vm="8768">
        <f ca="1"/>
        <v>487.35</v>
      </c>
      <c r="D3212" s="51" vm="8769">
        <f ca="1"/>
        <v>94.27</v>
      </c>
      <c r="E3212" s="22">
        <f t="shared" ca="1" si="163"/>
        <v>3.6334966083847349E-2</v>
      </c>
      <c r="F3212" s="50">
        <f t="shared" ca="1" si="164"/>
        <v>-1.0971731541475569E-2</v>
      </c>
      <c r="G3212" s="22"/>
      <c r="H3212" s="5"/>
      <c r="I3212" s="5"/>
      <c r="J3212" s="5"/>
      <c r="K3212" s="5"/>
      <c r="L3212" s="5"/>
      <c r="M3212" s="5"/>
      <c r="N3212" s="5"/>
      <c r="O3212" s="5"/>
      <c r="P3212" s="5"/>
      <c r="Q3212" s="5"/>
      <c r="R3212" s="5"/>
      <c r="S3212" s="5"/>
      <c r="T3212" s="5"/>
      <c r="U3212" s="5"/>
    </row>
    <row r="3213" spans="2:21" x14ac:dyDescent="0.25">
      <c r="B3213" s="51" vm="8770">
        <f ca="1"/>
        <v>44096</v>
      </c>
      <c r="C3213" s="51" vm="8771">
        <f ca="1"/>
        <v>491.17</v>
      </c>
      <c r="D3213" s="51" vm="8772">
        <f ca="1"/>
        <v>92.74</v>
      </c>
      <c r="E3213" s="22">
        <f t="shared" ca="1" si="163"/>
        <v>7.80774926599809E-3</v>
      </c>
      <c r="F3213" s="50">
        <f t="shared" ca="1" si="164"/>
        <v>-1.6363126444744261E-2</v>
      </c>
      <c r="G3213" s="22"/>
      <c r="H3213" s="5"/>
      <c r="I3213" s="5"/>
      <c r="J3213" s="5"/>
      <c r="K3213" s="5"/>
      <c r="L3213" s="5"/>
      <c r="M3213" s="5"/>
      <c r="N3213" s="5"/>
      <c r="O3213" s="5"/>
      <c r="P3213" s="5"/>
      <c r="Q3213" s="5"/>
      <c r="R3213" s="5"/>
      <c r="S3213" s="5"/>
      <c r="T3213" s="5"/>
      <c r="U3213" s="5"/>
    </row>
    <row r="3214" spans="2:21" x14ac:dyDescent="0.25">
      <c r="B3214" s="51" vm="8773">
        <f ca="1"/>
        <v>44097</v>
      </c>
      <c r="C3214" s="51" vm="8774">
        <f ca="1"/>
        <v>470.61</v>
      </c>
      <c r="D3214" s="51" vm="8613">
        <f ca="1"/>
        <v>92.66</v>
      </c>
      <c r="E3214" s="22">
        <f t="shared" ca="1" si="163"/>
        <v>-4.2760574512958491E-2</v>
      </c>
      <c r="F3214" s="50">
        <f t="shared" ca="1" si="164"/>
        <v>-8.6299897481243229E-4</v>
      </c>
      <c r="G3214" s="22"/>
      <c r="H3214" s="5"/>
      <c r="I3214" s="5"/>
      <c r="J3214" s="5"/>
      <c r="K3214" s="5"/>
      <c r="L3214" s="5"/>
      <c r="M3214" s="5"/>
      <c r="N3214" s="5"/>
      <c r="O3214" s="5"/>
      <c r="P3214" s="5"/>
      <c r="Q3214" s="5"/>
      <c r="R3214" s="5"/>
      <c r="S3214" s="5"/>
      <c r="T3214" s="5"/>
      <c r="U3214" s="5"/>
    </row>
    <row r="3215" spans="2:21" x14ac:dyDescent="0.25">
      <c r="B3215" s="51" vm="8775">
        <f ca="1"/>
        <v>44098</v>
      </c>
      <c r="C3215" s="51" vm="8776">
        <f ca="1"/>
        <v>473.08</v>
      </c>
      <c r="D3215" s="51" vm="8777">
        <f ca="1"/>
        <v>93.47</v>
      </c>
      <c r="E3215" s="22">
        <f t="shared" ca="1" si="163"/>
        <v>5.2347818466574767E-3</v>
      </c>
      <c r="F3215" s="50">
        <f t="shared" ca="1" si="164"/>
        <v>8.7036492059896775E-3</v>
      </c>
      <c r="G3215" s="22"/>
      <c r="H3215" s="5"/>
      <c r="I3215" s="5"/>
      <c r="J3215" s="5"/>
      <c r="K3215" s="5"/>
      <c r="L3215" s="5"/>
      <c r="M3215" s="5"/>
      <c r="N3215" s="5"/>
      <c r="O3215" s="5"/>
      <c r="P3215" s="5"/>
      <c r="Q3215" s="5"/>
      <c r="R3215" s="5"/>
      <c r="S3215" s="5"/>
      <c r="T3215" s="5"/>
      <c r="U3215" s="5"/>
    </row>
    <row r="3216" spans="2:21" x14ac:dyDescent="0.25">
      <c r="B3216" s="51" vm="8778">
        <f ca="1"/>
        <v>44099</v>
      </c>
      <c r="C3216" s="51" vm="8779">
        <f ca="1"/>
        <v>482.88</v>
      </c>
      <c r="D3216" s="51" vm="5904">
        <f ca="1"/>
        <v>96.16</v>
      </c>
      <c r="E3216" s="22">
        <f t="shared" ca="1" si="163"/>
        <v>2.0503668196567938E-2</v>
      </c>
      <c r="F3216" s="50">
        <f t="shared" ca="1" si="164"/>
        <v>2.8372941592405429E-2</v>
      </c>
      <c r="G3216" s="22"/>
      <c r="H3216" s="5"/>
      <c r="I3216" s="5"/>
      <c r="J3216" s="5"/>
      <c r="K3216" s="5"/>
      <c r="L3216" s="5"/>
      <c r="M3216" s="5"/>
      <c r="N3216" s="5"/>
      <c r="O3216" s="5"/>
      <c r="P3216" s="5"/>
      <c r="Q3216" s="5"/>
      <c r="R3216" s="5"/>
      <c r="S3216" s="5"/>
      <c r="T3216" s="5"/>
      <c r="U3216" s="5"/>
    </row>
    <row r="3217" spans="2:21" x14ac:dyDescent="0.25">
      <c r="B3217" s="51" vm="8780">
        <f ca="1"/>
        <v>44102</v>
      </c>
      <c r="C3217" s="51" vm="8781">
        <f ca="1"/>
        <v>490.65</v>
      </c>
      <c r="D3217" s="51" vm="8782">
        <f ca="1"/>
        <v>95.35</v>
      </c>
      <c r="E3217" s="22">
        <f t="shared" ca="1" si="163"/>
        <v>1.5962867073018572E-2</v>
      </c>
      <c r="F3217" s="50">
        <f t="shared" ca="1" si="164"/>
        <v>-8.4591387404694251E-3</v>
      </c>
      <c r="G3217" s="22"/>
      <c r="H3217" s="5"/>
      <c r="I3217" s="5"/>
      <c r="J3217" s="5"/>
      <c r="K3217" s="5"/>
      <c r="L3217" s="5"/>
      <c r="M3217" s="5"/>
      <c r="N3217" s="5"/>
      <c r="O3217" s="5"/>
      <c r="P3217" s="5"/>
      <c r="Q3217" s="5"/>
      <c r="R3217" s="5"/>
      <c r="S3217" s="5"/>
      <c r="T3217" s="5"/>
      <c r="U3217" s="5"/>
    </row>
    <row r="3218" spans="2:21" x14ac:dyDescent="0.25">
      <c r="B3218" s="51" vm="8783">
        <f ca="1"/>
        <v>44103</v>
      </c>
      <c r="C3218" s="51" vm="8784">
        <f ca="1"/>
        <v>493.48</v>
      </c>
      <c r="D3218" s="51" vm="8627">
        <f ca="1"/>
        <v>96.27</v>
      </c>
      <c r="E3218" s="22">
        <f t="shared" ca="1" si="163"/>
        <v>5.7512885507612918E-3</v>
      </c>
      <c r="F3218" s="50">
        <f t="shared" ca="1" si="164"/>
        <v>9.6024117434471631E-3</v>
      </c>
      <c r="G3218" s="22"/>
      <c r="H3218" s="5"/>
      <c r="I3218" s="5"/>
      <c r="J3218" s="5"/>
      <c r="K3218" s="5"/>
      <c r="L3218" s="5"/>
      <c r="M3218" s="5"/>
      <c r="N3218" s="5"/>
      <c r="O3218" s="5"/>
      <c r="P3218" s="5"/>
      <c r="Q3218" s="5"/>
      <c r="R3218" s="5"/>
      <c r="S3218" s="5"/>
      <c r="T3218" s="5"/>
      <c r="U3218" s="5"/>
    </row>
    <row r="3219" spans="2:21" x14ac:dyDescent="0.25">
      <c r="B3219" s="51" vm="8785">
        <f ca="1"/>
        <v>44104</v>
      </c>
      <c r="C3219" s="51" vm="8786">
        <f ca="1"/>
        <v>500.03</v>
      </c>
      <c r="D3219" s="51" vm="8787">
        <f ca="1"/>
        <v>96.97</v>
      </c>
      <c r="E3219" s="22">
        <f t="shared" ca="1" si="163"/>
        <v>1.3185765418999866E-2</v>
      </c>
      <c r="F3219" s="50">
        <f t="shared" ca="1" si="164"/>
        <v>7.2449085265797316E-3</v>
      </c>
      <c r="G3219" s="22"/>
      <c r="H3219" s="5"/>
      <c r="I3219" s="5"/>
      <c r="J3219" s="5"/>
      <c r="K3219" s="5"/>
      <c r="L3219" s="5"/>
      <c r="M3219" s="5"/>
      <c r="N3219" s="5"/>
      <c r="O3219" s="5"/>
      <c r="P3219" s="5"/>
      <c r="Q3219" s="5"/>
      <c r="R3219" s="5"/>
      <c r="S3219" s="5"/>
      <c r="T3219" s="5"/>
      <c r="U3219" s="5"/>
    </row>
    <row r="3220" spans="2:21" x14ac:dyDescent="0.25">
      <c r="B3220" s="51" vm="8788">
        <f ca="1"/>
        <v>44105</v>
      </c>
      <c r="C3220" s="51" vm="8789">
        <f ca="1"/>
        <v>527.51</v>
      </c>
      <c r="D3220" s="51" vm="5747">
        <f ca="1"/>
        <v>97.89</v>
      </c>
      <c r="E3220" s="22">
        <f t="shared" ca="1" si="163"/>
        <v>5.3499725894241172E-2</v>
      </c>
      <c r="F3220" s="50">
        <f t="shared" ca="1" si="164"/>
        <v>9.4427469568841189E-3</v>
      </c>
      <c r="G3220" s="22"/>
      <c r="H3220" s="5"/>
      <c r="I3220" s="5"/>
      <c r="J3220" s="5"/>
      <c r="K3220" s="5"/>
      <c r="L3220" s="5"/>
      <c r="M3220" s="5"/>
      <c r="N3220" s="5"/>
      <c r="O3220" s="5"/>
      <c r="P3220" s="5"/>
      <c r="Q3220" s="5"/>
      <c r="R3220" s="5"/>
      <c r="S3220" s="5"/>
      <c r="T3220" s="5"/>
      <c r="U3220" s="5"/>
    </row>
    <row r="3221" spans="2:21" x14ac:dyDescent="0.25">
      <c r="B3221" s="51" vm="8790">
        <f ca="1"/>
        <v>44106</v>
      </c>
      <c r="C3221" s="51" vm="8791">
        <f ca="1"/>
        <v>503.06</v>
      </c>
      <c r="D3221" s="51" vm="8792">
        <f ca="1"/>
        <v>99.04</v>
      </c>
      <c r="E3221" s="22">
        <f t="shared" ca="1" si="163"/>
        <v>-4.7458375236336794E-2</v>
      </c>
      <c r="F3221" s="50">
        <f t="shared" ca="1" si="164"/>
        <v>1.167940966294705E-2</v>
      </c>
      <c r="G3221" s="22"/>
      <c r="H3221" s="5"/>
      <c r="I3221" s="5"/>
      <c r="J3221" s="5"/>
      <c r="K3221" s="5"/>
      <c r="L3221" s="5"/>
      <c r="M3221" s="5"/>
      <c r="N3221" s="5"/>
      <c r="O3221" s="5"/>
      <c r="P3221" s="5"/>
      <c r="Q3221" s="5"/>
      <c r="R3221" s="5"/>
      <c r="S3221" s="5"/>
      <c r="T3221" s="5"/>
      <c r="U3221" s="5"/>
    </row>
    <row r="3222" spans="2:21" x14ac:dyDescent="0.25">
      <c r="B3222" s="51" vm="8793">
        <f ca="1"/>
        <v>44109</v>
      </c>
      <c r="C3222" s="51" vm="8794">
        <f ca="1"/>
        <v>520.65</v>
      </c>
      <c r="D3222" s="51" vm="5839">
        <f ca="1"/>
        <v>98.02</v>
      </c>
      <c r="E3222" s="22">
        <f t="shared" ca="1" si="163"/>
        <v>3.4368583695736844E-2</v>
      </c>
      <c r="F3222" s="50">
        <f t="shared" ca="1" si="164"/>
        <v>-1.0352269454884662E-2</v>
      </c>
      <c r="G3222" s="22"/>
      <c r="H3222" s="5"/>
      <c r="I3222" s="5"/>
      <c r="J3222" s="5"/>
      <c r="K3222" s="5"/>
      <c r="L3222" s="5"/>
      <c r="M3222" s="5"/>
      <c r="N3222" s="5"/>
      <c r="O3222" s="5"/>
      <c r="P3222" s="5"/>
      <c r="Q3222" s="5"/>
      <c r="R3222" s="5"/>
      <c r="S3222" s="5"/>
      <c r="T3222" s="5"/>
      <c r="U3222" s="5"/>
    </row>
    <row r="3223" spans="2:21" x14ac:dyDescent="0.25">
      <c r="B3223" s="51" vm="8795">
        <f ca="1"/>
        <v>44110</v>
      </c>
      <c r="C3223" s="51" vm="8796">
        <f ca="1"/>
        <v>505.87</v>
      </c>
      <c r="D3223" s="51" vm="8636">
        <f ca="1"/>
        <v>99.73</v>
      </c>
      <c r="E3223" s="22">
        <f t="shared" ca="1" si="163"/>
        <v>-2.8798311693312022E-2</v>
      </c>
      <c r="F3223" s="50">
        <f t="shared" ca="1" si="164"/>
        <v>1.7294994932375261E-2</v>
      </c>
      <c r="G3223" s="22"/>
      <c r="H3223" s="5"/>
      <c r="I3223" s="5"/>
      <c r="J3223" s="5"/>
      <c r="K3223" s="5"/>
      <c r="L3223" s="5"/>
      <c r="M3223" s="5"/>
      <c r="N3223" s="5"/>
      <c r="O3223" s="5"/>
      <c r="P3223" s="5"/>
      <c r="Q3223" s="5"/>
      <c r="R3223" s="5"/>
      <c r="S3223" s="5"/>
      <c r="T3223" s="5"/>
      <c r="U3223" s="5"/>
    </row>
    <row r="3224" spans="2:21" x14ac:dyDescent="0.25">
      <c r="B3224" s="51" vm="8797">
        <f ca="1"/>
        <v>44111</v>
      </c>
      <c r="C3224" s="51" vm="8798">
        <f ca="1"/>
        <v>534.66</v>
      </c>
      <c r="D3224" s="51" vm="8799">
        <f ca="1"/>
        <v>101.78</v>
      </c>
      <c r="E3224" s="22">
        <f t="shared" ca="1" si="163"/>
        <v>5.5351311570090489E-2</v>
      </c>
      <c r="F3224" s="50">
        <f t="shared" ca="1" si="164"/>
        <v>2.0347086746909947E-2</v>
      </c>
      <c r="G3224" s="22"/>
      <c r="H3224" s="5"/>
      <c r="I3224" s="5"/>
      <c r="J3224" s="5"/>
      <c r="K3224" s="5"/>
      <c r="L3224" s="5"/>
      <c r="M3224" s="5"/>
      <c r="N3224" s="5"/>
      <c r="O3224" s="5"/>
      <c r="P3224" s="5"/>
      <c r="Q3224" s="5"/>
      <c r="R3224" s="5"/>
      <c r="S3224" s="5"/>
      <c r="T3224" s="5"/>
      <c r="U3224" s="5"/>
    </row>
    <row r="3225" spans="2:21" x14ac:dyDescent="0.25">
      <c r="B3225" s="51" vm="8800">
        <f ca="1"/>
        <v>44112</v>
      </c>
      <c r="C3225" s="51" vm="8801">
        <f ca="1"/>
        <v>531.79</v>
      </c>
      <c r="D3225" s="51" vm="8802">
        <f ca="1"/>
        <v>101.2</v>
      </c>
      <c r="E3225" s="22">
        <f t="shared" ca="1" si="163"/>
        <v>-5.3823562822399159E-3</v>
      </c>
      <c r="F3225" s="50">
        <f t="shared" ca="1" si="164"/>
        <v>-5.7148643073213707E-3</v>
      </c>
      <c r="G3225" s="22"/>
      <c r="H3225" s="5"/>
      <c r="I3225" s="5"/>
      <c r="J3225" s="5"/>
      <c r="K3225" s="5"/>
      <c r="L3225" s="5"/>
      <c r="M3225" s="5"/>
      <c r="N3225" s="5"/>
      <c r="O3225" s="5"/>
      <c r="P3225" s="5"/>
      <c r="Q3225" s="5"/>
      <c r="R3225" s="5"/>
      <c r="S3225" s="5"/>
      <c r="T3225" s="5"/>
      <c r="U3225" s="5"/>
    </row>
    <row r="3226" spans="2:21" x14ac:dyDescent="0.25">
      <c r="B3226" s="51" vm="8803">
        <f ca="1"/>
        <v>44113</v>
      </c>
      <c r="C3226" s="51" vm="8804">
        <f ca="1"/>
        <v>539.44000000000005</v>
      </c>
      <c r="D3226" s="51" vm="8805">
        <f ca="1"/>
        <v>102.44</v>
      </c>
      <c r="E3226" s="22">
        <f t="shared" ca="1" si="163"/>
        <v>1.428288985588305E-2</v>
      </c>
      <c r="F3226" s="50">
        <f t="shared" ca="1" si="164"/>
        <v>1.2178504477959253E-2</v>
      </c>
      <c r="G3226" s="22"/>
      <c r="H3226" s="5"/>
      <c r="I3226" s="5"/>
      <c r="J3226" s="5"/>
      <c r="K3226" s="5"/>
      <c r="L3226" s="5"/>
      <c r="M3226" s="5"/>
      <c r="N3226" s="5"/>
      <c r="O3226" s="5"/>
      <c r="P3226" s="5"/>
      <c r="Q3226" s="5"/>
      <c r="R3226" s="5"/>
      <c r="S3226" s="5"/>
      <c r="T3226" s="5"/>
      <c r="U3226" s="5"/>
    </row>
    <row r="3227" spans="2:21" x14ac:dyDescent="0.25">
      <c r="B3227" s="51" vm="8806">
        <f ca="1"/>
        <v>44116</v>
      </c>
      <c r="C3227" s="51" vm="8807">
        <f ca="1"/>
        <v>539.80999999999995</v>
      </c>
      <c r="D3227" s="51" vm="6754">
        <f ca="1"/>
        <v>100.78</v>
      </c>
      <c r="E3227" s="22">
        <f t="shared" ca="1" si="163"/>
        <v>6.8566136575524028E-4</v>
      </c>
      <c r="F3227" s="50">
        <f t="shared" ca="1" si="164"/>
        <v>-1.6337338078872464E-2</v>
      </c>
      <c r="G3227" s="22"/>
      <c r="H3227" s="5"/>
      <c r="I3227" s="5"/>
      <c r="J3227" s="5"/>
      <c r="K3227" s="5"/>
      <c r="L3227" s="5"/>
      <c r="M3227" s="5"/>
      <c r="N3227" s="5"/>
      <c r="O3227" s="5"/>
      <c r="P3227" s="5"/>
      <c r="Q3227" s="5"/>
      <c r="R3227" s="5"/>
      <c r="S3227" s="5"/>
      <c r="T3227" s="5"/>
      <c r="U3227" s="5"/>
    </row>
    <row r="3228" spans="2:21" x14ac:dyDescent="0.25">
      <c r="B3228" s="51" vm="8808">
        <f ca="1"/>
        <v>44117</v>
      </c>
      <c r="C3228" s="51" vm="8809">
        <f ca="1"/>
        <v>554.09</v>
      </c>
      <c r="D3228" s="51" vm="8810">
        <f ca="1"/>
        <v>100.22</v>
      </c>
      <c r="E3228" s="22">
        <f t="shared" ca="1" si="163"/>
        <v>2.6109902634484237E-2</v>
      </c>
      <c r="F3228" s="50">
        <f t="shared" ca="1" si="164"/>
        <v>-5.5721537208734788E-3</v>
      </c>
      <c r="G3228" s="22"/>
      <c r="H3228" s="5"/>
      <c r="I3228" s="5"/>
      <c r="J3228" s="5"/>
      <c r="K3228" s="5"/>
      <c r="L3228" s="5"/>
      <c r="M3228" s="5"/>
      <c r="N3228" s="5"/>
      <c r="O3228" s="5"/>
      <c r="P3228" s="5"/>
      <c r="Q3228" s="5"/>
      <c r="R3228" s="5"/>
      <c r="S3228" s="5"/>
      <c r="T3228" s="5"/>
      <c r="U3228" s="5"/>
    </row>
    <row r="3229" spans="2:21" x14ac:dyDescent="0.25">
      <c r="B3229" s="51" vm="8811">
        <f ca="1"/>
        <v>44118</v>
      </c>
      <c r="C3229" s="51" vm="8812">
        <f ca="1"/>
        <v>541.45000000000005</v>
      </c>
      <c r="D3229" s="51" vm="8813">
        <f ca="1"/>
        <v>101.72</v>
      </c>
      <c r="E3229" s="22">
        <f t="shared" ca="1" si="163"/>
        <v>-2.3076402352177519E-2</v>
      </c>
      <c r="F3229" s="50">
        <f t="shared" ca="1" si="164"/>
        <v>1.4856171022340242E-2</v>
      </c>
      <c r="G3229" s="22"/>
      <c r="H3229" s="5"/>
      <c r="I3229" s="5"/>
      <c r="J3229" s="5"/>
      <c r="K3229" s="5"/>
      <c r="L3229" s="5"/>
      <c r="M3229" s="5"/>
      <c r="N3229" s="5"/>
      <c r="O3229" s="5"/>
      <c r="P3229" s="5"/>
      <c r="Q3229" s="5"/>
      <c r="R3229" s="5"/>
      <c r="S3229" s="5"/>
      <c r="T3229" s="5"/>
      <c r="U3229" s="5"/>
    </row>
    <row r="3230" spans="2:21" x14ac:dyDescent="0.25">
      <c r="B3230" s="51" vm="8814">
        <f ca="1"/>
        <v>44119</v>
      </c>
      <c r="C3230" s="51" vm="8815">
        <f ca="1"/>
        <v>541.94000000000005</v>
      </c>
      <c r="D3230" s="51" vm="5760">
        <f ca="1"/>
        <v>101.51</v>
      </c>
      <c r="E3230" s="22">
        <f t="shared" ca="1" si="163"/>
        <v>9.0456813042691462E-4</v>
      </c>
      <c r="F3230" s="50">
        <f t="shared" ca="1" si="164"/>
        <v>-2.0666247575791496E-3</v>
      </c>
      <c r="G3230" s="22"/>
      <c r="H3230" s="5"/>
      <c r="I3230" s="5"/>
      <c r="J3230" s="5"/>
      <c r="K3230" s="5"/>
      <c r="L3230" s="5"/>
      <c r="M3230" s="5"/>
      <c r="N3230" s="5"/>
      <c r="O3230" s="5"/>
      <c r="P3230" s="5"/>
      <c r="Q3230" s="5"/>
      <c r="R3230" s="5"/>
      <c r="S3230" s="5"/>
      <c r="T3230" s="5"/>
      <c r="U3230" s="5"/>
    </row>
    <row r="3231" spans="2:21" x14ac:dyDescent="0.25">
      <c r="B3231" s="51" vm="8816">
        <f ca="1"/>
        <v>44120</v>
      </c>
      <c r="C3231" s="51" vm="8817">
        <f ca="1"/>
        <v>530.79</v>
      </c>
      <c r="D3231" s="51" vm="6009">
        <f ca="1"/>
        <v>99.8</v>
      </c>
      <c r="E3231" s="22">
        <f t="shared" ca="1" si="163"/>
        <v>-2.0788831411794377E-2</v>
      </c>
      <c r="F3231" s="50">
        <f t="shared" ca="1" si="164"/>
        <v>-1.6989132478921486E-2</v>
      </c>
      <c r="G3231" s="22"/>
      <c r="H3231" s="5"/>
      <c r="I3231" s="5"/>
      <c r="J3231" s="5"/>
      <c r="K3231" s="5"/>
      <c r="L3231" s="5"/>
      <c r="M3231" s="5"/>
      <c r="N3231" s="5"/>
      <c r="O3231" s="5"/>
      <c r="P3231" s="5"/>
      <c r="Q3231" s="5"/>
      <c r="R3231" s="5"/>
      <c r="S3231" s="5"/>
      <c r="T3231" s="5"/>
      <c r="U3231" s="5"/>
    </row>
    <row r="3232" spans="2:21" x14ac:dyDescent="0.25">
      <c r="B3232" s="51" vm="8818">
        <f ca="1"/>
        <v>44123</v>
      </c>
      <c r="C3232" s="51" vm="8819">
        <f ca="1"/>
        <v>530.72</v>
      </c>
      <c r="D3232" s="51" vm="7524">
        <f ca="1"/>
        <v>100.37</v>
      </c>
      <c r="E3232" s="22">
        <f t="shared" ca="1" si="163"/>
        <v>-1.3188759427875776E-4</v>
      </c>
      <c r="F3232" s="50">
        <f t="shared" ca="1" si="164"/>
        <v>5.695174508290636E-3</v>
      </c>
      <c r="G3232" s="22"/>
      <c r="H3232" s="5"/>
      <c r="I3232" s="5"/>
      <c r="J3232" s="5"/>
      <c r="K3232" s="5"/>
      <c r="L3232" s="5"/>
      <c r="M3232" s="5"/>
      <c r="N3232" s="5"/>
      <c r="O3232" s="5"/>
      <c r="P3232" s="5"/>
      <c r="Q3232" s="5"/>
      <c r="R3232" s="5"/>
      <c r="S3232" s="5"/>
      <c r="T3232" s="5"/>
      <c r="U3232" s="5"/>
    </row>
    <row r="3233" spans="2:21" x14ac:dyDescent="0.25">
      <c r="B3233" s="51" vm="8820">
        <f ca="1"/>
        <v>44124</v>
      </c>
      <c r="C3233" s="51" vm="8821">
        <f ca="1"/>
        <v>525.41999999999996</v>
      </c>
      <c r="D3233" s="51" vm="8822">
        <f ca="1"/>
        <v>99.37</v>
      </c>
      <c r="E3233" s="22">
        <f t="shared" ca="1" si="163"/>
        <v>-1.0036632436554385E-2</v>
      </c>
      <c r="F3233" s="50">
        <f t="shared" ca="1" si="164"/>
        <v>-1.0013100582436995E-2</v>
      </c>
      <c r="G3233" s="22"/>
      <c r="H3233" s="5"/>
      <c r="I3233" s="5"/>
      <c r="J3233" s="5"/>
      <c r="K3233" s="5"/>
      <c r="L3233" s="5"/>
      <c r="M3233" s="5"/>
      <c r="N3233" s="5"/>
      <c r="O3233" s="5"/>
      <c r="P3233" s="5"/>
      <c r="Q3233" s="5"/>
      <c r="R3233" s="5"/>
      <c r="S3233" s="5"/>
      <c r="T3233" s="5"/>
      <c r="U3233" s="5"/>
    </row>
    <row r="3234" spans="2:21" x14ac:dyDescent="0.25">
      <c r="B3234" s="51" vm="8823">
        <f ca="1"/>
        <v>44125</v>
      </c>
      <c r="C3234" s="51" vm="8824">
        <f ca="1"/>
        <v>489.05</v>
      </c>
      <c r="D3234" s="51" vm="8825">
        <f ca="1"/>
        <v>102.88</v>
      </c>
      <c r="E3234" s="22">
        <f t="shared" ca="1" si="163"/>
        <v>-7.1733209025686015E-2</v>
      </c>
      <c r="F3234" s="50">
        <f t="shared" ca="1" si="164"/>
        <v>3.4713003246037211E-2</v>
      </c>
      <c r="G3234" s="22"/>
      <c r="H3234" s="5"/>
      <c r="I3234" s="5"/>
      <c r="J3234" s="5"/>
      <c r="K3234" s="5"/>
      <c r="L3234" s="5"/>
      <c r="M3234" s="5"/>
      <c r="N3234" s="5"/>
      <c r="O3234" s="5"/>
      <c r="P3234" s="5"/>
      <c r="Q3234" s="5"/>
      <c r="R3234" s="5"/>
      <c r="S3234" s="5"/>
      <c r="T3234" s="5"/>
      <c r="U3234" s="5"/>
    </row>
    <row r="3235" spans="2:21" x14ac:dyDescent="0.25">
      <c r="B3235" s="51" vm="8826">
        <f ca="1"/>
        <v>44126</v>
      </c>
      <c r="C3235" s="51" vm="8827">
        <f ca="1"/>
        <v>485.23</v>
      </c>
      <c r="D3235" s="51" vm="5660">
        <f ca="1"/>
        <v>103.81</v>
      </c>
      <c r="E3235" s="22">
        <f t="shared" ca="1" si="163"/>
        <v>-7.8417284048886999E-3</v>
      </c>
      <c r="F3235" s="50">
        <f t="shared" ca="1" si="164"/>
        <v>8.9990447158448447E-3</v>
      </c>
      <c r="G3235" s="22"/>
      <c r="H3235" s="5"/>
      <c r="I3235" s="5"/>
      <c r="J3235" s="5"/>
      <c r="K3235" s="5"/>
      <c r="L3235" s="5"/>
      <c r="M3235" s="5"/>
      <c r="N3235" s="5"/>
      <c r="O3235" s="5"/>
      <c r="P3235" s="5"/>
      <c r="Q3235" s="5"/>
      <c r="R3235" s="5"/>
      <c r="S3235" s="5"/>
      <c r="T3235" s="5"/>
      <c r="U3235" s="5"/>
    </row>
    <row r="3236" spans="2:21" x14ac:dyDescent="0.25">
      <c r="B3236" s="51" vm="8828">
        <f ca="1"/>
        <v>44127</v>
      </c>
      <c r="C3236" s="51" vm="8829">
        <f ca="1"/>
        <v>488.28</v>
      </c>
      <c r="D3236" s="51" vm="8830">
        <f ca="1"/>
        <v>101.24</v>
      </c>
      <c r="E3236" s="22">
        <f t="shared" ca="1" si="163"/>
        <v>6.2660064699857267E-3</v>
      </c>
      <c r="F3236" s="50">
        <f t="shared" ca="1" si="164"/>
        <v>-2.5068369528230831E-2</v>
      </c>
      <c r="G3236" s="22"/>
      <c r="H3236" s="5"/>
      <c r="I3236" s="5"/>
      <c r="J3236" s="5"/>
      <c r="K3236" s="5"/>
      <c r="L3236" s="5"/>
      <c r="M3236" s="5"/>
      <c r="N3236" s="5"/>
      <c r="O3236" s="5"/>
      <c r="P3236" s="5"/>
      <c r="Q3236" s="5"/>
      <c r="R3236" s="5"/>
      <c r="S3236" s="5"/>
      <c r="T3236" s="5"/>
      <c r="U3236" s="5"/>
    </row>
    <row r="3237" spans="2:21" x14ac:dyDescent="0.25">
      <c r="B3237" s="51" vm="8831">
        <f ca="1"/>
        <v>44130</v>
      </c>
      <c r="C3237" s="51" vm="8832">
        <f ca="1"/>
        <v>488.24</v>
      </c>
      <c r="D3237" s="51" vm="8833">
        <f ca="1"/>
        <v>99.33</v>
      </c>
      <c r="E3237" s="22">
        <f t="shared" ca="1" si="163"/>
        <v>-8.1923565359291373E-5</v>
      </c>
      <c r="F3237" s="50">
        <f t="shared" ca="1" si="164"/>
        <v>-1.9046295449658666E-2</v>
      </c>
      <c r="G3237" s="22"/>
      <c r="H3237" s="5"/>
      <c r="I3237" s="5"/>
      <c r="J3237" s="5"/>
      <c r="K3237" s="5"/>
      <c r="L3237" s="5"/>
      <c r="M3237" s="5"/>
      <c r="N3237" s="5"/>
      <c r="O3237" s="5"/>
      <c r="P3237" s="5"/>
      <c r="Q3237" s="5"/>
      <c r="R3237" s="5"/>
      <c r="S3237" s="5"/>
      <c r="T3237" s="5"/>
      <c r="U3237" s="5"/>
    </row>
    <row r="3238" spans="2:21" x14ac:dyDescent="0.25">
      <c r="B3238" s="51" vm="8834">
        <f ca="1"/>
        <v>44131</v>
      </c>
      <c r="C3238" s="51" vm="8835">
        <f ca="1"/>
        <v>488.93</v>
      </c>
      <c r="D3238" s="51" vm="8836">
        <f ca="1"/>
        <v>96.54</v>
      </c>
      <c r="E3238" s="22">
        <f t="shared" ca="1" si="163"/>
        <v>1.4122417075423221E-3</v>
      </c>
      <c r="F3238" s="50">
        <f t="shared" ca="1" si="164"/>
        <v>-2.8490209994917672E-2</v>
      </c>
      <c r="G3238" s="22"/>
      <c r="H3238" s="5"/>
      <c r="I3238" s="5"/>
      <c r="J3238" s="5"/>
      <c r="K3238" s="5"/>
      <c r="L3238" s="5"/>
      <c r="M3238" s="5"/>
      <c r="N3238" s="5"/>
      <c r="O3238" s="5"/>
      <c r="P3238" s="5"/>
      <c r="Q3238" s="5"/>
      <c r="R3238" s="5"/>
      <c r="S3238" s="5"/>
      <c r="T3238" s="5"/>
      <c r="U3238" s="5"/>
    </row>
    <row r="3239" spans="2:21" x14ac:dyDescent="0.25">
      <c r="B3239" s="51" vm="8837">
        <f ca="1"/>
        <v>44132</v>
      </c>
      <c r="C3239" s="51" vm="8838">
        <f ca="1"/>
        <v>486.24</v>
      </c>
      <c r="D3239" s="51" vm="8839">
        <f ca="1"/>
        <v>97.17</v>
      </c>
      <c r="E3239" s="22">
        <f t="shared" ca="1" si="163"/>
        <v>-5.5170007752988444E-3</v>
      </c>
      <c r="F3239" s="50">
        <f t="shared" ca="1" si="164"/>
        <v>6.5045916190007869E-3</v>
      </c>
      <c r="G3239" s="22"/>
      <c r="H3239" s="5"/>
      <c r="I3239" s="5"/>
      <c r="J3239" s="5"/>
      <c r="K3239" s="5"/>
      <c r="L3239" s="5"/>
      <c r="M3239" s="5"/>
      <c r="N3239" s="5"/>
      <c r="O3239" s="5"/>
      <c r="P3239" s="5"/>
      <c r="Q3239" s="5"/>
      <c r="R3239" s="5"/>
      <c r="S3239" s="5"/>
      <c r="T3239" s="5"/>
      <c r="U3239" s="5"/>
    </row>
    <row r="3240" spans="2:21" x14ac:dyDescent="0.25">
      <c r="B3240" s="51" vm="8840">
        <f ca="1"/>
        <v>44133</v>
      </c>
      <c r="C3240" s="51" vm="8841">
        <f ca="1"/>
        <v>504.21</v>
      </c>
      <c r="D3240" s="51" vm="8842">
        <f ca="1"/>
        <v>98.04</v>
      </c>
      <c r="E3240" s="22">
        <f t="shared" ca="1" si="163"/>
        <v>3.6290518788101772E-2</v>
      </c>
      <c r="F3240" s="50">
        <f t="shared" ca="1" si="164"/>
        <v>8.9135368085642621E-3</v>
      </c>
      <c r="G3240" s="22"/>
      <c r="H3240" s="5"/>
      <c r="I3240" s="5"/>
      <c r="J3240" s="5"/>
      <c r="K3240" s="5"/>
      <c r="L3240" s="5"/>
      <c r="M3240" s="5"/>
      <c r="N3240" s="5"/>
      <c r="O3240" s="5"/>
      <c r="P3240" s="5"/>
      <c r="Q3240" s="5"/>
      <c r="R3240" s="5"/>
      <c r="S3240" s="5"/>
      <c r="T3240" s="5"/>
      <c r="U3240" s="5"/>
    </row>
    <row r="3241" spans="2:21" x14ac:dyDescent="0.25">
      <c r="B3241" s="51" vm="8843">
        <f ca="1"/>
        <v>44134</v>
      </c>
      <c r="C3241" s="51" vm="8844">
        <f ca="1"/>
        <v>475.74</v>
      </c>
      <c r="D3241" s="51" vm="8845">
        <f ca="1"/>
        <v>100.25</v>
      </c>
      <c r="E3241" s="22">
        <f t="shared" ca="1" si="163"/>
        <v>-5.812136144422228E-2</v>
      </c>
      <c r="F3241" s="50">
        <f t="shared" ca="1" si="164"/>
        <v>2.2291507526766622E-2</v>
      </c>
      <c r="G3241" s="22"/>
      <c r="H3241" s="5"/>
      <c r="I3241" s="5"/>
      <c r="J3241" s="5"/>
      <c r="K3241" s="5"/>
      <c r="L3241" s="5"/>
      <c r="M3241" s="5"/>
      <c r="N3241" s="5"/>
      <c r="O3241" s="5"/>
      <c r="P3241" s="5"/>
      <c r="Q3241" s="5"/>
      <c r="R3241" s="5"/>
      <c r="S3241" s="5"/>
      <c r="T3241" s="5"/>
      <c r="U3241" s="5"/>
    </row>
    <row r="3242" spans="2:21" x14ac:dyDescent="0.25">
      <c r="B3242" s="51" vm="8846">
        <f ca="1"/>
        <v>44137</v>
      </c>
      <c r="C3242" s="51" vm="8847">
        <f ca="1"/>
        <v>484.12</v>
      </c>
      <c r="D3242" s="51" vm="8848">
        <f ca="1"/>
        <v>103.41</v>
      </c>
      <c r="E3242" s="22">
        <f t="shared" ca="1" si="163"/>
        <v>1.7461323358040445E-2</v>
      </c>
      <c r="F3242" s="50">
        <f t="shared" ca="1" si="164"/>
        <v>3.1034603010205181E-2</v>
      </c>
      <c r="G3242" s="22"/>
      <c r="H3242" s="5"/>
      <c r="I3242" s="5"/>
      <c r="J3242" s="5"/>
      <c r="K3242" s="5"/>
      <c r="L3242" s="5"/>
      <c r="M3242" s="5"/>
      <c r="N3242" s="5"/>
      <c r="O3242" s="5"/>
      <c r="P3242" s="5"/>
      <c r="Q3242" s="5"/>
      <c r="R3242" s="5"/>
      <c r="S3242" s="5"/>
      <c r="T3242" s="5"/>
      <c r="U3242" s="5"/>
    </row>
    <row r="3243" spans="2:21" x14ac:dyDescent="0.25">
      <c r="B3243" s="51" vm="8849">
        <f ca="1"/>
        <v>44138</v>
      </c>
      <c r="C3243" s="51" vm="8850">
        <f ca="1"/>
        <v>487.22</v>
      </c>
      <c r="D3243" s="51" vm="8845">
        <f ca="1"/>
        <v>100.25</v>
      </c>
      <c r="E3243" s="22">
        <f t="shared" ca="1" si="163"/>
        <v>6.3829565858389229E-3</v>
      </c>
      <c r="F3243" s="50">
        <f t="shared" ca="1" si="164"/>
        <v>-3.1034603010205091E-2</v>
      </c>
      <c r="G3243" s="22"/>
      <c r="H3243" s="5"/>
      <c r="I3243" s="5"/>
      <c r="J3243" s="5"/>
      <c r="K3243" s="5"/>
      <c r="L3243" s="5"/>
      <c r="M3243" s="5"/>
      <c r="N3243" s="5"/>
      <c r="O3243" s="5"/>
      <c r="P3243" s="5"/>
      <c r="Q3243" s="5"/>
      <c r="R3243" s="5"/>
      <c r="S3243" s="5"/>
      <c r="T3243" s="5"/>
      <c r="U3243" s="5"/>
    </row>
    <row r="3244" spans="2:21" x14ac:dyDescent="0.25">
      <c r="B3244" s="51" vm="8851">
        <f ca="1"/>
        <v>44139</v>
      </c>
      <c r="C3244" s="51" vm="8852">
        <f ca="1"/>
        <v>496.95</v>
      </c>
      <c r="D3244" s="51" vm="5649">
        <f ca="1"/>
        <v>104.35</v>
      </c>
      <c r="E3244" s="22">
        <f t="shared" ca="1" si="163"/>
        <v>1.9773650957772712E-2</v>
      </c>
      <c r="F3244" s="50">
        <f t="shared" ca="1" si="164"/>
        <v>4.0083567336531047E-2</v>
      </c>
      <c r="G3244" s="22"/>
      <c r="H3244" s="5"/>
      <c r="I3244" s="5"/>
      <c r="J3244" s="5"/>
      <c r="K3244" s="5"/>
      <c r="L3244" s="5"/>
      <c r="M3244" s="5"/>
      <c r="N3244" s="5"/>
      <c r="O3244" s="5"/>
      <c r="P3244" s="5"/>
      <c r="Q3244" s="5"/>
      <c r="R3244" s="5"/>
      <c r="S3244" s="5"/>
      <c r="T3244" s="5"/>
      <c r="U3244" s="5"/>
    </row>
    <row r="3245" spans="2:21" x14ac:dyDescent="0.25">
      <c r="B3245" s="51" vm="8853">
        <f ca="1"/>
        <v>44140</v>
      </c>
      <c r="C3245" s="51" vm="8854">
        <f ca="1"/>
        <v>513.76</v>
      </c>
      <c r="D3245" s="51" vm="8855">
        <f ca="1"/>
        <v>102.96</v>
      </c>
      <c r="E3245" s="22">
        <f t="shared" ca="1" si="163"/>
        <v>3.3266812927189332E-2</v>
      </c>
      <c r="F3245" s="50">
        <f t="shared" ca="1" si="164"/>
        <v>-1.3410070235338552E-2</v>
      </c>
      <c r="G3245" s="22"/>
      <c r="H3245" s="5"/>
      <c r="I3245" s="5"/>
      <c r="J3245" s="5"/>
      <c r="K3245" s="5"/>
      <c r="L3245" s="5"/>
      <c r="M3245" s="5"/>
      <c r="N3245" s="5"/>
      <c r="O3245" s="5"/>
      <c r="P3245" s="5"/>
      <c r="Q3245" s="5"/>
      <c r="R3245" s="5"/>
      <c r="S3245" s="5"/>
      <c r="T3245" s="5"/>
      <c r="U3245" s="5"/>
    </row>
    <row r="3246" spans="2:21" x14ac:dyDescent="0.25">
      <c r="B3246" s="51" vm="8856">
        <f ca="1"/>
        <v>44141</v>
      </c>
      <c r="C3246" s="51" vm="8857">
        <f ca="1"/>
        <v>514.73</v>
      </c>
      <c r="D3246" s="51" vm="8858">
        <f ca="1"/>
        <v>116.9</v>
      </c>
      <c r="E3246" s="22">
        <f t="shared" ca="1" si="163"/>
        <v>1.8862609993358743E-3</v>
      </c>
      <c r="F3246" s="50">
        <f t="shared" ca="1" si="164"/>
        <v>0.1269783051901516</v>
      </c>
      <c r="G3246" s="22"/>
      <c r="H3246" s="5"/>
      <c r="I3246" s="5"/>
      <c r="J3246" s="5"/>
      <c r="K3246" s="5"/>
      <c r="L3246" s="5"/>
      <c r="M3246" s="5"/>
      <c r="N3246" s="5"/>
      <c r="O3246" s="5"/>
      <c r="P3246" s="5"/>
      <c r="Q3246" s="5"/>
      <c r="R3246" s="5"/>
      <c r="S3246" s="5"/>
      <c r="T3246" s="5"/>
      <c r="U3246" s="5"/>
    </row>
    <row r="3247" spans="2:21" x14ac:dyDescent="0.25">
      <c r="B3247" s="51" vm="8859">
        <f ca="1"/>
        <v>44144</v>
      </c>
      <c r="C3247" s="51" vm="8860">
        <f ca="1"/>
        <v>470.5</v>
      </c>
      <c r="D3247" s="51" vm="8861">
        <f ca="1"/>
        <v>116.52</v>
      </c>
      <c r="E3247" s="22">
        <f t="shared" ca="1" si="163"/>
        <v>-8.984653231510524E-2</v>
      </c>
      <c r="F3247" s="50">
        <f t="shared" ca="1" si="164"/>
        <v>-3.2559363867889135E-3</v>
      </c>
      <c r="G3247" s="22"/>
      <c r="H3247" s="5"/>
      <c r="I3247" s="5"/>
      <c r="J3247" s="5"/>
      <c r="K3247" s="5"/>
      <c r="L3247" s="5"/>
      <c r="M3247" s="5"/>
      <c r="N3247" s="5"/>
      <c r="O3247" s="5"/>
      <c r="P3247" s="5"/>
      <c r="Q3247" s="5"/>
      <c r="R3247" s="5"/>
      <c r="S3247" s="5"/>
      <c r="T3247" s="5"/>
      <c r="U3247" s="5"/>
    </row>
    <row r="3248" spans="2:21" x14ac:dyDescent="0.25">
      <c r="B3248" s="51" vm="8862">
        <f ca="1"/>
        <v>44145</v>
      </c>
      <c r="C3248" s="51" vm="8863">
        <f ca="1"/>
        <v>480.24</v>
      </c>
      <c r="D3248" s="51" vm="6063">
        <f ca="1"/>
        <v>114.78</v>
      </c>
      <c r="E3248" s="22">
        <f t="shared" ca="1" si="163"/>
        <v>2.0490019918153284E-2</v>
      </c>
      <c r="F3248" s="50">
        <f t="shared" ca="1" si="164"/>
        <v>-1.5045679411017259E-2</v>
      </c>
      <c r="G3248" s="22"/>
      <c r="H3248" s="5"/>
      <c r="I3248" s="5"/>
      <c r="J3248" s="5"/>
      <c r="K3248" s="5"/>
      <c r="L3248" s="5"/>
      <c r="M3248" s="5"/>
      <c r="N3248" s="5"/>
      <c r="O3248" s="5"/>
      <c r="P3248" s="5"/>
      <c r="Q3248" s="5"/>
      <c r="R3248" s="5"/>
      <c r="S3248" s="5"/>
      <c r="T3248" s="5"/>
      <c r="U3248" s="5"/>
    </row>
    <row r="3249" spans="2:21" x14ac:dyDescent="0.25">
      <c r="B3249" s="51" vm="8864">
        <f ca="1"/>
        <v>44146</v>
      </c>
      <c r="C3249" s="51" vm="8865">
        <f ca="1"/>
        <v>490.76</v>
      </c>
      <c r="D3249" s="51" vm="7060">
        <f ca="1"/>
        <v>113.37</v>
      </c>
      <c r="E3249" s="22">
        <f t="shared" ca="1" si="163"/>
        <v>2.1669230979394449E-2</v>
      </c>
      <c r="F3249" s="50">
        <f t="shared" ca="1" si="164"/>
        <v>-1.2360446650709152E-2</v>
      </c>
      <c r="G3249" s="22"/>
      <c r="H3249" s="5"/>
      <c r="I3249" s="5"/>
      <c r="J3249" s="5"/>
      <c r="K3249" s="5"/>
      <c r="L3249" s="5"/>
      <c r="M3249" s="5"/>
      <c r="N3249" s="5"/>
      <c r="O3249" s="5"/>
      <c r="P3249" s="5"/>
      <c r="Q3249" s="5"/>
      <c r="R3249" s="5"/>
      <c r="S3249" s="5"/>
      <c r="T3249" s="5"/>
      <c r="U3249" s="5"/>
    </row>
    <row r="3250" spans="2:21" x14ac:dyDescent="0.25">
      <c r="B3250" s="51" vm="8866">
        <f ca="1"/>
        <v>44147</v>
      </c>
      <c r="C3250" s="51" vm="8867">
        <f ca="1"/>
        <v>486.77</v>
      </c>
      <c r="D3250" s="51" vm="8868">
        <f ca="1"/>
        <v>114.08</v>
      </c>
      <c r="E3250" s="22">
        <f t="shared" ca="1" si="163"/>
        <v>-8.1634776601487245E-3</v>
      </c>
      <c r="F3250" s="50">
        <f t="shared" ca="1" si="164"/>
        <v>6.2431506364784622E-3</v>
      </c>
      <c r="G3250" s="22"/>
      <c r="H3250" s="5"/>
      <c r="I3250" s="5"/>
      <c r="J3250" s="5"/>
      <c r="K3250" s="5"/>
      <c r="L3250" s="5"/>
      <c r="M3250" s="5"/>
      <c r="N3250" s="5"/>
      <c r="O3250" s="5"/>
      <c r="P3250" s="5"/>
      <c r="Q3250" s="5"/>
      <c r="R3250" s="5"/>
      <c r="S3250" s="5"/>
      <c r="T3250" s="5"/>
      <c r="U3250" s="5"/>
    </row>
    <row r="3251" spans="2:21" x14ac:dyDescent="0.25">
      <c r="B3251" s="51" vm="8869">
        <f ca="1"/>
        <v>44148</v>
      </c>
      <c r="C3251" s="51" vm="8870">
        <f ca="1"/>
        <v>482.84</v>
      </c>
      <c r="D3251" s="51" vm="8871">
        <f ca="1"/>
        <v>117.3</v>
      </c>
      <c r="E3251" s="22">
        <f t="shared" ca="1" si="163"/>
        <v>-8.1063964299070267E-3</v>
      </c>
      <c r="F3251" s="50">
        <f t="shared" ca="1" si="164"/>
        <v>2.7834798993444057E-2</v>
      </c>
      <c r="G3251" s="22"/>
      <c r="H3251" s="5"/>
      <c r="I3251" s="5"/>
      <c r="J3251" s="5"/>
      <c r="K3251" s="5"/>
      <c r="L3251" s="5"/>
      <c r="M3251" s="5"/>
      <c r="N3251" s="5"/>
      <c r="O3251" s="5"/>
      <c r="P3251" s="5"/>
      <c r="Q3251" s="5"/>
      <c r="R3251" s="5"/>
      <c r="S3251" s="5"/>
      <c r="T3251" s="5"/>
      <c r="U3251" s="5"/>
    </row>
    <row r="3252" spans="2:21" x14ac:dyDescent="0.25">
      <c r="B3252" s="51" vm="8872">
        <f ca="1"/>
        <v>44151</v>
      </c>
      <c r="C3252" s="51" vm="8873">
        <f ca="1"/>
        <v>479.1</v>
      </c>
      <c r="D3252" s="51" vm="8377">
        <f ca="1"/>
        <v>116.11</v>
      </c>
      <c r="E3252" s="22">
        <f t="shared" ca="1" si="163"/>
        <v>-7.7759919438497496E-3</v>
      </c>
      <c r="F3252" s="50">
        <f t="shared" ca="1" si="164"/>
        <v>-1.0196738020514981E-2</v>
      </c>
      <c r="G3252" s="22"/>
      <c r="H3252" s="5"/>
      <c r="I3252" s="5"/>
      <c r="J3252" s="5"/>
      <c r="K3252" s="5"/>
      <c r="L3252" s="5"/>
      <c r="M3252" s="5"/>
      <c r="N3252" s="5"/>
      <c r="O3252" s="5"/>
      <c r="P3252" s="5"/>
      <c r="Q3252" s="5"/>
      <c r="R3252" s="5"/>
      <c r="S3252" s="5"/>
      <c r="T3252" s="5"/>
      <c r="U3252" s="5"/>
    </row>
    <row r="3253" spans="2:21" x14ac:dyDescent="0.25">
      <c r="B3253" s="51" vm="8874">
        <f ca="1"/>
        <v>44152</v>
      </c>
      <c r="C3253" s="51" vm="8875">
        <f ca="1"/>
        <v>480.63</v>
      </c>
      <c r="D3253" s="51" vm="8876">
        <f ca="1"/>
        <v>115.25</v>
      </c>
      <c r="E3253" s="22">
        <f t="shared" ca="1" si="163"/>
        <v>3.1883994376560392E-3</v>
      </c>
      <c r="F3253" s="50">
        <f t="shared" ca="1" si="164"/>
        <v>-7.4343357621568336E-3</v>
      </c>
      <c r="G3253" s="22"/>
      <c r="H3253" s="5"/>
      <c r="I3253" s="5"/>
      <c r="J3253" s="5"/>
      <c r="K3253" s="5"/>
      <c r="L3253" s="5"/>
      <c r="M3253" s="5"/>
      <c r="N3253" s="5"/>
      <c r="O3253" s="5"/>
      <c r="P3253" s="5"/>
      <c r="Q3253" s="5"/>
      <c r="R3253" s="5"/>
      <c r="S3253" s="5"/>
      <c r="T3253" s="5"/>
      <c r="U3253" s="5"/>
    </row>
    <row r="3254" spans="2:21" x14ac:dyDescent="0.25">
      <c r="B3254" s="51" vm="8877">
        <f ca="1"/>
        <v>44153</v>
      </c>
      <c r="C3254" s="51" vm="8878">
        <f ca="1"/>
        <v>481.79</v>
      </c>
      <c r="D3254" s="51" vm="8879">
        <f ca="1"/>
        <v>115.56</v>
      </c>
      <c r="E3254" s="22">
        <f t="shared" ca="1" si="163"/>
        <v>2.4105911384326071E-3</v>
      </c>
      <c r="F3254" s="50">
        <f t="shared" ca="1" si="164"/>
        <v>2.686193721276675E-3</v>
      </c>
      <c r="G3254" s="22"/>
      <c r="H3254" s="5"/>
      <c r="I3254" s="5"/>
      <c r="J3254" s="5"/>
      <c r="K3254" s="5"/>
      <c r="L3254" s="5"/>
      <c r="M3254" s="5"/>
      <c r="N3254" s="5"/>
      <c r="O3254" s="5"/>
      <c r="P3254" s="5"/>
      <c r="Q3254" s="5"/>
      <c r="R3254" s="5"/>
      <c r="S3254" s="5"/>
      <c r="T3254" s="5"/>
      <c r="U3254" s="5"/>
    </row>
    <row r="3255" spans="2:21" x14ac:dyDescent="0.25">
      <c r="B3255" s="51" vm="8880">
        <f ca="1"/>
        <v>44154</v>
      </c>
      <c r="C3255" s="51" vm="8881">
        <f ca="1"/>
        <v>484.67</v>
      </c>
      <c r="D3255" s="51" vm="8882">
        <f ca="1"/>
        <v>114.57</v>
      </c>
      <c r="E3255" s="22">
        <f t="shared" ca="1" si="163"/>
        <v>5.9599125156317052E-3</v>
      </c>
      <c r="F3255" s="50">
        <f t="shared" ca="1" si="164"/>
        <v>-8.6038856924999935E-3</v>
      </c>
      <c r="G3255" s="22"/>
      <c r="H3255" s="5"/>
      <c r="I3255" s="5"/>
      <c r="J3255" s="5"/>
      <c r="K3255" s="5"/>
      <c r="L3255" s="5"/>
      <c r="M3255" s="5"/>
      <c r="N3255" s="5"/>
      <c r="O3255" s="5"/>
      <c r="P3255" s="5"/>
      <c r="Q3255" s="5"/>
      <c r="R3255" s="5"/>
      <c r="S3255" s="5"/>
      <c r="T3255" s="5"/>
      <c r="U3255" s="5"/>
    </row>
    <row r="3256" spans="2:21" x14ac:dyDescent="0.25">
      <c r="B3256" s="51" vm="8883">
        <f ca="1"/>
        <v>44155</v>
      </c>
      <c r="C3256" s="51" vm="8832">
        <f ca="1"/>
        <v>488.24</v>
      </c>
      <c r="D3256" s="51" vm="8884">
        <f ca="1"/>
        <v>117.87</v>
      </c>
      <c r="E3256" s="22">
        <f t="shared" ca="1" si="163"/>
        <v>7.3388412554427265E-3</v>
      </c>
      <c r="F3256" s="50">
        <f t="shared" ca="1" si="164"/>
        <v>2.8396332332943676E-2</v>
      </c>
      <c r="G3256" s="22"/>
      <c r="H3256" s="5"/>
      <c r="I3256" s="5"/>
      <c r="J3256" s="5"/>
      <c r="K3256" s="5"/>
      <c r="L3256" s="5"/>
      <c r="M3256" s="5"/>
      <c r="N3256" s="5"/>
      <c r="O3256" s="5"/>
      <c r="P3256" s="5"/>
      <c r="Q3256" s="5"/>
      <c r="R3256" s="5"/>
      <c r="S3256" s="5"/>
      <c r="T3256" s="5"/>
      <c r="U3256" s="5"/>
    </row>
    <row r="3257" spans="2:21" x14ac:dyDescent="0.25">
      <c r="B3257" s="51" vm="8885">
        <f ca="1"/>
        <v>44158</v>
      </c>
      <c r="C3257" s="51" vm="8886">
        <f ca="1"/>
        <v>476.62</v>
      </c>
      <c r="D3257" s="51" vm="8887">
        <f ca="1"/>
        <v>123.32</v>
      </c>
      <c r="E3257" s="22">
        <f t="shared" ca="1" si="163"/>
        <v>-2.4087560541021548E-2</v>
      </c>
      <c r="F3257" s="50">
        <f t="shared" ca="1" si="164"/>
        <v>4.5200280779471531E-2</v>
      </c>
      <c r="G3257" s="22"/>
      <c r="H3257" s="5"/>
      <c r="I3257" s="5"/>
      <c r="J3257" s="5"/>
      <c r="K3257" s="5"/>
      <c r="L3257" s="5"/>
      <c r="M3257" s="5"/>
      <c r="N3257" s="5"/>
      <c r="O3257" s="5"/>
      <c r="P3257" s="5"/>
      <c r="Q3257" s="5"/>
      <c r="R3257" s="5"/>
      <c r="S3257" s="5"/>
      <c r="T3257" s="5"/>
      <c r="U3257" s="5"/>
    </row>
    <row r="3258" spans="2:21" x14ac:dyDescent="0.25">
      <c r="B3258" s="51" vm="8888">
        <f ca="1"/>
        <v>44159</v>
      </c>
      <c r="C3258" s="51" vm="8779">
        <f ca="1"/>
        <v>482.88</v>
      </c>
      <c r="D3258" s="51" vm="6048">
        <f ca="1"/>
        <v>122.03</v>
      </c>
      <c r="E3258" s="22">
        <f t="shared" ca="1" si="163"/>
        <v>1.3048647884266138E-2</v>
      </c>
      <c r="F3258" s="50">
        <f t="shared" ca="1" si="164"/>
        <v>-1.0515686874201364E-2</v>
      </c>
      <c r="G3258" s="22"/>
      <c r="H3258" s="5"/>
      <c r="I3258" s="5"/>
      <c r="J3258" s="5"/>
      <c r="K3258" s="5"/>
      <c r="L3258" s="5"/>
      <c r="M3258" s="5"/>
      <c r="N3258" s="5"/>
      <c r="O3258" s="5"/>
      <c r="P3258" s="5"/>
      <c r="Q3258" s="5"/>
      <c r="R3258" s="5"/>
      <c r="S3258" s="5"/>
      <c r="T3258" s="5"/>
      <c r="U3258" s="5"/>
    </row>
    <row r="3259" spans="2:21" x14ac:dyDescent="0.25">
      <c r="B3259" s="51" vm="8889">
        <f ca="1"/>
        <v>44160</v>
      </c>
      <c r="C3259" s="51" vm="8890">
        <f ca="1"/>
        <v>485</v>
      </c>
      <c r="D3259" s="51" vm="8891">
        <f ca="1"/>
        <v>121.22</v>
      </c>
      <c r="E3259" s="22">
        <f t="shared" ca="1" si="163"/>
        <v>4.3807153579991341E-3</v>
      </c>
      <c r="F3259" s="50">
        <f t="shared" ca="1" si="164"/>
        <v>-6.6598396206091785E-3</v>
      </c>
      <c r="G3259" s="22"/>
      <c r="H3259" s="5"/>
      <c r="I3259" s="5"/>
      <c r="J3259" s="5"/>
      <c r="K3259" s="5"/>
      <c r="L3259" s="5"/>
      <c r="M3259" s="5"/>
      <c r="N3259" s="5"/>
      <c r="O3259" s="5"/>
      <c r="P3259" s="5"/>
      <c r="Q3259" s="5"/>
      <c r="R3259" s="5"/>
      <c r="S3259" s="5"/>
      <c r="T3259" s="5"/>
      <c r="U3259" s="5"/>
    </row>
    <row r="3260" spans="2:21" x14ac:dyDescent="0.25">
      <c r="B3260" s="51" vm="8892">
        <f ca="1"/>
        <v>44162</v>
      </c>
      <c r="C3260" s="51" vm="8893">
        <f ca="1"/>
        <v>491.36</v>
      </c>
      <c r="D3260" s="51" vm="8894">
        <f ca="1"/>
        <v>117.88</v>
      </c>
      <c r="E3260" s="22">
        <f t="shared" ca="1" si="163"/>
        <v>1.3028165755029108E-2</v>
      </c>
      <c r="F3260" s="50">
        <f t="shared" ca="1" si="164"/>
        <v>-2.7939918653645032E-2</v>
      </c>
      <c r="G3260" s="22"/>
      <c r="H3260" s="5"/>
      <c r="I3260" s="5"/>
      <c r="J3260" s="5"/>
      <c r="K3260" s="5"/>
      <c r="L3260" s="5"/>
      <c r="M3260" s="5"/>
      <c r="N3260" s="5"/>
      <c r="O3260" s="5"/>
      <c r="P3260" s="5"/>
      <c r="Q3260" s="5"/>
      <c r="R3260" s="5"/>
      <c r="S3260" s="5"/>
      <c r="T3260" s="5"/>
      <c r="U3260" s="5"/>
    </row>
    <row r="3261" spans="2:21" x14ac:dyDescent="0.25">
      <c r="B3261" s="51" vm="8895">
        <f ca="1"/>
        <v>44165</v>
      </c>
      <c r="C3261" s="51" vm="8896">
        <f ca="1"/>
        <v>490.7</v>
      </c>
      <c r="D3261" s="51" vm="8897">
        <f ca="1"/>
        <v>119.74</v>
      </c>
      <c r="E3261" s="22">
        <f t="shared" ca="1" si="163"/>
        <v>-1.3441135966545397E-3</v>
      </c>
      <c r="F3261" s="50">
        <f t="shared" ca="1" si="164"/>
        <v>1.5655567627712082E-2</v>
      </c>
      <c r="G3261" s="22"/>
      <c r="H3261" s="5"/>
      <c r="I3261" s="5"/>
      <c r="J3261" s="5"/>
      <c r="K3261" s="5"/>
      <c r="L3261" s="5"/>
      <c r="M3261" s="5"/>
      <c r="N3261" s="5"/>
      <c r="O3261" s="5"/>
      <c r="P3261" s="5"/>
      <c r="Q3261" s="5"/>
      <c r="R3261" s="5"/>
      <c r="S3261" s="5"/>
      <c r="T3261" s="5"/>
      <c r="U3261" s="5"/>
    </row>
    <row r="3262" spans="2:21" x14ac:dyDescent="0.25">
      <c r="B3262" s="51" vm="8898">
        <f ca="1"/>
        <v>44166</v>
      </c>
      <c r="C3262" s="51" vm="8899">
        <f ca="1"/>
        <v>504.58</v>
      </c>
      <c r="D3262" s="51" vm="8900">
        <f ca="1"/>
        <v>122.04</v>
      </c>
      <c r="E3262" s="22">
        <f t="shared" ca="1" si="163"/>
        <v>2.7893456970861766E-2</v>
      </c>
      <c r="F3262" s="50">
        <f t="shared" ca="1" si="164"/>
        <v>1.9026134351262915E-2</v>
      </c>
      <c r="G3262" s="22"/>
      <c r="H3262" s="5"/>
      <c r="I3262" s="5"/>
      <c r="J3262" s="5"/>
      <c r="K3262" s="5"/>
      <c r="L3262" s="5"/>
      <c r="M3262" s="5"/>
      <c r="N3262" s="5"/>
      <c r="O3262" s="5"/>
      <c r="P3262" s="5"/>
      <c r="Q3262" s="5"/>
      <c r="R3262" s="5"/>
      <c r="S3262" s="5"/>
      <c r="T3262" s="5"/>
      <c r="U3262" s="5"/>
    </row>
    <row r="3263" spans="2:21" x14ac:dyDescent="0.25">
      <c r="B3263" s="51" vm="8901">
        <f ca="1"/>
        <v>44167</v>
      </c>
      <c r="C3263" s="51" vm="8902">
        <f ca="1"/>
        <v>503.38</v>
      </c>
      <c r="D3263" s="51" vm="8903">
        <f ca="1"/>
        <v>121.24</v>
      </c>
      <c r="E3263" s="22">
        <f t="shared" ca="1" si="163"/>
        <v>-2.3810479918625386E-3</v>
      </c>
      <c r="F3263" s="50">
        <f t="shared" ca="1" si="164"/>
        <v>-6.5768076588665963E-3</v>
      </c>
      <c r="G3263" s="22"/>
      <c r="H3263" s="5"/>
      <c r="I3263" s="5"/>
      <c r="J3263" s="5"/>
      <c r="K3263" s="5"/>
      <c r="L3263" s="5"/>
      <c r="M3263" s="5"/>
      <c r="N3263" s="5"/>
      <c r="O3263" s="5"/>
      <c r="P3263" s="5"/>
      <c r="Q3263" s="5"/>
      <c r="R3263" s="5"/>
      <c r="S3263" s="5"/>
      <c r="T3263" s="5"/>
      <c r="U3263" s="5"/>
    </row>
    <row r="3264" spans="2:21" x14ac:dyDescent="0.25">
      <c r="B3264" s="51" vm="8904">
        <f ca="1"/>
        <v>44168</v>
      </c>
      <c r="C3264" s="51" vm="8905">
        <f ca="1"/>
        <v>497.52</v>
      </c>
      <c r="D3264" s="51" vm="6043">
        <f ca="1"/>
        <v>122.34</v>
      </c>
      <c r="E3264" s="22">
        <f t="shared" ca="1" si="163"/>
        <v>-1.170959527922308E-2</v>
      </c>
      <c r="F3264" s="50">
        <f t="shared" ca="1" si="164"/>
        <v>9.0320016248164759E-3</v>
      </c>
      <c r="G3264" s="22"/>
      <c r="H3264" s="5"/>
      <c r="I3264" s="5"/>
      <c r="J3264" s="5"/>
      <c r="K3264" s="5"/>
      <c r="L3264" s="5"/>
      <c r="M3264" s="5"/>
      <c r="N3264" s="5"/>
      <c r="O3264" s="5"/>
      <c r="P3264" s="5"/>
      <c r="Q3264" s="5"/>
      <c r="R3264" s="5"/>
      <c r="S3264" s="5"/>
      <c r="T3264" s="5"/>
      <c r="U3264" s="5"/>
    </row>
    <row r="3265" spans="2:21" x14ac:dyDescent="0.25">
      <c r="B3265" s="51" vm="8906">
        <f ca="1"/>
        <v>44169</v>
      </c>
      <c r="C3265" s="51" vm="8907">
        <f ca="1"/>
        <v>498.31</v>
      </c>
      <c r="D3265" s="51" vm="8908">
        <f ca="1"/>
        <v>121.88</v>
      </c>
      <c r="E3265" s="22">
        <f t="shared" ref="E3265:E3328" ca="1" si="165">LN(C3265/C3264)</f>
        <v>1.5866165223495465E-3</v>
      </c>
      <c r="F3265" s="50">
        <f t="shared" ref="F3265:F3328" ca="1" si="166">LN(D3265/D3264)</f>
        <v>-3.7670996969105782E-3</v>
      </c>
      <c r="G3265" s="22"/>
      <c r="H3265" s="5"/>
      <c r="I3265" s="5"/>
      <c r="J3265" s="5"/>
      <c r="K3265" s="5"/>
      <c r="L3265" s="5"/>
      <c r="M3265" s="5"/>
      <c r="N3265" s="5"/>
      <c r="O3265" s="5"/>
      <c r="P3265" s="5"/>
      <c r="Q3265" s="5"/>
      <c r="R3265" s="5"/>
      <c r="S3265" s="5"/>
      <c r="T3265" s="5"/>
      <c r="U3265" s="5"/>
    </row>
    <row r="3266" spans="2:21" x14ac:dyDescent="0.25">
      <c r="B3266" s="51" vm="8909">
        <f ca="1"/>
        <v>44172</v>
      </c>
      <c r="C3266" s="51" vm="8910">
        <f ca="1"/>
        <v>515.78</v>
      </c>
      <c r="D3266" s="51" vm="8911">
        <f ca="1"/>
        <v>122</v>
      </c>
      <c r="E3266" s="22">
        <f t="shared" ca="1" si="165"/>
        <v>3.4457944658618928E-2</v>
      </c>
      <c r="F3266" s="50">
        <f t="shared" ca="1" si="166"/>
        <v>9.8409061574821692E-4</v>
      </c>
      <c r="G3266" s="22"/>
      <c r="H3266" s="5"/>
      <c r="I3266" s="5"/>
      <c r="J3266" s="5"/>
      <c r="K3266" s="5"/>
      <c r="L3266" s="5"/>
      <c r="M3266" s="5"/>
      <c r="N3266" s="5"/>
      <c r="O3266" s="5"/>
      <c r="P3266" s="5"/>
      <c r="Q3266" s="5"/>
      <c r="R3266" s="5"/>
      <c r="S3266" s="5"/>
      <c r="T3266" s="5"/>
      <c r="U3266" s="5"/>
    </row>
    <row r="3267" spans="2:21" x14ac:dyDescent="0.25">
      <c r="B3267" s="51" vm="8912">
        <f ca="1"/>
        <v>44173</v>
      </c>
      <c r="C3267" s="51" vm="8913">
        <f ca="1"/>
        <v>512.66</v>
      </c>
      <c r="D3267" s="51" vm="8914">
        <f ca="1"/>
        <v>121.05</v>
      </c>
      <c r="E3267" s="22">
        <f t="shared" ca="1" si="165"/>
        <v>-6.0674605648445464E-3</v>
      </c>
      <c r="F3267" s="50">
        <f t="shared" ca="1" si="166"/>
        <v>-7.8173613491890771E-3</v>
      </c>
      <c r="G3267" s="22"/>
      <c r="H3267" s="5"/>
      <c r="I3267" s="5"/>
      <c r="J3267" s="5"/>
      <c r="K3267" s="5"/>
      <c r="L3267" s="5"/>
      <c r="M3267" s="5"/>
      <c r="N3267" s="5"/>
      <c r="O3267" s="5"/>
      <c r="P3267" s="5"/>
      <c r="Q3267" s="5"/>
      <c r="R3267" s="5"/>
      <c r="S3267" s="5"/>
      <c r="T3267" s="5"/>
      <c r="U3267" s="5"/>
    </row>
    <row r="3268" spans="2:21" x14ac:dyDescent="0.25">
      <c r="B3268" s="51" vm="8915">
        <f ca="1"/>
        <v>44174</v>
      </c>
      <c r="C3268" s="51" vm="8916">
        <f ca="1"/>
        <v>493.6</v>
      </c>
      <c r="D3268" s="51" vm="8917">
        <f ca="1"/>
        <v>120.27</v>
      </c>
      <c r="E3268" s="22">
        <f t="shared" ca="1" si="165"/>
        <v>-3.7887384820579614E-2</v>
      </c>
      <c r="F3268" s="50">
        <f t="shared" ca="1" si="166"/>
        <v>-6.4644680615422072E-3</v>
      </c>
      <c r="G3268" s="22"/>
      <c r="H3268" s="5"/>
      <c r="I3268" s="5"/>
      <c r="J3268" s="5"/>
      <c r="K3268" s="5"/>
      <c r="L3268" s="5"/>
      <c r="M3268" s="5"/>
      <c r="N3268" s="5"/>
      <c r="O3268" s="5"/>
      <c r="P3268" s="5"/>
      <c r="Q3268" s="5"/>
      <c r="R3268" s="5"/>
      <c r="S3268" s="5"/>
      <c r="T3268" s="5"/>
      <c r="U3268" s="5"/>
    </row>
    <row r="3269" spans="2:21" x14ac:dyDescent="0.25">
      <c r="B3269" s="51" vm="8918">
        <f ca="1"/>
        <v>44175</v>
      </c>
      <c r="C3269" s="51" vm="8919">
        <f ca="1"/>
        <v>501.09</v>
      </c>
      <c r="D3269" s="51" vm="8920">
        <f ca="1"/>
        <v>119.56</v>
      </c>
      <c r="E3269" s="22">
        <f t="shared" ca="1" si="165"/>
        <v>1.5060253078787807E-2</v>
      </c>
      <c r="F3269" s="50">
        <f t="shared" ca="1" si="166"/>
        <v>-5.9208779067881582E-3</v>
      </c>
      <c r="G3269" s="22"/>
      <c r="H3269" s="5"/>
      <c r="I3269" s="5"/>
      <c r="J3269" s="5"/>
      <c r="K3269" s="5"/>
      <c r="L3269" s="5"/>
      <c r="M3269" s="5"/>
      <c r="N3269" s="5"/>
      <c r="O3269" s="5"/>
      <c r="P3269" s="5"/>
      <c r="Q3269" s="5"/>
      <c r="R3269" s="5"/>
      <c r="S3269" s="5"/>
      <c r="T3269" s="5"/>
      <c r="U3269" s="5"/>
    </row>
    <row r="3270" spans="2:21" x14ac:dyDescent="0.25">
      <c r="B3270" s="51" vm="8921">
        <f ca="1"/>
        <v>44176</v>
      </c>
      <c r="C3270" s="51" vm="8922">
        <f ca="1"/>
        <v>503.22</v>
      </c>
      <c r="D3270" s="51" vm="8923">
        <f ca="1"/>
        <v>118.3</v>
      </c>
      <c r="E3270" s="22">
        <f t="shared" ca="1" si="165"/>
        <v>4.2417245544092439E-3</v>
      </c>
      <c r="F3270" s="50">
        <f t="shared" ca="1" si="166"/>
        <v>-1.0594566431396028E-2</v>
      </c>
      <c r="G3270" s="22"/>
      <c r="H3270" s="5"/>
      <c r="I3270" s="5"/>
      <c r="J3270" s="5"/>
      <c r="K3270" s="5"/>
      <c r="L3270" s="5"/>
      <c r="M3270" s="5"/>
      <c r="N3270" s="5"/>
      <c r="O3270" s="5"/>
      <c r="P3270" s="5"/>
      <c r="Q3270" s="5"/>
      <c r="R3270" s="5"/>
      <c r="S3270" s="5"/>
      <c r="T3270" s="5"/>
      <c r="U3270" s="5"/>
    </row>
    <row r="3271" spans="2:21" x14ac:dyDescent="0.25">
      <c r="B3271" s="51" vm="8924">
        <f ca="1"/>
        <v>44179</v>
      </c>
      <c r="C3271" s="51" vm="8925">
        <f ca="1"/>
        <v>522.41999999999996</v>
      </c>
      <c r="D3271" s="51" vm="8926">
        <f ca="1"/>
        <v>120.32</v>
      </c>
      <c r="E3271" s="22">
        <f t="shared" ca="1" si="165"/>
        <v>3.7444411844203968E-2</v>
      </c>
      <c r="F3271" s="50">
        <f t="shared" ca="1" si="166"/>
        <v>1.6931089217188524E-2</v>
      </c>
      <c r="G3271" s="22"/>
      <c r="H3271" s="5"/>
      <c r="I3271" s="5"/>
      <c r="J3271" s="5"/>
      <c r="K3271" s="5"/>
      <c r="L3271" s="5"/>
      <c r="M3271" s="5"/>
      <c r="N3271" s="5"/>
      <c r="O3271" s="5"/>
      <c r="P3271" s="5"/>
      <c r="Q3271" s="5"/>
      <c r="R3271" s="5"/>
      <c r="S3271" s="5"/>
      <c r="T3271" s="5"/>
      <c r="U3271" s="5"/>
    </row>
    <row r="3272" spans="2:21" x14ac:dyDescent="0.25">
      <c r="B3272" s="51" vm="8927">
        <f ca="1"/>
        <v>44180</v>
      </c>
      <c r="C3272" s="51" vm="8928">
        <f ca="1"/>
        <v>519.78</v>
      </c>
      <c r="D3272" s="51" vm="5453">
        <f ca="1"/>
        <v>120.67</v>
      </c>
      <c r="E3272" s="22">
        <f t="shared" ca="1" si="165"/>
        <v>-5.0662169384752941E-3</v>
      </c>
      <c r="F3272" s="50">
        <f t="shared" ca="1" si="166"/>
        <v>2.9046868839797419E-3</v>
      </c>
      <c r="G3272" s="22"/>
      <c r="H3272" s="5"/>
      <c r="I3272" s="5"/>
      <c r="J3272" s="5"/>
      <c r="K3272" s="5"/>
      <c r="L3272" s="5"/>
      <c r="M3272" s="5"/>
      <c r="N3272" s="5"/>
      <c r="O3272" s="5"/>
      <c r="P3272" s="5"/>
      <c r="Q3272" s="5"/>
      <c r="R3272" s="5"/>
      <c r="S3272" s="5"/>
      <c r="T3272" s="5"/>
      <c r="U3272" s="5"/>
    </row>
    <row r="3273" spans="2:21" x14ac:dyDescent="0.25">
      <c r="B3273" s="51" vm="8929">
        <f ca="1"/>
        <v>44181</v>
      </c>
      <c r="C3273" s="51" vm="8930">
        <f ca="1"/>
        <v>524.83000000000004</v>
      </c>
      <c r="D3273" s="51" vm="8931">
        <f ca="1"/>
        <v>119.67</v>
      </c>
      <c r="E3273" s="22">
        <f t="shared" ca="1" si="165"/>
        <v>9.6687555000864213E-3</v>
      </c>
      <c r="F3273" s="50">
        <f t="shared" ca="1" si="166"/>
        <v>-8.3215925000844695E-3</v>
      </c>
      <c r="G3273" s="22"/>
      <c r="H3273" s="5"/>
      <c r="I3273" s="5"/>
      <c r="J3273" s="5"/>
      <c r="K3273" s="5"/>
      <c r="L3273" s="5"/>
      <c r="M3273" s="5"/>
      <c r="N3273" s="5"/>
      <c r="O3273" s="5"/>
      <c r="P3273" s="5"/>
      <c r="Q3273" s="5"/>
      <c r="R3273" s="5"/>
      <c r="S3273" s="5"/>
      <c r="T3273" s="5"/>
      <c r="U3273" s="5"/>
    </row>
    <row r="3274" spans="2:21" x14ac:dyDescent="0.25">
      <c r="B3274" s="51" vm="8932">
        <f ca="1"/>
        <v>44182</v>
      </c>
      <c r="C3274" s="51" vm="8933">
        <f ca="1"/>
        <v>532.9</v>
      </c>
      <c r="D3274" s="51" vm="8934">
        <f ca="1"/>
        <v>119.08</v>
      </c>
      <c r="E3274" s="22">
        <f t="shared" ca="1" si="165"/>
        <v>1.5259388672546278E-2</v>
      </c>
      <c r="F3274" s="50">
        <f t="shared" ca="1" si="166"/>
        <v>-4.9424184378493441E-3</v>
      </c>
      <c r="G3274" s="22"/>
      <c r="H3274" s="5"/>
      <c r="I3274" s="5"/>
      <c r="J3274" s="5"/>
      <c r="K3274" s="5"/>
      <c r="L3274" s="5"/>
      <c r="M3274" s="5"/>
      <c r="N3274" s="5"/>
      <c r="O3274" s="5"/>
      <c r="P3274" s="5"/>
      <c r="Q3274" s="5"/>
      <c r="R3274" s="5"/>
      <c r="S3274" s="5"/>
      <c r="T3274" s="5"/>
      <c r="U3274" s="5"/>
    </row>
    <row r="3275" spans="2:21" x14ac:dyDescent="0.25">
      <c r="B3275" s="51" vm="8935">
        <f ca="1"/>
        <v>44183</v>
      </c>
      <c r="C3275" s="51" vm="8936">
        <f ca="1"/>
        <v>534.45000000000005</v>
      </c>
      <c r="D3275" s="51" vm="8120">
        <f ca="1"/>
        <v>123.55</v>
      </c>
      <c r="E3275" s="22">
        <f t="shared" ca="1" si="165"/>
        <v>2.9043914172182592E-3</v>
      </c>
      <c r="F3275" s="50">
        <f t="shared" ca="1" si="166"/>
        <v>3.6850396287043528E-2</v>
      </c>
      <c r="G3275" s="22"/>
      <c r="H3275" s="5"/>
      <c r="I3275" s="5"/>
      <c r="J3275" s="5"/>
      <c r="K3275" s="5"/>
      <c r="L3275" s="5"/>
      <c r="M3275" s="5"/>
      <c r="N3275" s="5"/>
      <c r="O3275" s="5"/>
      <c r="P3275" s="5"/>
      <c r="Q3275" s="5"/>
      <c r="R3275" s="5"/>
      <c r="S3275" s="5"/>
      <c r="T3275" s="5"/>
      <c r="U3275" s="5"/>
    </row>
    <row r="3276" spans="2:21" x14ac:dyDescent="0.25">
      <c r="B3276" s="51" vm="8937">
        <f ca="1"/>
        <v>44186</v>
      </c>
      <c r="C3276" s="51" vm="8938">
        <f ca="1"/>
        <v>528.91</v>
      </c>
      <c r="D3276" s="51" vm="8939">
        <f ca="1"/>
        <v>121.67</v>
      </c>
      <c r="E3276" s="22">
        <f t="shared" ca="1" si="165"/>
        <v>-1.0419895660942972E-2</v>
      </c>
      <c r="F3276" s="50">
        <f t="shared" ca="1" si="166"/>
        <v>-1.5333470635261387E-2</v>
      </c>
      <c r="G3276" s="22"/>
      <c r="H3276" s="5"/>
      <c r="I3276" s="5"/>
      <c r="J3276" s="5"/>
      <c r="K3276" s="5"/>
      <c r="L3276" s="5"/>
      <c r="M3276" s="5"/>
      <c r="N3276" s="5"/>
      <c r="O3276" s="5"/>
      <c r="P3276" s="5"/>
      <c r="Q3276" s="5"/>
      <c r="R3276" s="5"/>
      <c r="S3276" s="5"/>
      <c r="T3276" s="5"/>
      <c r="U3276" s="5"/>
    </row>
    <row r="3277" spans="2:21" x14ac:dyDescent="0.25">
      <c r="B3277" s="51" vm="8940">
        <f ca="1"/>
        <v>44187</v>
      </c>
      <c r="C3277" s="51" vm="8941">
        <f ca="1"/>
        <v>527.33000000000004</v>
      </c>
      <c r="D3277" s="51" vm="8942">
        <f ca="1"/>
        <v>125.07</v>
      </c>
      <c r="E3277" s="22">
        <f t="shared" ca="1" si="165"/>
        <v>-2.9917465320164123E-3</v>
      </c>
      <c r="F3277" s="50">
        <f t="shared" ca="1" si="166"/>
        <v>2.7561118761457497E-2</v>
      </c>
      <c r="G3277" s="22"/>
      <c r="H3277" s="5"/>
      <c r="I3277" s="5"/>
      <c r="J3277" s="5"/>
      <c r="K3277" s="5"/>
      <c r="L3277" s="5"/>
      <c r="M3277" s="5"/>
      <c r="N3277" s="5"/>
      <c r="O3277" s="5"/>
      <c r="P3277" s="5"/>
      <c r="Q3277" s="5"/>
      <c r="R3277" s="5"/>
      <c r="S3277" s="5"/>
      <c r="T3277" s="5"/>
      <c r="U3277" s="5"/>
    </row>
    <row r="3278" spans="2:21" x14ac:dyDescent="0.25">
      <c r="B3278" s="51" vm="8943">
        <f ca="1"/>
        <v>44188</v>
      </c>
      <c r="C3278" s="51" vm="8944">
        <f ca="1"/>
        <v>514.48</v>
      </c>
      <c r="D3278" s="51" vm="8945">
        <f ca="1"/>
        <v>124.52</v>
      </c>
      <c r="E3278" s="22">
        <f t="shared" ca="1" si="165"/>
        <v>-2.4669856700387748E-2</v>
      </c>
      <c r="F3278" s="50">
        <f t="shared" ca="1" si="166"/>
        <v>-4.4072349874077462E-3</v>
      </c>
      <c r="G3278" s="22"/>
      <c r="H3278" s="5"/>
      <c r="I3278" s="5"/>
      <c r="J3278" s="5"/>
      <c r="K3278" s="5"/>
      <c r="L3278" s="5"/>
      <c r="M3278" s="5"/>
      <c r="N3278" s="5"/>
      <c r="O3278" s="5"/>
      <c r="P3278" s="5"/>
      <c r="Q3278" s="5"/>
      <c r="R3278" s="5"/>
      <c r="S3278" s="5"/>
      <c r="T3278" s="5"/>
      <c r="U3278" s="5"/>
    </row>
    <row r="3279" spans="2:21" x14ac:dyDescent="0.25">
      <c r="B3279" s="51" vm="8946">
        <f ca="1"/>
        <v>44189</v>
      </c>
      <c r="C3279" s="51" vm="8947">
        <f ca="1"/>
        <v>513.97</v>
      </c>
      <c r="D3279" s="51" vm="8948">
        <f ca="1"/>
        <v>125.34</v>
      </c>
      <c r="E3279" s="22">
        <f t="shared" ca="1" si="165"/>
        <v>-9.9178383354465278E-4</v>
      </c>
      <c r="F3279" s="50">
        <f t="shared" ca="1" si="166"/>
        <v>6.5636992231221259E-3</v>
      </c>
      <c r="G3279" s="22"/>
      <c r="H3279" s="5"/>
      <c r="I3279" s="5"/>
      <c r="J3279" s="5"/>
      <c r="K3279" s="5"/>
      <c r="L3279" s="5"/>
      <c r="M3279" s="5"/>
      <c r="N3279" s="5"/>
      <c r="O3279" s="5"/>
      <c r="P3279" s="5"/>
      <c r="Q3279" s="5"/>
      <c r="R3279" s="5"/>
      <c r="S3279" s="5"/>
      <c r="T3279" s="5"/>
      <c r="U3279" s="5"/>
    </row>
    <row r="3280" spans="2:21" x14ac:dyDescent="0.25">
      <c r="B3280" s="51" vm="8949">
        <f ca="1"/>
        <v>44193</v>
      </c>
      <c r="C3280" s="51" vm="8950">
        <f ca="1"/>
        <v>519.12</v>
      </c>
      <c r="D3280" s="51" vm="8951">
        <f ca="1"/>
        <v>125.01</v>
      </c>
      <c r="E3280" s="22">
        <f t="shared" ca="1" si="165"/>
        <v>9.9701723198498508E-3</v>
      </c>
      <c r="F3280" s="50">
        <f t="shared" ca="1" si="166"/>
        <v>-2.6363106940576718E-3</v>
      </c>
      <c r="G3280" s="22"/>
      <c r="H3280" s="5"/>
      <c r="I3280" s="5"/>
      <c r="J3280" s="5"/>
      <c r="K3280" s="5"/>
      <c r="L3280" s="5"/>
      <c r="M3280" s="5"/>
      <c r="N3280" s="5"/>
      <c r="O3280" s="5"/>
      <c r="P3280" s="5"/>
      <c r="Q3280" s="5"/>
      <c r="R3280" s="5"/>
      <c r="S3280" s="5"/>
      <c r="T3280" s="5"/>
      <c r="U3280" s="5"/>
    </row>
    <row r="3281" spans="2:21" x14ac:dyDescent="0.25">
      <c r="B3281" s="51" vm="8952">
        <f ca="1"/>
        <v>44194</v>
      </c>
      <c r="C3281" s="51" vm="8953">
        <f ca="1"/>
        <v>530.87</v>
      </c>
      <c r="D3281" s="51" vm="5221">
        <f ca="1"/>
        <v>125.36</v>
      </c>
      <c r="E3281" s="22">
        <f t="shared" ca="1" si="165"/>
        <v>2.2382099863171377E-2</v>
      </c>
      <c r="F3281" s="50">
        <f t="shared" ca="1" si="166"/>
        <v>2.7958639452936285E-3</v>
      </c>
      <c r="G3281" s="22"/>
      <c r="H3281" s="5"/>
      <c r="I3281" s="5"/>
      <c r="J3281" s="5"/>
      <c r="K3281" s="5"/>
      <c r="L3281" s="5"/>
      <c r="M3281" s="5"/>
      <c r="N3281" s="5"/>
      <c r="O3281" s="5"/>
      <c r="P3281" s="5"/>
      <c r="Q3281" s="5"/>
      <c r="R3281" s="5"/>
      <c r="S3281" s="5"/>
      <c r="T3281" s="5"/>
      <c r="U3281" s="5"/>
    </row>
    <row r="3282" spans="2:21" x14ac:dyDescent="0.25">
      <c r="B3282" s="51" vm="8954">
        <f ca="1"/>
        <v>44195</v>
      </c>
      <c r="C3282" s="51" vm="8955">
        <f ca="1"/>
        <v>524.59</v>
      </c>
      <c r="D3282" s="51" vm="8956">
        <f ca="1"/>
        <v>127.07</v>
      </c>
      <c r="E3282" s="22">
        <f t="shared" ca="1" si="165"/>
        <v>-1.1900165067580711E-2</v>
      </c>
      <c r="F3282" s="50">
        <f t="shared" ca="1" si="166"/>
        <v>1.3548517668677528E-2</v>
      </c>
      <c r="G3282" s="22"/>
      <c r="H3282" s="5"/>
      <c r="I3282" s="5"/>
      <c r="J3282" s="5"/>
      <c r="K3282" s="5"/>
      <c r="L3282" s="5"/>
      <c r="M3282" s="5"/>
      <c r="N3282" s="5"/>
      <c r="O3282" s="5"/>
      <c r="P3282" s="5"/>
      <c r="Q3282" s="5"/>
      <c r="R3282" s="5"/>
      <c r="S3282" s="5"/>
      <c r="T3282" s="5"/>
      <c r="U3282" s="5"/>
    </row>
    <row r="3283" spans="2:21" x14ac:dyDescent="0.25">
      <c r="B3283" s="51" vm="8957">
        <f ca="1"/>
        <v>44196</v>
      </c>
      <c r="C3283" s="51" vm="8958">
        <f ca="1"/>
        <v>540.73</v>
      </c>
      <c r="D3283" s="51" vm="8959">
        <f ca="1"/>
        <v>125.87</v>
      </c>
      <c r="E3283" s="22">
        <f t="shared" ca="1" si="165"/>
        <v>3.0303073372624251E-2</v>
      </c>
      <c r="F3283" s="50">
        <f t="shared" ca="1" si="166"/>
        <v>-9.4884874130293246E-3</v>
      </c>
      <c r="G3283" s="22"/>
      <c r="H3283" s="5"/>
      <c r="I3283" s="5"/>
      <c r="J3283" s="5"/>
      <c r="K3283" s="5"/>
      <c r="L3283" s="5"/>
      <c r="M3283" s="5"/>
      <c r="N3283" s="5"/>
      <c r="O3283" s="5"/>
      <c r="P3283" s="5"/>
      <c r="Q3283" s="5"/>
      <c r="R3283" s="5"/>
      <c r="S3283" s="5"/>
      <c r="T3283" s="5"/>
      <c r="U3283" s="5"/>
    </row>
    <row r="3284" spans="2:21" x14ac:dyDescent="0.25">
      <c r="B3284" s="51" vm="8960">
        <f ca="1"/>
        <v>44200</v>
      </c>
      <c r="C3284" s="51" vm="8961">
        <f ca="1"/>
        <v>522.86</v>
      </c>
      <c r="D3284" s="51" vm="8962">
        <f ca="1"/>
        <v>125.65</v>
      </c>
      <c r="E3284" s="22">
        <f t="shared" ca="1" si="165"/>
        <v>-3.3606336675085079E-2</v>
      </c>
      <c r="F3284" s="50">
        <f t="shared" ca="1" si="166"/>
        <v>-1.749364313812373E-3</v>
      </c>
      <c r="G3284" s="22"/>
      <c r="H3284" s="5"/>
      <c r="I3284" s="5"/>
      <c r="J3284" s="5"/>
      <c r="K3284" s="5"/>
      <c r="L3284" s="5"/>
      <c r="M3284" s="5"/>
      <c r="N3284" s="5"/>
      <c r="O3284" s="5"/>
      <c r="P3284" s="5"/>
      <c r="Q3284" s="5"/>
      <c r="R3284" s="5"/>
      <c r="S3284" s="5"/>
      <c r="T3284" s="5"/>
      <c r="U3284" s="5"/>
    </row>
    <row r="3285" spans="2:21" x14ac:dyDescent="0.25">
      <c r="B3285" s="51" vm="8963">
        <f ca="1"/>
        <v>44201</v>
      </c>
      <c r="C3285" s="51" vm="8964">
        <f ca="1"/>
        <v>520.79999999999995</v>
      </c>
      <c r="D3285" s="51" vm="8965">
        <f ca="1"/>
        <v>131.55000000000001</v>
      </c>
      <c r="E3285" s="22">
        <f t="shared" ca="1" si="165"/>
        <v>-3.9476509116833439E-3</v>
      </c>
      <c r="F3285" s="50">
        <f t="shared" ca="1" si="166"/>
        <v>4.588674349670057E-2</v>
      </c>
      <c r="G3285" s="22"/>
      <c r="H3285" s="5"/>
      <c r="I3285" s="5"/>
      <c r="J3285" s="5"/>
      <c r="K3285" s="5"/>
      <c r="L3285" s="5"/>
      <c r="M3285" s="5"/>
      <c r="N3285" s="5"/>
      <c r="O3285" s="5"/>
      <c r="P3285" s="5"/>
      <c r="Q3285" s="5"/>
      <c r="R3285" s="5"/>
      <c r="S3285" s="5"/>
      <c r="T3285" s="5"/>
      <c r="U3285" s="5"/>
    </row>
    <row r="3286" spans="2:21" x14ac:dyDescent="0.25">
      <c r="B3286" s="51" vm="8966">
        <f ca="1"/>
        <v>44202</v>
      </c>
      <c r="C3286" s="51" vm="8967">
        <f ca="1"/>
        <v>500.49</v>
      </c>
      <c r="D3286" s="51" vm="8968">
        <f ca="1"/>
        <v>135.87</v>
      </c>
      <c r="E3286" s="22">
        <f t="shared" ca="1" si="165"/>
        <v>-3.9778472358667355E-2</v>
      </c>
      <c r="F3286" s="50">
        <f t="shared" ca="1" si="166"/>
        <v>3.2311538749930445E-2</v>
      </c>
      <c r="G3286" s="22"/>
      <c r="H3286" s="5"/>
      <c r="I3286" s="5"/>
      <c r="J3286" s="5"/>
      <c r="K3286" s="5"/>
      <c r="L3286" s="5"/>
      <c r="M3286" s="5"/>
      <c r="N3286" s="5"/>
      <c r="O3286" s="5"/>
      <c r="P3286" s="5"/>
      <c r="Q3286" s="5"/>
      <c r="R3286" s="5"/>
      <c r="S3286" s="5"/>
      <c r="T3286" s="5"/>
      <c r="U3286" s="5"/>
    </row>
    <row r="3287" spans="2:21" x14ac:dyDescent="0.25">
      <c r="B3287" s="51" vm="8969">
        <f ca="1"/>
        <v>44203</v>
      </c>
      <c r="C3287" s="51" vm="8970">
        <f ca="1"/>
        <v>508.89</v>
      </c>
      <c r="D3287" s="51" vm="8971">
        <f ca="1"/>
        <v>136.02000000000001</v>
      </c>
      <c r="E3287" s="22">
        <f t="shared" ca="1" si="165"/>
        <v>1.6644264640049176E-2</v>
      </c>
      <c r="F3287" s="50">
        <f t="shared" ca="1" si="166"/>
        <v>1.1033875112603946E-3</v>
      </c>
      <c r="G3287" s="22"/>
      <c r="H3287" s="5"/>
      <c r="I3287" s="5"/>
      <c r="J3287" s="5"/>
      <c r="K3287" s="5"/>
      <c r="L3287" s="5"/>
      <c r="M3287" s="5"/>
      <c r="N3287" s="5"/>
      <c r="O3287" s="5"/>
      <c r="P3287" s="5"/>
      <c r="Q3287" s="5"/>
      <c r="R3287" s="5"/>
      <c r="S3287" s="5"/>
      <c r="T3287" s="5"/>
      <c r="U3287" s="5"/>
    </row>
    <row r="3288" spans="2:21" x14ac:dyDescent="0.25">
      <c r="B3288" s="51" vm="8972">
        <f ca="1"/>
        <v>44204</v>
      </c>
      <c r="C3288" s="51" vm="8973">
        <f ca="1"/>
        <v>510.4</v>
      </c>
      <c r="D3288" s="51" vm="8974">
        <f ca="1"/>
        <v>138.05000000000001</v>
      </c>
      <c r="E3288" s="22">
        <f t="shared" ca="1" si="165"/>
        <v>2.9628488548389428E-3</v>
      </c>
      <c r="F3288" s="50">
        <f t="shared" ca="1" si="166"/>
        <v>1.4814004628670852E-2</v>
      </c>
      <c r="G3288" s="22"/>
      <c r="H3288" s="5"/>
      <c r="I3288" s="5"/>
      <c r="J3288" s="5"/>
      <c r="K3288" s="5"/>
      <c r="L3288" s="5"/>
      <c r="M3288" s="5"/>
      <c r="N3288" s="5"/>
      <c r="O3288" s="5"/>
      <c r="P3288" s="5"/>
      <c r="Q3288" s="5"/>
      <c r="R3288" s="5"/>
      <c r="S3288" s="5"/>
      <c r="T3288" s="5"/>
      <c r="U3288" s="5"/>
    </row>
    <row r="3289" spans="2:21" x14ac:dyDescent="0.25">
      <c r="B3289" s="51" vm="8975">
        <f ca="1"/>
        <v>44207</v>
      </c>
      <c r="C3289" s="51" vm="8976">
        <f ca="1"/>
        <v>499.1</v>
      </c>
      <c r="D3289" s="51" vm="8977">
        <f ca="1"/>
        <v>140.22</v>
      </c>
      <c r="E3289" s="22">
        <f t="shared" ca="1" si="165"/>
        <v>-2.2388255555016452E-2</v>
      </c>
      <c r="F3289" s="50">
        <f t="shared" ca="1" si="166"/>
        <v>1.5596679402657963E-2</v>
      </c>
      <c r="G3289" s="22"/>
      <c r="H3289" s="5"/>
      <c r="I3289" s="5"/>
      <c r="J3289" s="5"/>
      <c r="K3289" s="5"/>
      <c r="L3289" s="5"/>
      <c r="M3289" s="5"/>
      <c r="N3289" s="5"/>
      <c r="O3289" s="5"/>
      <c r="P3289" s="5"/>
      <c r="Q3289" s="5"/>
      <c r="R3289" s="5"/>
      <c r="S3289" s="5"/>
      <c r="T3289" s="5"/>
      <c r="U3289" s="5"/>
    </row>
    <row r="3290" spans="2:21" x14ac:dyDescent="0.25">
      <c r="B3290" s="51" vm="8978">
        <f ca="1"/>
        <v>44208</v>
      </c>
      <c r="C3290" s="51" vm="8979">
        <f ca="1"/>
        <v>494.25</v>
      </c>
      <c r="D3290" s="51" vm="8980">
        <f ca="1"/>
        <v>140.35</v>
      </c>
      <c r="E3290" s="22">
        <f t="shared" ca="1" si="165"/>
        <v>-9.7650144248373483E-3</v>
      </c>
      <c r="F3290" s="50">
        <f t="shared" ca="1" si="166"/>
        <v>9.2668502906994665E-4</v>
      </c>
      <c r="G3290" s="22"/>
      <c r="H3290" s="5"/>
      <c r="I3290" s="5"/>
      <c r="J3290" s="5"/>
      <c r="K3290" s="5"/>
      <c r="L3290" s="5"/>
      <c r="M3290" s="5"/>
      <c r="N3290" s="5"/>
      <c r="O3290" s="5"/>
      <c r="P3290" s="5"/>
      <c r="Q3290" s="5"/>
      <c r="R3290" s="5"/>
      <c r="S3290" s="5"/>
      <c r="T3290" s="5"/>
      <c r="U3290" s="5"/>
    </row>
    <row r="3291" spans="2:21" x14ac:dyDescent="0.25">
      <c r="B3291" s="51" vm="8981">
        <f ca="1"/>
        <v>44209</v>
      </c>
      <c r="C3291" s="51" vm="8982">
        <f ca="1"/>
        <v>507.79</v>
      </c>
      <c r="D3291" s="51" vm="8983">
        <f ca="1"/>
        <v>141.16999999999999</v>
      </c>
      <c r="E3291" s="22">
        <f t="shared" ca="1" si="165"/>
        <v>2.7026514233508273E-2</v>
      </c>
      <c r="F3291" s="50">
        <f t="shared" ca="1" si="166"/>
        <v>5.8255350882167383E-3</v>
      </c>
      <c r="G3291" s="22"/>
      <c r="H3291" s="5"/>
      <c r="I3291" s="5"/>
      <c r="J3291" s="5"/>
      <c r="K3291" s="5"/>
      <c r="L3291" s="5"/>
      <c r="M3291" s="5"/>
      <c r="N3291" s="5"/>
      <c r="O3291" s="5"/>
      <c r="P3291" s="5"/>
      <c r="Q3291" s="5"/>
      <c r="R3291" s="5"/>
      <c r="S3291" s="5"/>
      <c r="T3291" s="5"/>
      <c r="U3291" s="5"/>
    </row>
    <row r="3292" spans="2:21" x14ac:dyDescent="0.25">
      <c r="B3292" s="51" vm="8984">
        <f ca="1"/>
        <v>44210</v>
      </c>
      <c r="C3292" s="51" vm="8985">
        <f ca="1"/>
        <v>500.86</v>
      </c>
      <c r="D3292" s="51" vm="8986">
        <f ca="1"/>
        <v>138.63999999999999</v>
      </c>
      <c r="E3292" s="22">
        <f t="shared" ca="1" si="165"/>
        <v>-1.3741355368078417E-2</v>
      </c>
      <c r="F3292" s="50">
        <f t="shared" ca="1" si="166"/>
        <v>-1.8084192488757648E-2</v>
      </c>
      <c r="G3292" s="22"/>
      <c r="H3292" s="5"/>
      <c r="I3292" s="5"/>
      <c r="J3292" s="5"/>
      <c r="K3292" s="5"/>
      <c r="L3292" s="5"/>
      <c r="M3292" s="5"/>
      <c r="N3292" s="5"/>
      <c r="O3292" s="5"/>
      <c r="P3292" s="5"/>
      <c r="Q3292" s="5"/>
      <c r="R3292" s="5"/>
      <c r="S3292" s="5"/>
      <c r="T3292" s="5"/>
      <c r="U3292" s="5"/>
    </row>
    <row r="3293" spans="2:21" x14ac:dyDescent="0.25">
      <c r="B3293" s="51" vm="8987">
        <f ca="1"/>
        <v>44211</v>
      </c>
      <c r="C3293" s="51" vm="8988">
        <f ca="1"/>
        <v>497.98</v>
      </c>
      <c r="D3293" s="51" vm="8239">
        <f ca="1"/>
        <v>138.04</v>
      </c>
      <c r="E3293" s="22">
        <f t="shared" ca="1" si="165"/>
        <v>-5.7667053405336321E-3</v>
      </c>
      <c r="F3293" s="50">
        <f t="shared" ca="1" si="166"/>
        <v>-4.3371471775479698E-3</v>
      </c>
      <c r="G3293" s="22"/>
      <c r="H3293" s="5"/>
      <c r="I3293" s="5"/>
      <c r="J3293" s="5"/>
      <c r="K3293" s="5"/>
      <c r="L3293" s="5"/>
      <c r="M3293" s="5"/>
      <c r="N3293" s="5"/>
      <c r="O3293" s="5"/>
      <c r="P3293" s="5"/>
      <c r="Q3293" s="5"/>
      <c r="R3293" s="5"/>
      <c r="S3293" s="5"/>
      <c r="T3293" s="5"/>
      <c r="U3293" s="5"/>
    </row>
    <row r="3294" spans="2:21" x14ac:dyDescent="0.25">
      <c r="B3294" s="51" vm="8989">
        <f ca="1"/>
        <v>44215</v>
      </c>
      <c r="C3294" s="51" vm="8990">
        <f ca="1"/>
        <v>501.77</v>
      </c>
      <c r="D3294" s="51" vm="8991">
        <f ca="1"/>
        <v>135.97</v>
      </c>
      <c r="E3294" s="22">
        <f t="shared" ca="1" si="165"/>
        <v>7.5819317947078378E-3</v>
      </c>
      <c r="F3294" s="50">
        <f t="shared" ca="1" si="166"/>
        <v>-1.5109225062207993E-2</v>
      </c>
      <c r="G3294" s="22"/>
      <c r="H3294" s="5"/>
      <c r="I3294" s="5"/>
      <c r="J3294" s="5"/>
      <c r="K3294" s="5"/>
      <c r="L3294" s="5"/>
      <c r="M3294" s="5"/>
      <c r="N3294" s="5"/>
      <c r="O3294" s="5"/>
      <c r="P3294" s="5"/>
      <c r="Q3294" s="5"/>
      <c r="R3294" s="5"/>
      <c r="S3294" s="5"/>
      <c r="T3294" s="5"/>
      <c r="U3294" s="5"/>
    </row>
    <row r="3295" spans="2:21" x14ac:dyDescent="0.25">
      <c r="B3295" s="51" vm="8992">
        <f ca="1"/>
        <v>44216</v>
      </c>
      <c r="C3295" s="51" vm="8993">
        <f ca="1"/>
        <v>586.34</v>
      </c>
      <c r="D3295" s="51" vm="8994">
        <f ca="1"/>
        <v>134.83000000000001</v>
      </c>
      <c r="E3295" s="22">
        <f t="shared" ca="1" si="165"/>
        <v>0.15575797873112496</v>
      </c>
      <c r="F3295" s="50">
        <f t="shared" ca="1" si="166"/>
        <v>-8.4195475216113647E-3</v>
      </c>
      <c r="G3295" s="22"/>
      <c r="H3295" s="5"/>
      <c r="I3295" s="5"/>
      <c r="J3295" s="5"/>
      <c r="K3295" s="5"/>
      <c r="L3295" s="5"/>
      <c r="M3295" s="5"/>
      <c r="N3295" s="5"/>
      <c r="O3295" s="5"/>
      <c r="P3295" s="5"/>
      <c r="Q3295" s="5"/>
      <c r="R3295" s="5"/>
      <c r="S3295" s="5"/>
      <c r="T3295" s="5"/>
      <c r="U3295" s="5"/>
    </row>
    <row r="3296" spans="2:21" x14ac:dyDescent="0.25">
      <c r="B3296" s="51" vm="8995">
        <f ca="1"/>
        <v>44217</v>
      </c>
      <c r="C3296" s="51" vm="8996">
        <f ca="1"/>
        <v>579.84</v>
      </c>
      <c r="D3296" s="51" vm="8997">
        <f ca="1"/>
        <v>133.79</v>
      </c>
      <c r="E3296" s="22">
        <f t="shared" ca="1" si="165"/>
        <v>-1.1147622686895458E-2</v>
      </c>
      <c r="F3296" s="50">
        <f t="shared" ca="1" si="166"/>
        <v>-7.7433191604554521E-3</v>
      </c>
      <c r="G3296" s="22"/>
      <c r="H3296" s="5"/>
      <c r="I3296" s="5"/>
      <c r="J3296" s="5"/>
      <c r="K3296" s="5"/>
      <c r="L3296" s="5"/>
      <c r="M3296" s="5"/>
      <c r="N3296" s="5"/>
      <c r="O3296" s="5"/>
      <c r="P3296" s="5"/>
      <c r="Q3296" s="5"/>
      <c r="R3296" s="5"/>
      <c r="S3296" s="5"/>
      <c r="T3296" s="5"/>
      <c r="U3296" s="5"/>
    </row>
    <row r="3297" spans="2:21" x14ac:dyDescent="0.25">
      <c r="B3297" s="51" vm="8998">
        <f ca="1"/>
        <v>44218</v>
      </c>
      <c r="C3297" s="51" vm="8999">
        <f ca="1"/>
        <v>565.16999999999996</v>
      </c>
      <c r="D3297" s="51" vm="9000">
        <f ca="1"/>
        <v>132.12</v>
      </c>
      <c r="E3297" s="22">
        <f t="shared" ca="1" si="165"/>
        <v>-2.5625632569167302E-2</v>
      </c>
      <c r="F3297" s="50">
        <f t="shared" ca="1" si="166"/>
        <v>-1.2560805962938969E-2</v>
      </c>
      <c r="G3297" s="22"/>
      <c r="H3297" s="5"/>
      <c r="I3297" s="5"/>
      <c r="J3297" s="5"/>
      <c r="K3297" s="5"/>
      <c r="L3297" s="5"/>
      <c r="M3297" s="5"/>
      <c r="N3297" s="5"/>
      <c r="O3297" s="5"/>
      <c r="P3297" s="5"/>
      <c r="Q3297" s="5"/>
      <c r="R3297" s="5"/>
      <c r="S3297" s="5"/>
      <c r="T3297" s="5"/>
      <c r="U3297" s="5"/>
    </row>
    <row r="3298" spans="2:21" x14ac:dyDescent="0.25">
      <c r="B3298" s="51" vm="9001">
        <f ca="1"/>
        <v>44221</v>
      </c>
      <c r="C3298" s="51" vm="9002">
        <f ca="1"/>
        <v>556.78</v>
      </c>
      <c r="D3298" s="51" vm="9003">
        <f ca="1"/>
        <v>131.58000000000001</v>
      </c>
      <c r="E3298" s="22">
        <f t="shared" ca="1" si="165"/>
        <v>-1.4956382010534848E-2</v>
      </c>
      <c r="F3298" s="50">
        <f t="shared" ca="1" si="166"/>
        <v>-4.0955688647369703E-3</v>
      </c>
      <c r="G3298" s="22"/>
      <c r="H3298" s="5"/>
      <c r="I3298" s="5"/>
      <c r="J3298" s="5"/>
      <c r="K3298" s="5"/>
      <c r="L3298" s="5"/>
      <c r="M3298" s="5"/>
      <c r="N3298" s="5"/>
      <c r="O3298" s="5"/>
      <c r="P3298" s="5"/>
      <c r="Q3298" s="5"/>
      <c r="R3298" s="5"/>
      <c r="S3298" s="5"/>
      <c r="T3298" s="5"/>
      <c r="U3298" s="5"/>
    </row>
    <row r="3299" spans="2:21" x14ac:dyDescent="0.25">
      <c r="B3299" s="51" vm="9004">
        <f ca="1"/>
        <v>44222</v>
      </c>
      <c r="C3299" s="51" vm="9005">
        <f ca="1"/>
        <v>561.92999999999995</v>
      </c>
      <c r="D3299" s="51" vm="9006">
        <f ca="1"/>
        <v>127.86</v>
      </c>
      <c r="E3299" s="22">
        <f t="shared" ca="1" si="165"/>
        <v>9.2070981410527393E-3</v>
      </c>
      <c r="F3299" s="50">
        <f t="shared" ca="1" si="166"/>
        <v>-2.8679116319271142E-2</v>
      </c>
      <c r="G3299" s="22"/>
      <c r="H3299" s="5"/>
      <c r="I3299" s="5"/>
      <c r="J3299" s="5"/>
      <c r="K3299" s="5"/>
      <c r="L3299" s="5"/>
      <c r="M3299" s="5"/>
      <c r="N3299" s="5"/>
      <c r="O3299" s="5"/>
      <c r="P3299" s="5"/>
      <c r="Q3299" s="5"/>
      <c r="R3299" s="5"/>
      <c r="S3299" s="5"/>
      <c r="T3299" s="5"/>
      <c r="U3299" s="5"/>
    </row>
    <row r="3300" spans="2:21" x14ac:dyDescent="0.25">
      <c r="B3300" s="51" vm="9007">
        <f ca="1"/>
        <v>44223</v>
      </c>
      <c r="C3300" s="51" vm="9008">
        <f ca="1"/>
        <v>523.28</v>
      </c>
      <c r="D3300" s="51" vm="9009">
        <f ca="1"/>
        <v>130.11000000000001</v>
      </c>
      <c r="E3300" s="22">
        <f t="shared" ca="1" si="165"/>
        <v>-7.1260593322953203E-2</v>
      </c>
      <c r="F3300" s="50">
        <f t="shared" ca="1" si="166"/>
        <v>1.7444331176803964E-2</v>
      </c>
      <c r="G3300" s="22"/>
      <c r="H3300" s="5"/>
      <c r="I3300" s="5"/>
      <c r="J3300" s="5"/>
      <c r="K3300" s="5"/>
      <c r="L3300" s="5"/>
      <c r="M3300" s="5"/>
      <c r="N3300" s="5"/>
      <c r="O3300" s="5"/>
      <c r="P3300" s="5"/>
      <c r="Q3300" s="5"/>
      <c r="R3300" s="5"/>
      <c r="S3300" s="5"/>
      <c r="T3300" s="5"/>
      <c r="U3300" s="5"/>
    </row>
    <row r="3301" spans="2:21" x14ac:dyDescent="0.25">
      <c r="B3301" s="51" vm="9010">
        <f ca="1"/>
        <v>44224</v>
      </c>
      <c r="C3301" s="51" vm="9011">
        <f ca="1"/>
        <v>538.6</v>
      </c>
      <c r="D3301" s="51" vm="9012">
        <f ca="1"/>
        <v>128.66999999999999</v>
      </c>
      <c r="E3301" s="22">
        <f t="shared" ca="1" si="165"/>
        <v>2.8856486724541247E-2</v>
      </c>
      <c r="F3301" s="50">
        <f t="shared" ca="1" si="166"/>
        <v>-1.1129259318486025E-2</v>
      </c>
      <c r="G3301" s="22"/>
      <c r="H3301" s="5"/>
      <c r="I3301" s="5"/>
      <c r="J3301" s="5"/>
      <c r="K3301" s="5"/>
      <c r="L3301" s="5"/>
      <c r="M3301" s="5"/>
      <c r="N3301" s="5"/>
      <c r="O3301" s="5"/>
      <c r="P3301" s="5"/>
      <c r="Q3301" s="5"/>
      <c r="R3301" s="5"/>
      <c r="S3301" s="5"/>
      <c r="T3301" s="5"/>
      <c r="U3301" s="5"/>
    </row>
    <row r="3302" spans="2:21" x14ac:dyDescent="0.25">
      <c r="B3302" s="51" vm="9013">
        <f ca="1"/>
        <v>44225</v>
      </c>
      <c r="C3302" s="51" vm="9014">
        <f ca="1"/>
        <v>532.39</v>
      </c>
      <c r="D3302" s="51" vm="9015">
        <f ca="1"/>
        <v>129.62</v>
      </c>
      <c r="E3302" s="22">
        <f t="shared" ca="1" si="165"/>
        <v>-1.1596876902964872E-2</v>
      </c>
      <c r="F3302" s="50">
        <f t="shared" ca="1" si="166"/>
        <v>7.3561058026713E-3</v>
      </c>
      <c r="G3302" s="22"/>
      <c r="H3302" s="5"/>
      <c r="I3302" s="5"/>
      <c r="J3302" s="5"/>
      <c r="K3302" s="5"/>
      <c r="L3302" s="5"/>
      <c r="M3302" s="5"/>
      <c r="N3302" s="5"/>
      <c r="O3302" s="5"/>
      <c r="P3302" s="5"/>
      <c r="Q3302" s="5"/>
      <c r="R3302" s="5"/>
      <c r="S3302" s="5"/>
      <c r="T3302" s="5"/>
      <c r="U3302" s="5"/>
    </row>
    <row r="3303" spans="2:21" x14ac:dyDescent="0.25">
      <c r="B3303" s="51" vm="9016">
        <f ca="1"/>
        <v>44228</v>
      </c>
      <c r="C3303" s="51" vm="9017">
        <f ca="1"/>
        <v>539.04</v>
      </c>
      <c r="D3303" s="51" vm="9018">
        <f ca="1"/>
        <v>133.61000000000001</v>
      </c>
      <c r="E3303" s="22">
        <f t="shared" ca="1" si="165"/>
        <v>1.2413476183709008E-2</v>
      </c>
      <c r="F3303" s="50">
        <f t="shared" ca="1" si="166"/>
        <v>3.0318015601232883E-2</v>
      </c>
      <c r="G3303" s="22"/>
      <c r="H3303" s="5"/>
      <c r="I3303" s="5"/>
      <c r="J3303" s="5"/>
      <c r="K3303" s="5"/>
      <c r="L3303" s="5"/>
      <c r="M3303" s="5"/>
      <c r="N3303" s="5"/>
      <c r="O3303" s="5"/>
      <c r="P3303" s="5"/>
      <c r="Q3303" s="5"/>
      <c r="R3303" s="5"/>
      <c r="S3303" s="5"/>
      <c r="T3303" s="5"/>
      <c r="U3303" s="5"/>
    </row>
    <row r="3304" spans="2:21" x14ac:dyDescent="0.25">
      <c r="B3304" s="51" vm="9019">
        <f ca="1"/>
        <v>44229</v>
      </c>
      <c r="C3304" s="51" vm="9020">
        <f ca="1"/>
        <v>548.16</v>
      </c>
      <c r="D3304" s="51" vm="9021">
        <f ca="1"/>
        <v>135.13999999999999</v>
      </c>
      <c r="E3304" s="22">
        <f t="shared" ca="1" si="165"/>
        <v>1.6777435477512315E-2</v>
      </c>
      <c r="F3304" s="50">
        <f t="shared" ca="1" si="166"/>
        <v>1.1386169523225735E-2</v>
      </c>
      <c r="G3304" s="22"/>
      <c r="H3304" s="5"/>
      <c r="I3304" s="5"/>
      <c r="J3304" s="5"/>
      <c r="K3304" s="5"/>
      <c r="L3304" s="5"/>
      <c r="M3304" s="5"/>
      <c r="N3304" s="5"/>
      <c r="O3304" s="5"/>
      <c r="P3304" s="5"/>
      <c r="Q3304" s="5"/>
      <c r="R3304" s="5"/>
      <c r="S3304" s="5"/>
      <c r="T3304" s="5"/>
      <c r="U3304" s="5"/>
    </row>
    <row r="3305" spans="2:21" x14ac:dyDescent="0.25">
      <c r="B3305" s="51" vm="9022">
        <f ca="1"/>
        <v>44230</v>
      </c>
      <c r="C3305" s="51" vm="9023">
        <f ca="1"/>
        <v>539.45000000000005</v>
      </c>
      <c r="D3305" s="51" vm="9024">
        <f ca="1"/>
        <v>138.25</v>
      </c>
      <c r="E3305" s="22">
        <f t="shared" ca="1" si="165"/>
        <v>-1.6017113138405894E-2</v>
      </c>
      <c r="F3305" s="50">
        <f t="shared" ca="1" si="166"/>
        <v>2.2752362278415844E-2</v>
      </c>
      <c r="G3305" s="22"/>
      <c r="H3305" s="5"/>
      <c r="I3305" s="5"/>
      <c r="J3305" s="5"/>
      <c r="K3305" s="5"/>
      <c r="L3305" s="5"/>
      <c r="M3305" s="5"/>
      <c r="N3305" s="5"/>
      <c r="O3305" s="5"/>
      <c r="P3305" s="5"/>
      <c r="Q3305" s="5"/>
      <c r="R3305" s="5"/>
      <c r="S3305" s="5"/>
      <c r="T3305" s="5"/>
      <c r="U3305" s="5"/>
    </row>
    <row r="3306" spans="2:21" x14ac:dyDescent="0.25">
      <c r="B3306" s="51" vm="9025">
        <f ca="1"/>
        <v>44231</v>
      </c>
      <c r="C3306" s="51" vm="9026">
        <f ca="1"/>
        <v>552.16</v>
      </c>
      <c r="D3306" s="51" vm="9027">
        <f ca="1"/>
        <v>137.97999999999999</v>
      </c>
      <c r="E3306" s="22">
        <f t="shared" ca="1" si="165"/>
        <v>2.3287757352343952E-2</v>
      </c>
      <c r="F3306" s="50">
        <f t="shared" ca="1" si="166"/>
        <v>-1.9548932844816727E-3</v>
      </c>
      <c r="G3306" s="22"/>
      <c r="H3306" s="5"/>
      <c r="I3306" s="5"/>
      <c r="J3306" s="5"/>
      <c r="K3306" s="5"/>
      <c r="L3306" s="5"/>
      <c r="M3306" s="5"/>
      <c r="N3306" s="5"/>
      <c r="O3306" s="5"/>
      <c r="P3306" s="5"/>
      <c r="Q3306" s="5"/>
      <c r="R3306" s="5"/>
      <c r="S3306" s="5"/>
      <c r="T3306" s="5"/>
      <c r="U3306" s="5"/>
    </row>
    <row r="3307" spans="2:21" x14ac:dyDescent="0.25">
      <c r="B3307" s="51" vm="9028">
        <f ca="1"/>
        <v>44232</v>
      </c>
      <c r="C3307" s="51" vm="9029">
        <f ca="1"/>
        <v>550.79</v>
      </c>
      <c r="D3307" s="51" vm="9030">
        <f ca="1"/>
        <v>140.13999999999999</v>
      </c>
      <c r="E3307" s="22">
        <f t="shared" ca="1" si="165"/>
        <v>-2.4842480703172647E-3</v>
      </c>
      <c r="F3307" s="50">
        <f t="shared" ca="1" si="166"/>
        <v>1.553317582442516E-2</v>
      </c>
      <c r="G3307" s="22"/>
      <c r="H3307" s="5"/>
      <c r="I3307" s="5"/>
      <c r="J3307" s="5"/>
      <c r="K3307" s="5"/>
      <c r="L3307" s="5"/>
      <c r="M3307" s="5"/>
      <c r="N3307" s="5"/>
      <c r="O3307" s="5"/>
      <c r="P3307" s="5"/>
      <c r="Q3307" s="5"/>
      <c r="R3307" s="5"/>
      <c r="S3307" s="5"/>
      <c r="T3307" s="5"/>
      <c r="U3307" s="5"/>
    </row>
    <row r="3308" spans="2:21" x14ac:dyDescent="0.25">
      <c r="B3308" s="51" vm="9031">
        <f ca="1"/>
        <v>44235</v>
      </c>
      <c r="C3308" s="51" vm="9032">
        <f ca="1"/>
        <v>547.91999999999996</v>
      </c>
      <c r="D3308" s="51" vm="9033">
        <f ca="1"/>
        <v>139.58000000000001</v>
      </c>
      <c r="E3308" s="22">
        <f t="shared" ca="1" si="165"/>
        <v>-5.2243203897262792E-3</v>
      </c>
      <c r="F3308" s="50">
        <f t="shared" ca="1" si="166"/>
        <v>-4.0040093533821189E-3</v>
      </c>
      <c r="G3308" s="22"/>
      <c r="H3308" s="5"/>
      <c r="I3308" s="5"/>
      <c r="J3308" s="5"/>
      <c r="K3308" s="5"/>
      <c r="L3308" s="5"/>
      <c r="M3308" s="5"/>
      <c r="N3308" s="5"/>
      <c r="O3308" s="5"/>
      <c r="P3308" s="5"/>
      <c r="Q3308" s="5"/>
      <c r="R3308" s="5"/>
      <c r="S3308" s="5"/>
      <c r="T3308" s="5"/>
      <c r="U3308" s="5"/>
    </row>
    <row r="3309" spans="2:21" x14ac:dyDescent="0.25">
      <c r="B3309" s="51" vm="9034">
        <f ca="1"/>
        <v>44236</v>
      </c>
      <c r="C3309" s="51" vm="9035">
        <f ca="1"/>
        <v>559.07000000000005</v>
      </c>
      <c r="D3309" s="51" vm="9036">
        <f ca="1"/>
        <v>139.66</v>
      </c>
      <c r="E3309" s="22">
        <f t="shared" ca="1" si="165"/>
        <v>2.0145398039223019E-2</v>
      </c>
      <c r="F3309" s="50">
        <f t="shared" ca="1" si="166"/>
        <v>5.7298382888358492E-4</v>
      </c>
      <c r="G3309" s="22"/>
      <c r="H3309" s="5"/>
      <c r="I3309" s="5"/>
      <c r="J3309" s="5"/>
      <c r="K3309" s="5"/>
      <c r="L3309" s="5"/>
      <c r="M3309" s="5"/>
      <c r="N3309" s="5"/>
      <c r="O3309" s="5"/>
      <c r="P3309" s="5"/>
      <c r="Q3309" s="5"/>
      <c r="R3309" s="5"/>
      <c r="S3309" s="5"/>
      <c r="T3309" s="5"/>
      <c r="U3309" s="5"/>
    </row>
    <row r="3310" spans="2:21" x14ac:dyDescent="0.25">
      <c r="B3310" s="51" vm="9037">
        <f ca="1"/>
        <v>44237</v>
      </c>
      <c r="C3310" s="51" vm="9038">
        <f ca="1"/>
        <v>563.59</v>
      </c>
      <c r="D3310" s="51" vm="9039">
        <f ca="1"/>
        <v>139.27000000000001</v>
      </c>
      <c r="E3310" s="22">
        <f t="shared" ca="1" si="165"/>
        <v>8.0523478580433357E-3</v>
      </c>
      <c r="F3310" s="50">
        <f t="shared" ca="1" si="166"/>
        <v>-2.7964023528885031E-3</v>
      </c>
      <c r="G3310" s="22"/>
      <c r="H3310" s="5"/>
      <c r="I3310" s="5"/>
      <c r="J3310" s="5"/>
      <c r="K3310" s="5"/>
      <c r="L3310" s="5"/>
      <c r="M3310" s="5"/>
      <c r="N3310" s="5"/>
      <c r="O3310" s="5"/>
      <c r="P3310" s="5"/>
      <c r="Q3310" s="5"/>
      <c r="R3310" s="5"/>
      <c r="S3310" s="5"/>
      <c r="T3310" s="5"/>
      <c r="U3310" s="5"/>
    </row>
    <row r="3311" spans="2:21" x14ac:dyDescent="0.25">
      <c r="B3311" s="51" vm="9040">
        <f ca="1"/>
        <v>44238</v>
      </c>
      <c r="C3311" s="51" vm="9041">
        <f ca="1"/>
        <v>557.59</v>
      </c>
      <c r="D3311" s="51" vm="9042">
        <f ca="1"/>
        <v>141.25</v>
      </c>
      <c r="E3311" s="22">
        <f t="shared" ca="1" si="165"/>
        <v>-1.0703111504287613E-2</v>
      </c>
      <c r="F3311" s="50">
        <f t="shared" ca="1" si="166"/>
        <v>1.4116874961549598E-2</v>
      </c>
      <c r="G3311" s="22"/>
      <c r="H3311" s="5"/>
      <c r="I3311" s="5"/>
      <c r="J3311" s="5"/>
      <c r="K3311" s="5"/>
      <c r="L3311" s="5"/>
      <c r="M3311" s="5"/>
      <c r="N3311" s="5"/>
      <c r="O3311" s="5"/>
      <c r="P3311" s="5"/>
      <c r="Q3311" s="5"/>
      <c r="R3311" s="5"/>
      <c r="S3311" s="5"/>
      <c r="T3311" s="5"/>
      <c r="U3311" s="5"/>
    </row>
    <row r="3312" spans="2:21" x14ac:dyDescent="0.25">
      <c r="B3312" s="51" vm="9043">
        <f ca="1"/>
        <v>44239</v>
      </c>
      <c r="C3312" s="51" vm="9044">
        <f ca="1"/>
        <v>556.52</v>
      </c>
      <c r="D3312" s="51" vm="9045">
        <f ca="1"/>
        <v>144.65</v>
      </c>
      <c r="E3312" s="22">
        <f t="shared" ca="1" si="165"/>
        <v>-1.92081630895265E-3</v>
      </c>
      <c r="F3312" s="50">
        <f t="shared" ca="1" si="166"/>
        <v>2.3785661395593745E-2</v>
      </c>
      <c r="G3312" s="22"/>
      <c r="H3312" s="5"/>
      <c r="I3312" s="5"/>
      <c r="J3312" s="5"/>
      <c r="K3312" s="5"/>
      <c r="L3312" s="5"/>
      <c r="M3312" s="5"/>
      <c r="N3312" s="5"/>
      <c r="O3312" s="5"/>
      <c r="P3312" s="5"/>
      <c r="Q3312" s="5"/>
      <c r="R3312" s="5"/>
      <c r="S3312" s="5"/>
      <c r="T3312" s="5"/>
      <c r="U3312" s="5"/>
    </row>
    <row r="3313" spans="2:21" x14ac:dyDescent="0.25">
      <c r="B3313" s="51" vm="9046">
        <f ca="1"/>
        <v>44243</v>
      </c>
      <c r="C3313" s="51" vm="9047">
        <f ca="1"/>
        <v>557.28</v>
      </c>
      <c r="D3313" s="51" vm="9048">
        <f ca="1"/>
        <v>145.1</v>
      </c>
      <c r="E3313" s="22">
        <f t="shared" ca="1" si="165"/>
        <v>1.3646976440150054E-3</v>
      </c>
      <c r="F3313" s="50">
        <f t="shared" ca="1" si="166"/>
        <v>3.1061284679980371E-3</v>
      </c>
      <c r="G3313" s="22"/>
      <c r="H3313" s="5"/>
      <c r="I3313" s="5"/>
      <c r="J3313" s="5"/>
      <c r="K3313" s="5"/>
      <c r="L3313" s="5"/>
      <c r="M3313" s="5"/>
      <c r="N3313" s="5"/>
      <c r="O3313" s="5"/>
      <c r="P3313" s="5"/>
      <c r="Q3313" s="5"/>
      <c r="R3313" s="5"/>
      <c r="S3313" s="5"/>
      <c r="T3313" s="5"/>
      <c r="U3313" s="5"/>
    </row>
    <row r="3314" spans="2:21" x14ac:dyDescent="0.25">
      <c r="B3314" s="51" vm="9049">
        <f ca="1"/>
        <v>44244</v>
      </c>
      <c r="C3314" s="51" vm="9050">
        <f ca="1"/>
        <v>551.34</v>
      </c>
      <c r="D3314" s="51" vm="9051">
        <f ca="1"/>
        <v>145.59</v>
      </c>
      <c r="E3314" s="22">
        <f t="shared" ca="1" si="165"/>
        <v>-1.0716127876842394E-2</v>
      </c>
      <c r="F3314" s="50">
        <f t="shared" ca="1" si="166"/>
        <v>3.3712921950923725E-3</v>
      </c>
      <c r="G3314" s="22"/>
      <c r="H3314" s="5"/>
      <c r="I3314" s="5"/>
      <c r="J3314" s="5"/>
      <c r="K3314" s="5"/>
      <c r="L3314" s="5"/>
      <c r="M3314" s="5"/>
      <c r="N3314" s="5"/>
      <c r="O3314" s="5"/>
      <c r="P3314" s="5"/>
      <c r="Q3314" s="5"/>
      <c r="R3314" s="5"/>
      <c r="S3314" s="5"/>
      <c r="T3314" s="5"/>
      <c r="U3314" s="5"/>
    </row>
    <row r="3315" spans="2:21" x14ac:dyDescent="0.25">
      <c r="B3315" s="51" vm="9052">
        <f ca="1"/>
        <v>44245</v>
      </c>
      <c r="C3315" s="51" vm="9053">
        <f ca="1"/>
        <v>548.22</v>
      </c>
      <c r="D3315" s="51" vm="9054">
        <f ca="1"/>
        <v>148.02000000000001</v>
      </c>
      <c r="E3315" s="22">
        <f t="shared" ca="1" si="165"/>
        <v>-5.6750125022643344E-3</v>
      </c>
      <c r="F3315" s="50">
        <f t="shared" ca="1" si="166"/>
        <v>1.6552947684085891E-2</v>
      </c>
      <c r="G3315" s="22"/>
      <c r="H3315" s="5"/>
      <c r="I3315" s="5"/>
      <c r="J3315" s="5"/>
      <c r="K3315" s="5"/>
      <c r="L3315" s="5"/>
      <c r="M3315" s="5"/>
      <c r="N3315" s="5"/>
      <c r="O3315" s="5"/>
      <c r="P3315" s="5"/>
      <c r="Q3315" s="5"/>
      <c r="R3315" s="5"/>
      <c r="S3315" s="5"/>
      <c r="T3315" s="5"/>
      <c r="U3315" s="5"/>
    </row>
    <row r="3316" spans="2:21" x14ac:dyDescent="0.25">
      <c r="B3316" s="51" vm="9055">
        <f ca="1"/>
        <v>44246</v>
      </c>
      <c r="C3316" s="51" vm="9056">
        <f ca="1"/>
        <v>540.22</v>
      </c>
      <c r="D3316" s="51" vm="6511">
        <f ca="1"/>
        <v>149.41</v>
      </c>
      <c r="E3316" s="22">
        <f t="shared" ca="1" si="165"/>
        <v>-1.4700202240720847E-2</v>
      </c>
      <c r="F3316" s="50">
        <f t="shared" ca="1" si="166"/>
        <v>9.3468050936730811E-3</v>
      </c>
      <c r="G3316" s="22"/>
      <c r="H3316" s="5"/>
      <c r="I3316" s="5"/>
      <c r="J3316" s="5"/>
      <c r="K3316" s="5"/>
      <c r="L3316" s="5"/>
      <c r="M3316" s="5"/>
      <c r="N3316" s="5"/>
      <c r="O3316" s="5"/>
      <c r="P3316" s="5"/>
      <c r="Q3316" s="5"/>
      <c r="R3316" s="5"/>
      <c r="S3316" s="5"/>
      <c r="T3316" s="5"/>
      <c r="U3316" s="5"/>
    </row>
    <row r="3317" spans="2:21" x14ac:dyDescent="0.25">
      <c r="B3317" s="51" vm="9057">
        <f ca="1"/>
        <v>44249</v>
      </c>
      <c r="C3317" s="51" vm="9058">
        <f ca="1"/>
        <v>533.78</v>
      </c>
      <c r="D3317" s="51" vm="9059">
        <f ca="1"/>
        <v>150.61000000000001</v>
      </c>
      <c r="E3317" s="22">
        <f t="shared" ca="1" si="165"/>
        <v>-1.1992694945539208E-2</v>
      </c>
      <c r="F3317" s="50">
        <f t="shared" ca="1" si="166"/>
        <v>7.9995093607638148E-3</v>
      </c>
      <c r="G3317" s="22"/>
      <c r="H3317" s="5"/>
      <c r="I3317" s="5"/>
      <c r="J3317" s="5"/>
      <c r="K3317" s="5"/>
      <c r="L3317" s="5"/>
      <c r="M3317" s="5"/>
      <c r="N3317" s="5"/>
      <c r="O3317" s="5"/>
      <c r="P3317" s="5"/>
      <c r="Q3317" s="5"/>
      <c r="R3317" s="5"/>
      <c r="S3317" s="5"/>
      <c r="T3317" s="5"/>
      <c r="U3317" s="5"/>
    </row>
    <row r="3318" spans="2:21" x14ac:dyDescent="0.25">
      <c r="B3318" s="51" vm="9060">
        <f ca="1"/>
        <v>44250</v>
      </c>
      <c r="C3318" s="51" vm="9061">
        <f ca="1"/>
        <v>546.15</v>
      </c>
      <c r="D3318" s="51" vm="9062">
        <f ca="1"/>
        <v>153.26</v>
      </c>
      <c r="E3318" s="22">
        <f t="shared" ca="1" si="165"/>
        <v>2.2909894237227817E-2</v>
      </c>
      <c r="F3318" s="50">
        <f t="shared" ca="1" si="166"/>
        <v>1.744211131850076E-2</v>
      </c>
      <c r="G3318" s="22"/>
      <c r="H3318" s="5"/>
      <c r="I3318" s="5"/>
      <c r="J3318" s="5"/>
      <c r="K3318" s="5"/>
      <c r="L3318" s="5"/>
      <c r="M3318" s="5"/>
      <c r="N3318" s="5"/>
      <c r="O3318" s="5"/>
      <c r="P3318" s="5"/>
      <c r="Q3318" s="5"/>
      <c r="R3318" s="5"/>
      <c r="S3318" s="5"/>
      <c r="T3318" s="5"/>
      <c r="U3318" s="5"/>
    </row>
    <row r="3319" spans="2:21" x14ac:dyDescent="0.25">
      <c r="B3319" s="51" vm="9063">
        <f ca="1"/>
        <v>44251</v>
      </c>
      <c r="C3319" s="51" vm="9064">
        <f ca="1"/>
        <v>553.41</v>
      </c>
      <c r="D3319" s="51" vm="9065">
        <f ca="1"/>
        <v>151.18</v>
      </c>
      <c r="E3319" s="22">
        <f t="shared" ca="1" si="165"/>
        <v>1.3205474012045597E-2</v>
      </c>
      <c r="F3319" s="50">
        <f t="shared" ca="1" si="166"/>
        <v>-1.3664645678227559E-2</v>
      </c>
      <c r="G3319" s="22"/>
      <c r="H3319" s="5"/>
      <c r="I3319" s="5"/>
      <c r="J3319" s="5"/>
      <c r="K3319" s="5"/>
      <c r="L3319" s="5"/>
      <c r="M3319" s="5"/>
      <c r="N3319" s="5"/>
      <c r="O3319" s="5"/>
      <c r="P3319" s="5"/>
      <c r="Q3319" s="5"/>
      <c r="R3319" s="5"/>
      <c r="S3319" s="5"/>
      <c r="T3319" s="5"/>
      <c r="U3319" s="5"/>
    </row>
    <row r="3320" spans="2:21" x14ac:dyDescent="0.25">
      <c r="B3320" s="51" vm="9066">
        <f ca="1"/>
        <v>44252</v>
      </c>
      <c r="C3320" s="51" vm="9067">
        <f ca="1"/>
        <v>546.70000000000005</v>
      </c>
      <c r="D3320" s="51" vm="9068">
        <f ca="1"/>
        <v>147.16999999999999</v>
      </c>
      <c r="E3320" s="22">
        <f t="shared" ca="1" si="165"/>
        <v>-1.2198931400644012E-2</v>
      </c>
      <c r="F3320" s="50">
        <f t="shared" ca="1" si="166"/>
        <v>-2.6882798688009274E-2</v>
      </c>
      <c r="G3320" s="22"/>
      <c r="H3320" s="5"/>
      <c r="I3320" s="5"/>
      <c r="J3320" s="5"/>
      <c r="K3320" s="5"/>
      <c r="L3320" s="5"/>
      <c r="M3320" s="5"/>
      <c r="N3320" s="5"/>
      <c r="O3320" s="5"/>
      <c r="P3320" s="5"/>
      <c r="Q3320" s="5"/>
      <c r="R3320" s="5"/>
      <c r="S3320" s="5"/>
      <c r="T3320" s="5"/>
      <c r="U3320" s="5"/>
    </row>
    <row r="3321" spans="2:21" x14ac:dyDescent="0.25">
      <c r="B3321" s="51" vm="9069">
        <f ca="1"/>
        <v>44253</v>
      </c>
      <c r="C3321" s="51" vm="9070">
        <f ca="1"/>
        <v>538.85</v>
      </c>
      <c r="D3321" s="51" vm="9071">
        <f ca="1"/>
        <v>150.5</v>
      </c>
      <c r="E3321" s="22">
        <f t="shared" ca="1" si="165"/>
        <v>-1.4462966858112929E-2</v>
      </c>
      <c r="F3321" s="50">
        <f t="shared" ca="1" si="166"/>
        <v>2.2374703012909104E-2</v>
      </c>
      <c r="G3321" s="22"/>
      <c r="H3321" s="5"/>
      <c r="I3321" s="5"/>
      <c r="J3321" s="5"/>
      <c r="K3321" s="5"/>
      <c r="L3321" s="5"/>
      <c r="M3321" s="5"/>
      <c r="N3321" s="5"/>
      <c r="O3321" s="5"/>
      <c r="P3321" s="5"/>
      <c r="Q3321" s="5"/>
      <c r="R3321" s="5"/>
      <c r="S3321" s="5"/>
      <c r="T3321" s="5"/>
      <c r="U3321" s="5"/>
    </row>
    <row r="3322" spans="2:21" x14ac:dyDescent="0.25">
      <c r="B3322" s="51" vm="9072">
        <f ca="1"/>
        <v>44256</v>
      </c>
      <c r="C3322" s="51" vm="9073">
        <f ca="1"/>
        <v>550.64</v>
      </c>
      <c r="D3322" s="51" vm="9074">
        <f ca="1"/>
        <v>150.01</v>
      </c>
      <c r="E3322" s="22">
        <f t="shared" ca="1" si="165"/>
        <v>2.1643999047268013E-2</v>
      </c>
      <c r="F3322" s="50">
        <f t="shared" ca="1" si="166"/>
        <v>-3.2611256481314879E-3</v>
      </c>
      <c r="G3322" s="22"/>
      <c r="H3322" s="5"/>
      <c r="I3322" s="5"/>
      <c r="J3322" s="5"/>
      <c r="K3322" s="5"/>
      <c r="L3322" s="5"/>
      <c r="M3322" s="5"/>
      <c r="N3322" s="5"/>
      <c r="O3322" s="5"/>
      <c r="P3322" s="5"/>
      <c r="Q3322" s="5"/>
      <c r="R3322" s="5"/>
      <c r="S3322" s="5"/>
      <c r="T3322" s="5"/>
      <c r="U3322" s="5"/>
    </row>
    <row r="3323" spans="2:21" x14ac:dyDescent="0.25">
      <c r="B3323" s="51" vm="9075">
        <f ca="1"/>
        <v>44257</v>
      </c>
      <c r="C3323" s="51" vm="9076">
        <f ca="1"/>
        <v>547.82000000000005</v>
      </c>
      <c r="D3323" s="51" vm="9077">
        <f ca="1"/>
        <v>152.91</v>
      </c>
      <c r="E3323" s="22">
        <f t="shared" ca="1" si="165"/>
        <v>-5.134472252528919E-3</v>
      </c>
      <c r="F3323" s="50">
        <f t="shared" ca="1" si="166"/>
        <v>1.9147554479261076E-2</v>
      </c>
      <c r="G3323" s="22"/>
      <c r="H3323" s="5"/>
      <c r="I3323" s="5"/>
      <c r="J3323" s="5"/>
      <c r="K3323" s="5"/>
      <c r="L3323" s="5"/>
      <c r="M3323" s="5"/>
      <c r="N3323" s="5"/>
      <c r="O3323" s="5"/>
      <c r="P3323" s="5"/>
      <c r="Q3323" s="5"/>
      <c r="R3323" s="5"/>
      <c r="S3323" s="5"/>
      <c r="T3323" s="5"/>
      <c r="U3323" s="5"/>
    </row>
    <row r="3324" spans="2:21" x14ac:dyDescent="0.25">
      <c r="B3324" s="51" vm="9078">
        <f ca="1"/>
        <v>44258</v>
      </c>
      <c r="C3324" s="51" vm="9079">
        <f ca="1"/>
        <v>520.70000000000005</v>
      </c>
      <c r="D3324" s="51" vm="9080">
        <f ca="1"/>
        <v>150.56</v>
      </c>
      <c r="E3324" s="22">
        <f t="shared" ca="1" si="165"/>
        <v>-5.0772705668726312E-2</v>
      </c>
      <c r="F3324" s="50">
        <f t="shared" ca="1" si="166"/>
        <v>-1.5487837182990509E-2</v>
      </c>
      <c r="G3324" s="22"/>
      <c r="H3324" s="5"/>
      <c r="I3324" s="5"/>
      <c r="J3324" s="5"/>
      <c r="K3324" s="5"/>
      <c r="L3324" s="5"/>
      <c r="M3324" s="5"/>
      <c r="N3324" s="5"/>
      <c r="O3324" s="5"/>
      <c r="P3324" s="5"/>
      <c r="Q3324" s="5"/>
      <c r="R3324" s="5"/>
      <c r="S3324" s="5"/>
      <c r="T3324" s="5"/>
      <c r="U3324" s="5"/>
    </row>
    <row r="3325" spans="2:21" x14ac:dyDescent="0.25">
      <c r="B3325" s="51" vm="9081">
        <f ca="1"/>
        <v>44259</v>
      </c>
      <c r="C3325" s="51" vm="9082">
        <f ca="1"/>
        <v>511.29</v>
      </c>
      <c r="D3325" s="51" vm="9083">
        <f ca="1"/>
        <v>150.91</v>
      </c>
      <c r="E3325" s="22">
        <f t="shared" ca="1" si="165"/>
        <v>-1.8237116263598502E-2</v>
      </c>
      <c r="F3325" s="50">
        <f t="shared" ca="1" si="166"/>
        <v>2.3219567933896348E-3</v>
      </c>
      <c r="G3325" s="22"/>
      <c r="H3325" s="5"/>
      <c r="I3325" s="5"/>
      <c r="J3325" s="5"/>
      <c r="K3325" s="5"/>
      <c r="L3325" s="5"/>
      <c r="M3325" s="5"/>
      <c r="N3325" s="5"/>
      <c r="O3325" s="5"/>
      <c r="P3325" s="5"/>
      <c r="Q3325" s="5"/>
      <c r="R3325" s="5"/>
      <c r="S3325" s="5"/>
      <c r="T3325" s="5"/>
      <c r="U3325" s="5"/>
    </row>
    <row r="3326" spans="2:21" x14ac:dyDescent="0.25">
      <c r="B3326" s="51" vm="9084">
        <f ca="1"/>
        <v>44260</v>
      </c>
      <c r="C3326" s="51" vm="9085">
        <f ca="1"/>
        <v>516.39</v>
      </c>
      <c r="D3326" s="51" vm="9077">
        <f ca="1"/>
        <v>152.91</v>
      </c>
      <c r="E3326" s="22">
        <f t="shared" ca="1" si="165"/>
        <v>9.9253500462693281E-3</v>
      </c>
      <c r="F3326" s="50">
        <f t="shared" ca="1" si="166"/>
        <v>1.3165880389600967E-2</v>
      </c>
      <c r="G3326" s="22"/>
      <c r="H3326" s="5"/>
      <c r="I3326" s="5"/>
      <c r="J3326" s="5"/>
      <c r="K3326" s="5"/>
      <c r="L3326" s="5"/>
      <c r="M3326" s="5"/>
      <c r="N3326" s="5"/>
      <c r="O3326" s="5"/>
      <c r="P3326" s="5"/>
      <c r="Q3326" s="5"/>
      <c r="R3326" s="5"/>
      <c r="S3326" s="5"/>
      <c r="T3326" s="5"/>
      <c r="U3326" s="5"/>
    </row>
    <row r="3327" spans="2:21" x14ac:dyDescent="0.25">
      <c r="B3327" s="51" vm="9086">
        <f ca="1"/>
        <v>44263</v>
      </c>
      <c r="C3327" s="51" vm="9087">
        <f ca="1"/>
        <v>493.33</v>
      </c>
      <c r="D3327" s="51" vm="9088">
        <f ca="1"/>
        <v>151.83000000000001</v>
      </c>
      <c r="E3327" s="22">
        <f t="shared" ca="1" si="165"/>
        <v>-4.5683972641056933E-2</v>
      </c>
      <c r="F3327" s="50">
        <f t="shared" ca="1" si="166"/>
        <v>-7.0880391259636041E-3</v>
      </c>
      <c r="G3327" s="22"/>
      <c r="H3327" s="5"/>
      <c r="I3327" s="5"/>
      <c r="J3327" s="5"/>
      <c r="K3327" s="5"/>
      <c r="L3327" s="5"/>
      <c r="M3327" s="5"/>
      <c r="N3327" s="5"/>
      <c r="O3327" s="5"/>
      <c r="P3327" s="5"/>
      <c r="Q3327" s="5"/>
      <c r="R3327" s="5"/>
      <c r="S3327" s="5"/>
      <c r="T3327" s="5"/>
      <c r="U3327" s="5"/>
    </row>
    <row r="3328" spans="2:21" x14ac:dyDescent="0.25">
      <c r="B3328" s="51" vm="9089">
        <f ca="1"/>
        <v>44264</v>
      </c>
      <c r="C3328" s="51" vm="9090">
        <f ca="1"/>
        <v>506.44</v>
      </c>
      <c r="D3328" s="51" vm="9091">
        <f ca="1"/>
        <v>155.13</v>
      </c>
      <c r="E3328" s="22">
        <f t="shared" ca="1" si="165"/>
        <v>2.6227535341585197E-2</v>
      </c>
      <c r="F3328" s="50">
        <f t="shared" ca="1" si="166"/>
        <v>2.1502001182143411E-2</v>
      </c>
      <c r="G3328" s="22"/>
      <c r="H3328" s="5"/>
      <c r="I3328" s="5"/>
      <c r="J3328" s="5"/>
      <c r="K3328" s="5"/>
      <c r="L3328" s="5"/>
      <c r="M3328" s="5"/>
      <c r="N3328" s="5"/>
      <c r="O3328" s="5"/>
      <c r="P3328" s="5"/>
      <c r="Q3328" s="5"/>
      <c r="R3328" s="5"/>
      <c r="S3328" s="5"/>
      <c r="T3328" s="5"/>
      <c r="U3328" s="5"/>
    </row>
    <row r="3329" spans="2:21" x14ac:dyDescent="0.25">
      <c r="B3329" s="51" vm="9092">
        <f ca="1"/>
        <v>44265</v>
      </c>
      <c r="C3329" s="51" vm="9093">
        <f ca="1"/>
        <v>504.54</v>
      </c>
      <c r="D3329" s="51" vm="9094">
        <f ca="1"/>
        <v>154.32</v>
      </c>
      <c r="E3329" s="22">
        <f t="shared" ref="E3329:E3392" ca="1" si="167">LN(C3329/C3328)</f>
        <v>-3.7587335791907646E-3</v>
      </c>
      <c r="F3329" s="50">
        <f t="shared" ref="F3329:F3392" ca="1" si="168">LN(D3329/D3328)</f>
        <v>-5.2351064787661957E-3</v>
      </c>
      <c r="G3329" s="22"/>
      <c r="H3329" s="5"/>
      <c r="I3329" s="5"/>
      <c r="J3329" s="5"/>
      <c r="K3329" s="5"/>
      <c r="L3329" s="5"/>
      <c r="M3329" s="5"/>
      <c r="N3329" s="5"/>
      <c r="O3329" s="5"/>
      <c r="P3329" s="5"/>
      <c r="Q3329" s="5"/>
      <c r="R3329" s="5"/>
      <c r="S3329" s="5"/>
      <c r="T3329" s="5"/>
      <c r="U3329" s="5"/>
    </row>
    <row r="3330" spans="2:21" x14ac:dyDescent="0.25">
      <c r="B3330" s="51" vm="9095">
        <f ca="1"/>
        <v>44266</v>
      </c>
      <c r="C3330" s="51" vm="9096">
        <f ca="1"/>
        <v>523.05999999999995</v>
      </c>
      <c r="D3330" s="51" vm="9097">
        <f ca="1"/>
        <v>156.15</v>
      </c>
      <c r="E3330" s="22">
        <f t="shared" ca="1" si="167"/>
        <v>3.6049057165255444E-2</v>
      </c>
      <c r="F3330" s="50">
        <f t="shared" ca="1" si="168"/>
        <v>1.1788715131613932E-2</v>
      </c>
      <c r="G3330" s="22"/>
      <c r="H3330" s="5"/>
      <c r="I3330" s="5"/>
      <c r="J3330" s="5"/>
      <c r="K3330" s="5"/>
      <c r="L3330" s="5"/>
      <c r="M3330" s="5"/>
      <c r="N3330" s="5"/>
      <c r="O3330" s="5"/>
      <c r="P3330" s="5"/>
      <c r="Q3330" s="5"/>
      <c r="R3330" s="5"/>
      <c r="S3330" s="5"/>
      <c r="T3330" s="5"/>
      <c r="U3330" s="5"/>
    </row>
    <row r="3331" spans="2:21" x14ac:dyDescent="0.25">
      <c r="B3331" s="51" vm="9098">
        <f ca="1"/>
        <v>44267</v>
      </c>
      <c r="C3331" s="51" vm="9099">
        <f ca="1"/>
        <v>518.02</v>
      </c>
      <c r="D3331" s="51" vm="9100">
        <f ca="1"/>
        <v>155.37</v>
      </c>
      <c r="E3331" s="22">
        <f t="shared" ca="1" si="167"/>
        <v>-9.682328685372367E-3</v>
      </c>
      <c r="F3331" s="50">
        <f t="shared" ca="1" si="168"/>
        <v>-5.0077146251778105E-3</v>
      </c>
      <c r="G3331" s="22"/>
      <c r="H3331" s="5"/>
      <c r="I3331" s="5"/>
      <c r="J3331" s="5"/>
      <c r="K3331" s="5"/>
      <c r="L3331" s="5"/>
      <c r="M3331" s="5"/>
      <c r="N3331" s="5"/>
      <c r="O3331" s="5"/>
      <c r="P3331" s="5"/>
      <c r="Q3331" s="5"/>
      <c r="R3331" s="5"/>
      <c r="S3331" s="5"/>
      <c r="T3331" s="5"/>
      <c r="U3331" s="5"/>
    </row>
    <row r="3332" spans="2:21" x14ac:dyDescent="0.25">
      <c r="B3332" s="51" vm="9101">
        <f ca="1"/>
        <v>44270</v>
      </c>
      <c r="C3332" s="51" vm="9102">
        <f ca="1"/>
        <v>520.25</v>
      </c>
      <c r="D3332" s="51" vm="9103">
        <f ca="1"/>
        <v>153.51</v>
      </c>
      <c r="E3332" s="22">
        <f t="shared" ca="1" si="167"/>
        <v>4.2956137209990948E-3</v>
      </c>
      <c r="F3332" s="50">
        <f t="shared" ca="1" si="168"/>
        <v>-1.2043657618799726E-2</v>
      </c>
      <c r="G3332" s="22"/>
      <c r="H3332" s="5"/>
      <c r="I3332" s="5"/>
      <c r="J3332" s="5"/>
      <c r="K3332" s="5"/>
      <c r="L3332" s="5"/>
      <c r="M3332" s="5"/>
      <c r="N3332" s="5"/>
      <c r="O3332" s="5"/>
      <c r="P3332" s="5"/>
      <c r="Q3332" s="5"/>
      <c r="R3332" s="5"/>
      <c r="S3332" s="5"/>
      <c r="T3332" s="5"/>
      <c r="U3332" s="5"/>
    </row>
    <row r="3333" spans="2:21" x14ac:dyDescent="0.25">
      <c r="B3333" s="51" vm="9104">
        <f ca="1"/>
        <v>44271</v>
      </c>
      <c r="C3333" s="51" vm="9105">
        <f ca="1"/>
        <v>524.03</v>
      </c>
      <c r="D3333" s="51" vm="9106">
        <f ca="1"/>
        <v>155.09</v>
      </c>
      <c r="E3333" s="22">
        <f t="shared" ca="1" si="167"/>
        <v>7.2394693168672019E-3</v>
      </c>
      <c r="F3333" s="50">
        <f t="shared" ca="1" si="168"/>
        <v>1.0239882086251501E-2</v>
      </c>
      <c r="G3333" s="22"/>
      <c r="H3333" s="5"/>
      <c r="I3333" s="5"/>
      <c r="J3333" s="5"/>
      <c r="K3333" s="5"/>
      <c r="L3333" s="5"/>
      <c r="M3333" s="5"/>
      <c r="N3333" s="5"/>
      <c r="O3333" s="5"/>
      <c r="P3333" s="5"/>
      <c r="Q3333" s="5"/>
      <c r="R3333" s="5"/>
      <c r="S3333" s="5"/>
      <c r="T3333" s="5"/>
      <c r="U3333" s="5"/>
    </row>
    <row r="3334" spans="2:21" x14ac:dyDescent="0.25">
      <c r="B3334" s="51" vm="9107">
        <f ca="1"/>
        <v>44272</v>
      </c>
      <c r="C3334" s="51" vm="9108">
        <f ca="1"/>
        <v>524.44000000000005</v>
      </c>
      <c r="D3334" s="51" vm="9109">
        <f ca="1"/>
        <v>157.65</v>
      </c>
      <c r="E3334" s="22">
        <f t="shared" ca="1" si="167"/>
        <v>7.8209204059010741E-4</v>
      </c>
      <c r="F3334" s="50">
        <f t="shared" ca="1" si="168"/>
        <v>1.637179241970841E-2</v>
      </c>
      <c r="G3334" s="22"/>
      <c r="H3334" s="5"/>
      <c r="I3334" s="5"/>
      <c r="J3334" s="5"/>
      <c r="K3334" s="5"/>
      <c r="L3334" s="5"/>
      <c r="M3334" s="5"/>
      <c r="N3334" s="5"/>
      <c r="O3334" s="5"/>
      <c r="P3334" s="5"/>
      <c r="Q3334" s="5"/>
      <c r="R3334" s="5"/>
      <c r="S3334" s="5"/>
      <c r="T3334" s="5"/>
      <c r="U3334" s="5"/>
    </row>
    <row r="3335" spans="2:21" x14ac:dyDescent="0.25">
      <c r="B3335" s="51" vm="9110">
        <f ca="1"/>
        <v>44273</v>
      </c>
      <c r="C3335" s="51" vm="9111">
        <f ca="1"/>
        <v>504.79</v>
      </c>
      <c r="D3335" s="51" vm="9112">
        <f ca="1"/>
        <v>155.13999999999999</v>
      </c>
      <c r="E3335" s="22">
        <f t="shared" ca="1" si="167"/>
        <v>-3.8188525426088492E-2</v>
      </c>
      <c r="F3335" s="50">
        <f t="shared" ca="1" si="168"/>
        <v>-1.6049450928344446E-2</v>
      </c>
      <c r="G3335" s="22"/>
      <c r="H3335" s="5"/>
      <c r="I3335" s="5"/>
      <c r="J3335" s="5"/>
      <c r="K3335" s="5"/>
      <c r="L3335" s="5"/>
      <c r="M3335" s="5"/>
      <c r="N3335" s="5"/>
      <c r="O3335" s="5"/>
      <c r="P3335" s="5"/>
      <c r="Q3335" s="5"/>
      <c r="R3335" s="5"/>
      <c r="S3335" s="5"/>
      <c r="T3335" s="5"/>
      <c r="U3335" s="5"/>
    </row>
    <row r="3336" spans="2:21" x14ac:dyDescent="0.25">
      <c r="B3336" s="51" vm="9113">
        <f ca="1"/>
        <v>44274</v>
      </c>
      <c r="C3336" s="51" vm="9114">
        <f ca="1"/>
        <v>512.17999999999995</v>
      </c>
      <c r="D3336" s="51" vm="9115">
        <f ca="1"/>
        <v>150.97</v>
      </c>
      <c r="E3336" s="22">
        <f t="shared" ca="1" si="167"/>
        <v>1.4533624550779436E-2</v>
      </c>
      <c r="F3336" s="50">
        <f t="shared" ca="1" si="168"/>
        <v>-2.7246793483080751E-2</v>
      </c>
      <c r="G3336" s="22"/>
      <c r="H3336" s="5"/>
      <c r="I3336" s="5"/>
      <c r="J3336" s="5"/>
      <c r="K3336" s="5"/>
      <c r="L3336" s="5"/>
      <c r="M3336" s="5"/>
      <c r="N3336" s="5"/>
      <c r="O3336" s="5"/>
      <c r="P3336" s="5"/>
      <c r="Q3336" s="5"/>
      <c r="R3336" s="5"/>
      <c r="S3336" s="5"/>
      <c r="T3336" s="5"/>
      <c r="U3336" s="5"/>
    </row>
    <row r="3337" spans="2:21" x14ac:dyDescent="0.25">
      <c r="B3337" s="51" vm="9116">
        <f ca="1"/>
        <v>44277</v>
      </c>
      <c r="C3337" s="51" vm="9117">
        <f ca="1"/>
        <v>523.11</v>
      </c>
      <c r="D3337" s="51" vm="9118">
        <f ca="1"/>
        <v>149.46</v>
      </c>
      <c r="E3337" s="22">
        <f t="shared" ca="1" si="167"/>
        <v>2.1115641241619878E-2</v>
      </c>
      <c r="F3337" s="50">
        <f t="shared" ca="1" si="168"/>
        <v>-1.0052343077500506E-2</v>
      </c>
      <c r="G3337" s="22"/>
      <c r="H3337" s="5"/>
      <c r="I3337" s="5"/>
      <c r="J3337" s="5"/>
      <c r="K3337" s="5"/>
      <c r="L3337" s="5"/>
      <c r="M3337" s="5"/>
      <c r="N3337" s="5"/>
      <c r="O3337" s="5"/>
      <c r="P3337" s="5"/>
      <c r="Q3337" s="5"/>
      <c r="R3337" s="5"/>
      <c r="S3337" s="5"/>
      <c r="T3337" s="5"/>
      <c r="U3337" s="5"/>
    </row>
    <row r="3338" spans="2:21" x14ac:dyDescent="0.25">
      <c r="B3338" s="51" vm="9119">
        <f ca="1"/>
        <v>44278</v>
      </c>
      <c r="C3338" s="51" vm="9120">
        <f ca="1"/>
        <v>535.09</v>
      </c>
      <c r="D3338" s="51" vm="9121">
        <f ca="1"/>
        <v>150.62</v>
      </c>
      <c r="E3338" s="22">
        <f t="shared" ca="1" si="167"/>
        <v>2.2643190049439193E-2</v>
      </c>
      <c r="F3338" s="50">
        <f t="shared" ca="1" si="168"/>
        <v>7.7313101710615338E-3</v>
      </c>
      <c r="G3338" s="22"/>
      <c r="H3338" s="5"/>
      <c r="I3338" s="5"/>
      <c r="J3338" s="5"/>
      <c r="K3338" s="5"/>
      <c r="L3338" s="5"/>
      <c r="M3338" s="5"/>
      <c r="N3338" s="5"/>
      <c r="O3338" s="5"/>
      <c r="P3338" s="5"/>
      <c r="Q3338" s="5"/>
      <c r="R3338" s="5"/>
      <c r="S3338" s="5"/>
      <c r="T3338" s="5"/>
      <c r="U3338" s="5"/>
    </row>
    <row r="3339" spans="2:21" x14ac:dyDescent="0.25">
      <c r="B3339" s="51" vm="9122">
        <f ca="1"/>
        <v>44279</v>
      </c>
      <c r="C3339" s="51" vm="9123">
        <f ca="1"/>
        <v>520.80999999999995</v>
      </c>
      <c r="D3339" s="51" vm="9124">
        <f ca="1"/>
        <v>152.55000000000001</v>
      </c>
      <c r="E3339" s="22">
        <f t="shared" ca="1" si="167"/>
        <v>-2.7049665108054493E-2</v>
      </c>
      <c r="F3339" s="50">
        <f t="shared" ca="1" si="168"/>
        <v>1.273230248947313E-2</v>
      </c>
      <c r="G3339" s="22"/>
      <c r="H3339" s="5"/>
      <c r="I3339" s="5"/>
      <c r="J3339" s="5"/>
      <c r="K3339" s="5"/>
      <c r="L3339" s="5"/>
      <c r="M3339" s="5"/>
      <c r="N3339" s="5"/>
      <c r="O3339" s="5"/>
      <c r="P3339" s="5"/>
      <c r="Q3339" s="5"/>
      <c r="R3339" s="5"/>
      <c r="S3339" s="5"/>
      <c r="T3339" s="5"/>
      <c r="U3339" s="5"/>
    </row>
    <row r="3340" spans="2:21" x14ac:dyDescent="0.25">
      <c r="B3340" s="51" vm="9125">
        <f ca="1"/>
        <v>44280</v>
      </c>
      <c r="C3340" s="51" vm="9126">
        <f ca="1"/>
        <v>502.86</v>
      </c>
      <c r="D3340" s="51" vm="9106">
        <f ca="1"/>
        <v>155.09</v>
      </c>
      <c r="E3340" s="22">
        <f t="shared" ca="1" si="167"/>
        <v>-3.5073490600026937E-2</v>
      </c>
      <c r="F3340" s="50">
        <f t="shared" ca="1" si="168"/>
        <v>1.6513182408682738E-2</v>
      </c>
      <c r="G3340" s="22"/>
      <c r="H3340" s="5"/>
      <c r="I3340" s="5"/>
      <c r="J3340" s="5"/>
      <c r="K3340" s="5"/>
      <c r="L3340" s="5"/>
      <c r="M3340" s="5"/>
      <c r="N3340" s="5"/>
      <c r="O3340" s="5"/>
      <c r="P3340" s="5"/>
      <c r="Q3340" s="5"/>
      <c r="R3340" s="5"/>
      <c r="S3340" s="5"/>
      <c r="T3340" s="5"/>
      <c r="U3340" s="5"/>
    </row>
    <row r="3341" spans="2:21" x14ac:dyDescent="0.25">
      <c r="B3341" s="51" vm="9127">
        <f ca="1"/>
        <v>44281</v>
      </c>
      <c r="C3341" s="51" vm="9128">
        <f ca="1"/>
        <v>508.05</v>
      </c>
      <c r="D3341" s="51" vm="9129">
        <f ca="1"/>
        <v>152.68</v>
      </c>
      <c r="E3341" s="22">
        <f t="shared" ca="1" si="167"/>
        <v>1.0268066593020625E-2</v>
      </c>
      <c r="F3341" s="50">
        <f t="shared" ca="1" si="168"/>
        <v>-1.5661365694332446E-2</v>
      </c>
      <c r="G3341" s="22"/>
      <c r="H3341" s="5"/>
      <c r="I3341" s="5"/>
      <c r="J3341" s="5"/>
      <c r="K3341" s="5"/>
      <c r="L3341" s="5"/>
      <c r="M3341" s="5"/>
      <c r="N3341" s="5"/>
      <c r="O3341" s="5"/>
      <c r="P3341" s="5"/>
      <c r="Q3341" s="5"/>
      <c r="R3341" s="5"/>
      <c r="S3341" s="5"/>
      <c r="T3341" s="5"/>
      <c r="U3341" s="5"/>
    </row>
    <row r="3342" spans="2:21" x14ac:dyDescent="0.25">
      <c r="B3342" s="51" vm="9130">
        <f ca="1"/>
        <v>44284</v>
      </c>
      <c r="C3342" s="51" vm="9131">
        <f ca="1"/>
        <v>513.95000000000005</v>
      </c>
      <c r="D3342" s="51" vm="9132">
        <f ca="1"/>
        <v>154.47999999999999</v>
      </c>
      <c r="E3342" s="22">
        <f t="shared" ca="1" si="167"/>
        <v>1.1546116527040672E-2</v>
      </c>
      <c r="F3342" s="50">
        <f t="shared" ca="1" si="168"/>
        <v>1.172041024322998E-2</v>
      </c>
      <c r="G3342" s="22"/>
      <c r="H3342" s="5"/>
      <c r="I3342" s="5"/>
      <c r="J3342" s="5"/>
      <c r="K3342" s="5"/>
      <c r="L3342" s="5"/>
      <c r="M3342" s="5"/>
      <c r="N3342" s="5"/>
      <c r="O3342" s="5"/>
      <c r="P3342" s="5"/>
      <c r="Q3342" s="5"/>
      <c r="R3342" s="5"/>
      <c r="S3342" s="5"/>
      <c r="T3342" s="5"/>
      <c r="U3342" s="5"/>
    </row>
    <row r="3343" spans="2:21" x14ac:dyDescent="0.25">
      <c r="B3343" s="51" vm="9133">
        <f ca="1"/>
        <v>44285</v>
      </c>
      <c r="C3343" s="51" vm="9134">
        <f ca="1"/>
        <v>513.39</v>
      </c>
      <c r="D3343" s="51" vm="9135">
        <f ca="1"/>
        <v>152.22999999999999</v>
      </c>
      <c r="E3343" s="22">
        <f t="shared" ca="1" si="167"/>
        <v>-1.0901942014610309E-3</v>
      </c>
      <c r="F3343" s="50">
        <f t="shared" ca="1" si="168"/>
        <v>-1.4672103049096287E-2</v>
      </c>
      <c r="G3343" s="22"/>
      <c r="H3343" s="5"/>
      <c r="I3343" s="5"/>
      <c r="J3343" s="5"/>
      <c r="K3343" s="5"/>
      <c r="L3343" s="5"/>
      <c r="M3343" s="5"/>
      <c r="N3343" s="5"/>
      <c r="O3343" s="5"/>
      <c r="P3343" s="5"/>
      <c r="Q3343" s="5"/>
      <c r="R3343" s="5"/>
      <c r="S3343" s="5"/>
      <c r="T3343" s="5"/>
      <c r="U3343" s="5"/>
    </row>
    <row r="3344" spans="2:21" x14ac:dyDescent="0.25">
      <c r="B3344" s="51" vm="9136">
        <f ca="1"/>
        <v>44286</v>
      </c>
      <c r="C3344" s="51" vm="9137">
        <f ca="1"/>
        <v>521.66</v>
      </c>
      <c r="D3344" s="51" vm="9138">
        <f ca="1"/>
        <v>153.71</v>
      </c>
      <c r="E3344" s="22">
        <f t="shared" ca="1" si="167"/>
        <v>1.598024441429886E-2</v>
      </c>
      <c r="F3344" s="50">
        <f t="shared" ca="1" si="168"/>
        <v>9.6751751656781061E-3</v>
      </c>
      <c r="G3344" s="22"/>
      <c r="H3344" s="5"/>
      <c r="I3344" s="5"/>
      <c r="J3344" s="5"/>
      <c r="K3344" s="5"/>
      <c r="L3344" s="5"/>
      <c r="M3344" s="5"/>
      <c r="N3344" s="5"/>
      <c r="O3344" s="5"/>
      <c r="P3344" s="5"/>
      <c r="Q3344" s="5"/>
      <c r="R3344" s="5"/>
      <c r="S3344" s="5"/>
      <c r="T3344" s="5"/>
      <c r="U3344" s="5"/>
    </row>
    <row r="3345" spans="2:21" x14ac:dyDescent="0.25">
      <c r="B3345" s="51" vm="9139">
        <f ca="1"/>
        <v>44287</v>
      </c>
      <c r="C3345" s="51" vm="9140">
        <f ca="1"/>
        <v>539.41999999999996</v>
      </c>
      <c r="D3345" s="51" vm="9141">
        <f ca="1"/>
        <v>153.62</v>
      </c>
      <c r="E3345" s="22">
        <f t="shared" ca="1" si="167"/>
        <v>3.3478453581555795E-2</v>
      </c>
      <c r="F3345" s="50">
        <f t="shared" ca="1" si="168"/>
        <v>-5.8568966630496056E-4</v>
      </c>
      <c r="G3345" s="22"/>
      <c r="H3345" s="5"/>
      <c r="I3345" s="5"/>
      <c r="J3345" s="5"/>
      <c r="K3345" s="5"/>
      <c r="L3345" s="5"/>
      <c r="M3345" s="5"/>
      <c r="N3345" s="5"/>
      <c r="O3345" s="5"/>
      <c r="P3345" s="5"/>
      <c r="Q3345" s="5"/>
      <c r="R3345" s="5"/>
      <c r="S3345" s="5"/>
      <c r="T3345" s="5"/>
      <c r="U3345" s="5"/>
    </row>
    <row r="3346" spans="2:21" x14ac:dyDescent="0.25">
      <c r="B3346" s="51" vm="9142">
        <f ca="1"/>
        <v>44291</v>
      </c>
      <c r="C3346" s="51" vm="9143">
        <f ca="1"/>
        <v>540.66999999999996</v>
      </c>
      <c r="D3346" s="51" vm="9144">
        <f ca="1"/>
        <v>152.54</v>
      </c>
      <c r="E3346" s="22">
        <f t="shared" ca="1" si="167"/>
        <v>2.3146229630322153E-3</v>
      </c>
      <c r="F3346" s="50">
        <f t="shared" ca="1" si="168"/>
        <v>-7.0551638344434359E-3</v>
      </c>
      <c r="G3346" s="22"/>
      <c r="H3346" s="5"/>
      <c r="I3346" s="5"/>
      <c r="J3346" s="5"/>
      <c r="K3346" s="5"/>
      <c r="L3346" s="5"/>
      <c r="M3346" s="5"/>
      <c r="N3346" s="5"/>
      <c r="O3346" s="5"/>
      <c r="P3346" s="5"/>
      <c r="Q3346" s="5"/>
      <c r="R3346" s="5"/>
      <c r="S3346" s="5"/>
      <c r="T3346" s="5"/>
      <c r="U3346" s="5"/>
    </row>
    <row r="3347" spans="2:21" x14ac:dyDescent="0.25">
      <c r="B3347" s="51" vm="9145">
        <f ca="1"/>
        <v>44292</v>
      </c>
      <c r="C3347" s="51" vm="9146">
        <f ca="1"/>
        <v>544.53</v>
      </c>
      <c r="D3347" s="51" vm="9147">
        <f ca="1"/>
        <v>154.93</v>
      </c>
      <c r="E3347" s="22">
        <f t="shared" ca="1" si="167"/>
        <v>7.1139260576390849E-3</v>
      </c>
      <c r="F3347" s="50">
        <f t="shared" ca="1" si="168"/>
        <v>1.5546545272108079E-2</v>
      </c>
      <c r="G3347" s="22"/>
      <c r="H3347" s="5"/>
      <c r="I3347" s="5"/>
      <c r="J3347" s="5"/>
      <c r="K3347" s="5"/>
      <c r="L3347" s="5"/>
      <c r="M3347" s="5"/>
      <c r="N3347" s="5"/>
      <c r="O3347" s="5"/>
      <c r="P3347" s="5"/>
      <c r="Q3347" s="5"/>
      <c r="R3347" s="5"/>
      <c r="S3347" s="5"/>
      <c r="T3347" s="5"/>
      <c r="U3347" s="5"/>
    </row>
    <row r="3348" spans="2:21" x14ac:dyDescent="0.25">
      <c r="B3348" s="51" vm="9148">
        <f ca="1"/>
        <v>44293</v>
      </c>
      <c r="C3348" s="51" vm="9149">
        <f ca="1"/>
        <v>546.99</v>
      </c>
      <c r="D3348" s="51" vm="9150">
        <f ca="1"/>
        <v>155.12</v>
      </c>
      <c r="E3348" s="22">
        <f t="shared" ca="1" si="167"/>
        <v>4.507483445226999E-3</v>
      </c>
      <c r="F3348" s="50">
        <f t="shared" ca="1" si="168"/>
        <v>1.2256089261958706E-3</v>
      </c>
      <c r="G3348" s="22"/>
      <c r="H3348" s="5"/>
      <c r="I3348" s="5"/>
      <c r="J3348" s="5"/>
      <c r="K3348" s="5"/>
      <c r="L3348" s="5"/>
      <c r="M3348" s="5"/>
      <c r="N3348" s="5"/>
      <c r="O3348" s="5"/>
      <c r="P3348" s="5"/>
      <c r="Q3348" s="5"/>
      <c r="R3348" s="5"/>
      <c r="S3348" s="5"/>
      <c r="T3348" s="5"/>
      <c r="U3348" s="5"/>
    </row>
    <row r="3349" spans="2:21" x14ac:dyDescent="0.25">
      <c r="B3349" s="51" vm="9151">
        <f ca="1"/>
        <v>44294</v>
      </c>
      <c r="C3349" s="51" vm="9152">
        <f ca="1"/>
        <v>554.58000000000004</v>
      </c>
      <c r="D3349" s="51" vm="9153">
        <f ca="1"/>
        <v>156.28</v>
      </c>
      <c r="E3349" s="22">
        <f t="shared" ca="1" si="167"/>
        <v>1.3780549785518351E-2</v>
      </c>
      <c r="F3349" s="50">
        <f t="shared" ca="1" si="168"/>
        <v>7.4502592524734821E-3</v>
      </c>
      <c r="G3349" s="22"/>
      <c r="H3349" s="5"/>
      <c r="I3349" s="5"/>
      <c r="J3349" s="5"/>
      <c r="K3349" s="5"/>
      <c r="L3349" s="5"/>
      <c r="M3349" s="5"/>
      <c r="N3349" s="5"/>
      <c r="O3349" s="5"/>
      <c r="P3349" s="5"/>
      <c r="Q3349" s="5"/>
      <c r="R3349" s="5"/>
      <c r="S3349" s="5"/>
      <c r="T3349" s="5"/>
      <c r="U3349" s="5"/>
    </row>
    <row r="3350" spans="2:21" x14ac:dyDescent="0.25">
      <c r="B3350" s="51" vm="9154">
        <f ca="1"/>
        <v>44295</v>
      </c>
      <c r="C3350" s="51" vm="9155">
        <f ca="1"/>
        <v>555.30999999999995</v>
      </c>
      <c r="D3350" s="51" vm="9156">
        <f ca="1"/>
        <v>155.94999999999999</v>
      </c>
      <c r="E3350" s="22">
        <f t="shared" ca="1" si="167"/>
        <v>1.3154458644834719E-3</v>
      </c>
      <c r="F3350" s="50">
        <f t="shared" ca="1" si="168"/>
        <v>-2.1138271330576599E-3</v>
      </c>
      <c r="G3350" s="22"/>
      <c r="H3350" s="5"/>
      <c r="I3350" s="5"/>
      <c r="J3350" s="5"/>
      <c r="K3350" s="5"/>
      <c r="L3350" s="5"/>
      <c r="M3350" s="5"/>
      <c r="N3350" s="5"/>
      <c r="O3350" s="5"/>
      <c r="P3350" s="5"/>
      <c r="Q3350" s="5"/>
      <c r="R3350" s="5"/>
      <c r="S3350" s="5"/>
      <c r="T3350" s="5"/>
      <c r="U3350" s="5"/>
    </row>
    <row r="3351" spans="2:21" x14ac:dyDescent="0.25">
      <c r="B3351" s="51" vm="9157">
        <f ca="1"/>
        <v>44298</v>
      </c>
      <c r="C3351" s="51" vm="9158">
        <f ca="1"/>
        <v>552.78</v>
      </c>
      <c r="D3351" s="51" vm="9159">
        <f ca="1"/>
        <v>154.09</v>
      </c>
      <c r="E3351" s="22">
        <f t="shared" ca="1" si="167"/>
        <v>-4.5664240203291172E-3</v>
      </c>
      <c r="F3351" s="50">
        <f t="shared" ca="1" si="168"/>
        <v>-1.1998595760050135E-2</v>
      </c>
      <c r="G3351" s="22"/>
      <c r="H3351" s="5"/>
      <c r="I3351" s="5"/>
      <c r="J3351" s="5"/>
      <c r="K3351" s="5"/>
      <c r="L3351" s="5"/>
      <c r="M3351" s="5"/>
      <c r="N3351" s="5"/>
      <c r="O3351" s="5"/>
      <c r="P3351" s="5"/>
      <c r="Q3351" s="5"/>
      <c r="R3351" s="5"/>
      <c r="S3351" s="5"/>
      <c r="T3351" s="5"/>
      <c r="U3351" s="5"/>
    </row>
    <row r="3352" spans="2:21" x14ac:dyDescent="0.25">
      <c r="B3352" s="51" vm="9160">
        <f ca="1"/>
        <v>44299</v>
      </c>
      <c r="C3352" s="51" vm="9161">
        <f ca="1"/>
        <v>553.73</v>
      </c>
      <c r="D3352" s="51" vm="9162">
        <f ca="1"/>
        <v>151.21</v>
      </c>
      <c r="E3352" s="22">
        <f t="shared" ca="1" si="167"/>
        <v>1.7171109767115233E-3</v>
      </c>
      <c r="F3352" s="50">
        <f t="shared" ca="1" si="168"/>
        <v>-1.8867248169184215E-2</v>
      </c>
      <c r="G3352" s="22"/>
      <c r="H3352" s="5"/>
      <c r="I3352" s="5"/>
      <c r="J3352" s="5"/>
      <c r="K3352" s="5"/>
      <c r="L3352" s="5"/>
      <c r="M3352" s="5"/>
      <c r="N3352" s="5"/>
      <c r="O3352" s="5"/>
      <c r="P3352" s="5"/>
      <c r="Q3352" s="5"/>
      <c r="R3352" s="5"/>
      <c r="S3352" s="5"/>
      <c r="T3352" s="5"/>
      <c r="U3352" s="5"/>
    </row>
    <row r="3353" spans="2:21" x14ac:dyDescent="0.25">
      <c r="B3353" s="51" vm="9163">
        <f ca="1"/>
        <v>44300</v>
      </c>
      <c r="C3353" s="51" vm="9164">
        <f ca="1"/>
        <v>540.02</v>
      </c>
      <c r="D3353" s="51" vm="9165">
        <f ca="1"/>
        <v>152.16999999999999</v>
      </c>
      <c r="E3353" s="22">
        <f t="shared" ca="1" si="167"/>
        <v>-2.5071027416104258E-2</v>
      </c>
      <c r="F3353" s="50">
        <f t="shared" ca="1" si="168"/>
        <v>6.3287178074453252E-3</v>
      </c>
      <c r="G3353" s="22"/>
      <c r="H3353" s="5"/>
      <c r="I3353" s="5"/>
      <c r="J3353" s="5"/>
      <c r="K3353" s="5"/>
      <c r="L3353" s="5"/>
      <c r="M3353" s="5"/>
      <c r="N3353" s="5"/>
      <c r="O3353" s="5"/>
      <c r="P3353" s="5"/>
      <c r="Q3353" s="5"/>
      <c r="R3353" s="5"/>
      <c r="S3353" s="5"/>
      <c r="T3353" s="5"/>
      <c r="U3353" s="5"/>
    </row>
    <row r="3354" spans="2:21" x14ac:dyDescent="0.25">
      <c r="B3354" s="51" vm="9166">
        <f ca="1"/>
        <v>44301</v>
      </c>
      <c r="C3354" s="51" vm="9167">
        <f ca="1"/>
        <v>549.22</v>
      </c>
      <c r="D3354" s="51" vm="9168">
        <f ca="1"/>
        <v>153.30000000000001</v>
      </c>
      <c r="E3354" s="22">
        <f t="shared" ca="1" si="167"/>
        <v>1.6892913927216868E-2</v>
      </c>
      <c r="F3354" s="50">
        <f t="shared" ca="1" si="168"/>
        <v>7.3984689457453987E-3</v>
      </c>
      <c r="G3354" s="22"/>
      <c r="H3354" s="5"/>
      <c r="I3354" s="5"/>
      <c r="J3354" s="5"/>
      <c r="K3354" s="5"/>
      <c r="L3354" s="5"/>
      <c r="M3354" s="5"/>
      <c r="N3354" s="5"/>
      <c r="O3354" s="5"/>
      <c r="P3354" s="5"/>
      <c r="Q3354" s="5"/>
      <c r="R3354" s="5"/>
      <c r="S3354" s="5"/>
      <c r="T3354" s="5"/>
      <c r="U3354" s="5"/>
    </row>
    <row r="3355" spans="2:21" x14ac:dyDescent="0.25">
      <c r="B3355" s="51" vm="9169">
        <f ca="1"/>
        <v>44302</v>
      </c>
      <c r="C3355" s="51" vm="9170">
        <f ca="1"/>
        <v>546.54</v>
      </c>
      <c r="D3355" s="51" vm="9171">
        <f ca="1"/>
        <v>152.65</v>
      </c>
      <c r="E3355" s="22">
        <f t="shared" ca="1" si="167"/>
        <v>-4.891591851946475E-3</v>
      </c>
      <c r="F3355" s="50">
        <f t="shared" ca="1" si="168"/>
        <v>-4.2490666968816176E-3</v>
      </c>
      <c r="G3355" s="22"/>
      <c r="H3355" s="5"/>
      <c r="I3355" s="5"/>
      <c r="J3355" s="5"/>
      <c r="K3355" s="5"/>
      <c r="L3355" s="5"/>
      <c r="M3355" s="5"/>
      <c r="N3355" s="5"/>
      <c r="O3355" s="5"/>
      <c r="P3355" s="5"/>
      <c r="Q3355" s="5"/>
      <c r="R3355" s="5"/>
      <c r="S3355" s="5"/>
      <c r="T3355" s="5"/>
      <c r="U3355" s="5"/>
    </row>
    <row r="3356" spans="2:21" x14ac:dyDescent="0.25">
      <c r="B3356" s="51" vm="9172">
        <f ca="1"/>
        <v>44305</v>
      </c>
      <c r="C3356" s="51" vm="9173">
        <f ca="1"/>
        <v>554.44000000000005</v>
      </c>
      <c r="D3356" s="51" vm="9174">
        <f ca="1"/>
        <v>149.27000000000001</v>
      </c>
      <c r="E3356" s="22">
        <f t="shared" ca="1" si="167"/>
        <v>1.4351097360378963E-2</v>
      </c>
      <c r="F3356" s="50">
        <f t="shared" ca="1" si="168"/>
        <v>-2.2390972535738546E-2</v>
      </c>
      <c r="G3356" s="22"/>
      <c r="H3356" s="5"/>
      <c r="I3356" s="5"/>
      <c r="J3356" s="5"/>
      <c r="K3356" s="5"/>
      <c r="L3356" s="5"/>
      <c r="M3356" s="5"/>
      <c r="N3356" s="5"/>
      <c r="O3356" s="5"/>
      <c r="P3356" s="5"/>
      <c r="Q3356" s="5"/>
      <c r="R3356" s="5"/>
      <c r="S3356" s="5"/>
      <c r="T3356" s="5"/>
      <c r="U3356" s="5"/>
    </row>
    <row r="3357" spans="2:21" x14ac:dyDescent="0.25">
      <c r="B3357" s="51" vm="9175">
        <f ca="1"/>
        <v>44306</v>
      </c>
      <c r="C3357" s="51" vm="9176">
        <f ca="1"/>
        <v>549.57000000000005</v>
      </c>
      <c r="D3357" s="51" vm="9177">
        <f ca="1"/>
        <v>150.54</v>
      </c>
      <c r="E3357" s="22">
        <f t="shared" ca="1" si="167"/>
        <v>-8.8224410796748261E-3</v>
      </c>
      <c r="F3357" s="50">
        <f t="shared" ca="1" si="168"/>
        <v>8.4720829612375433E-3</v>
      </c>
      <c r="G3357" s="22"/>
      <c r="H3357" s="5"/>
      <c r="I3357" s="5"/>
      <c r="J3357" s="5"/>
      <c r="K3357" s="5"/>
      <c r="L3357" s="5"/>
      <c r="M3357" s="5"/>
      <c r="N3357" s="5"/>
      <c r="O3357" s="5"/>
      <c r="P3357" s="5"/>
      <c r="Q3357" s="5"/>
      <c r="R3357" s="5"/>
      <c r="S3357" s="5"/>
      <c r="T3357" s="5"/>
      <c r="U3357" s="5"/>
    </row>
    <row r="3358" spans="2:21" x14ac:dyDescent="0.25">
      <c r="B3358" s="51" vm="9178">
        <f ca="1"/>
        <v>44307</v>
      </c>
      <c r="C3358" s="51" vm="9179">
        <f ca="1"/>
        <v>508.9</v>
      </c>
      <c r="D3358" s="51" vm="9180">
        <f ca="1"/>
        <v>147.37</v>
      </c>
      <c r="E3358" s="22">
        <f t="shared" ca="1" si="167"/>
        <v>-7.6884620670690684E-2</v>
      </c>
      <c r="F3358" s="50">
        <f t="shared" ca="1" si="168"/>
        <v>-2.1282398381214322E-2</v>
      </c>
      <c r="G3358" s="22"/>
      <c r="H3358" s="5"/>
      <c r="I3358" s="5"/>
      <c r="J3358" s="5"/>
      <c r="K3358" s="5"/>
      <c r="L3358" s="5"/>
      <c r="M3358" s="5"/>
      <c r="N3358" s="5"/>
      <c r="O3358" s="5"/>
      <c r="P3358" s="5"/>
      <c r="Q3358" s="5"/>
      <c r="R3358" s="5"/>
      <c r="S3358" s="5"/>
      <c r="T3358" s="5"/>
      <c r="U3358" s="5"/>
    </row>
    <row r="3359" spans="2:21" x14ac:dyDescent="0.25">
      <c r="B3359" s="51" vm="9181">
        <f ca="1"/>
        <v>44308</v>
      </c>
      <c r="C3359" s="51" vm="9182">
        <f ca="1"/>
        <v>508.78</v>
      </c>
      <c r="D3359" s="51" vm="9183">
        <f ca="1"/>
        <v>150.19</v>
      </c>
      <c r="E3359" s="22">
        <f t="shared" ca="1" si="167"/>
        <v>-2.358305175618238E-4</v>
      </c>
      <c r="F3359" s="50">
        <f t="shared" ca="1" si="168"/>
        <v>1.8954727992317871E-2</v>
      </c>
      <c r="G3359" s="22"/>
      <c r="H3359" s="5"/>
      <c r="I3359" s="5"/>
      <c r="J3359" s="5"/>
      <c r="K3359" s="5"/>
      <c r="L3359" s="5"/>
      <c r="M3359" s="5"/>
      <c r="N3359" s="5"/>
      <c r="O3359" s="5"/>
      <c r="P3359" s="5"/>
      <c r="Q3359" s="5"/>
      <c r="R3359" s="5"/>
      <c r="S3359" s="5"/>
      <c r="T3359" s="5"/>
      <c r="U3359" s="5"/>
    </row>
    <row r="3360" spans="2:21" x14ac:dyDescent="0.25">
      <c r="B3360" s="51" vm="9184">
        <f ca="1"/>
        <v>44309</v>
      </c>
      <c r="C3360" s="51" vm="9185">
        <f ca="1"/>
        <v>505.55</v>
      </c>
      <c r="D3360" s="51" vm="9080">
        <f ca="1"/>
        <v>150.56</v>
      </c>
      <c r="E3360" s="22">
        <f t="shared" ca="1" si="167"/>
        <v>-6.3687575398170158E-3</v>
      </c>
      <c r="F3360" s="50">
        <f t="shared" ca="1" si="168"/>
        <v>2.4605166195801565E-3</v>
      </c>
      <c r="G3360" s="22"/>
      <c r="H3360" s="5"/>
      <c r="I3360" s="5"/>
      <c r="J3360" s="5"/>
      <c r="K3360" s="5"/>
      <c r="L3360" s="5"/>
      <c r="M3360" s="5"/>
      <c r="N3360" s="5"/>
      <c r="O3360" s="5"/>
      <c r="P3360" s="5"/>
      <c r="Q3360" s="5"/>
      <c r="R3360" s="5"/>
      <c r="S3360" s="5"/>
      <c r="T3360" s="5"/>
      <c r="U3360" s="5"/>
    </row>
    <row r="3361" spans="2:21" x14ac:dyDescent="0.25">
      <c r="B3361" s="51" vm="9186">
        <f ca="1"/>
        <v>44312</v>
      </c>
      <c r="C3361" s="51" vm="9187">
        <f ca="1"/>
        <v>510.3</v>
      </c>
      <c r="D3361" s="51" vm="9188">
        <f ca="1"/>
        <v>151.25</v>
      </c>
      <c r="E3361" s="22">
        <f t="shared" ca="1" si="167"/>
        <v>9.3518425325177026E-3</v>
      </c>
      <c r="F3361" s="50">
        <f t="shared" ca="1" si="168"/>
        <v>4.5724210738814107E-3</v>
      </c>
      <c r="G3361" s="22"/>
      <c r="H3361" s="5"/>
      <c r="I3361" s="5"/>
      <c r="J3361" s="5"/>
      <c r="K3361" s="5"/>
      <c r="L3361" s="5"/>
      <c r="M3361" s="5"/>
      <c r="N3361" s="5"/>
      <c r="O3361" s="5"/>
      <c r="P3361" s="5"/>
      <c r="Q3361" s="5"/>
      <c r="R3361" s="5"/>
      <c r="S3361" s="5"/>
      <c r="T3361" s="5"/>
      <c r="U3361" s="5"/>
    </row>
    <row r="3362" spans="2:21" x14ac:dyDescent="0.25">
      <c r="B3362" s="51" vm="9189">
        <f ca="1"/>
        <v>44313</v>
      </c>
      <c r="C3362" s="51" vm="9185">
        <f ca="1"/>
        <v>505.55</v>
      </c>
      <c r="D3362" s="51" vm="9135">
        <f ca="1"/>
        <v>152.22999999999999</v>
      </c>
      <c r="E3362" s="22">
        <f t="shared" ca="1" si="167"/>
        <v>-9.3518425325177269E-3</v>
      </c>
      <c r="F3362" s="50">
        <f t="shared" ca="1" si="168"/>
        <v>6.4584381602117947E-3</v>
      </c>
      <c r="G3362" s="22"/>
      <c r="H3362" s="5"/>
      <c r="I3362" s="5"/>
      <c r="J3362" s="5"/>
      <c r="K3362" s="5"/>
      <c r="L3362" s="5"/>
      <c r="M3362" s="5"/>
      <c r="N3362" s="5"/>
      <c r="O3362" s="5"/>
      <c r="P3362" s="5"/>
      <c r="Q3362" s="5"/>
      <c r="R3362" s="5"/>
      <c r="S3362" s="5"/>
      <c r="T3362" s="5"/>
      <c r="U3362" s="5"/>
    </row>
    <row r="3363" spans="2:21" x14ac:dyDescent="0.25">
      <c r="B3363" s="51" vm="9190">
        <f ca="1"/>
        <v>44314</v>
      </c>
      <c r="C3363" s="51" vm="9191">
        <f ca="1"/>
        <v>506.52</v>
      </c>
      <c r="D3363" s="51" vm="9192">
        <f ca="1"/>
        <v>155.19</v>
      </c>
      <c r="E3363" s="22">
        <f t="shared" ca="1" si="167"/>
        <v>1.9168640449996408E-3</v>
      </c>
      <c r="F3363" s="50">
        <f t="shared" ca="1" si="168"/>
        <v>1.9257637612370759E-2</v>
      </c>
      <c r="G3363" s="22"/>
      <c r="H3363" s="5"/>
      <c r="I3363" s="5"/>
      <c r="J3363" s="5"/>
      <c r="K3363" s="5"/>
      <c r="L3363" s="5"/>
      <c r="M3363" s="5"/>
      <c r="N3363" s="5"/>
      <c r="O3363" s="5"/>
      <c r="P3363" s="5"/>
      <c r="Q3363" s="5"/>
      <c r="R3363" s="5"/>
      <c r="S3363" s="5"/>
      <c r="T3363" s="5"/>
      <c r="U3363" s="5"/>
    </row>
    <row r="3364" spans="2:21" x14ac:dyDescent="0.25">
      <c r="B3364" s="51" vm="9193">
        <f ca="1"/>
        <v>44315</v>
      </c>
      <c r="C3364" s="51" vm="9194">
        <f ca="1"/>
        <v>509</v>
      </c>
      <c r="D3364" s="51" vm="9195">
        <f ca="1"/>
        <v>153.81</v>
      </c>
      <c r="E3364" s="22">
        <f t="shared" ca="1" si="167"/>
        <v>4.8842069681150936E-3</v>
      </c>
      <c r="F3364" s="50">
        <f t="shared" ca="1" si="168"/>
        <v>-8.9320982198144439E-3</v>
      </c>
      <c r="G3364" s="22"/>
      <c r="H3364" s="5"/>
      <c r="I3364" s="5"/>
      <c r="J3364" s="5"/>
      <c r="K3364" s="5"/>
      <c r="L3364" s="5"/>
      <c r="M3364" s="5"/>
      <c r="N3364" s="5"/>
      <c r="O3364" s="5"/>
      <c r="P3364" s="5"/>
      <c r="Q3364" s="5"/>
      <c r="R3364" s="5"/>
      <c r="S3364" s="5"/>
      <c r="T3364" s="5"/>
      <c r="U3364" s="5"/>
    </row>
    <row r="3365" spans="2:21" x14ac:dyDescent="0.25">
      <c r="B3365" s="51" vm="9196">
        <f ca="1"/>
        <v>44316</v>
      </c>
      <c r="C3365" s="51" vm="9197">
        <f ca="1"/>
        <v>513.47</v>
      </c>
      <c r="D3365" s="51" vm="9198">
        <f ca="1"/>
        <v>153.36000000000001</v>
      </c>
      <c r="E3365" s="22">
        <f t="shared" ca="1" si="167"/>
        <v>8.7435885213561389E-3</v>
      </c>
      <c r="F3365" s="50">
        <f t="shared" ca="1" si="168"/>
        <v>-2.9299757263298301E-3</v>
      </c>
      <c r="G3365" s="22"/>
      <c r="H3365" s="5"/>
      <c r="I3365" s="5"/>
      <c r="J3365" s="5"/>
      <c r="K3365" s="5"/>
      <c r="L3365" s="5"/>
      <c r="M3365" s="5"/>
      <c r="N3365" s="5"/>
      <c r="O3365" s="5"/>
      <c r="P3365" s="5"/>
      <c r="Q3365" s="5"/>
      <c r="R3365" s="5"/>
      <c r="S3365" s="5"/>
      <c r="T3365" s="5"/>
      <c r="U3365" s="5"/>
    </row>
    <row r="3366" spans="2:21" x14ac:dyDescent="0.25">
      <c r="B3366" s="51" vm="9199">
        <f ca="1"/>
        <v>44319</v>
      </c>
      <c r="C3366" s="51" vm="9200">
        <f ca="1"/>
        <v>509.11</v>
      </c>
      <c r="D3366" s="51" vm="9201">
        <f ca="1"/>
        <v>155.47999999999999</v>
      </c>
      <c r="E3366" s="22">
        <f t="shared" ca="1" si="167"/>
        <v>-8.5275018501162186E-3</v>
      </c>
      <c r="F3366" s="50">
        <f t="shared" ca="1" si="168"/>
        <v>1.3729007246633153E-2</v>
      </c>
      <c r="G3366" s="22"/>
      <c r="H3366" s="5"/>
      <c r="I3366" s="5"/>
      <c r="J3366" s="5"/>
      <c r="K3366" s="5"/>
      <c r="L3366" s="5"/>
      <c r="M3366" s="5"/>
      <c r="N3366" s="5"/>
      <c r="O3366" s="5"/>
      <c r="P3366" s="5"/>
      <c r="Q3366" s="5"/>
      <c r="R3366" s="5"/>
      <c r="S3366" s="5"/>
      <c r="T3366" s="5"/>
      <c r="U3366" s="5"/>
    </row>
    <row r="3367" spans="2:21" x14ac:dyDescent="0.25">
      <c r="B3367" s="51" vm="9202">
        <f ca="1"/>
        <v>44320</v>
      </c>
      <c r="C3367" s="51" vm="9203">
        <f ca="1"/>
        <v>503.18</v>
      </c>
      <c r="D3367" s="51" vm="9204">
        <f ca="1"/>
        <v>157.52000000000001</v>
      </c>
      <c r="E3367" s="22">
        <f t="shared" ca="1" si="167"/>
        <v>-1.1716144253391252E-2</v>
      </c>
      <c r="F3367" s="50">
        <f t="shared" ca="1" si="168"/>
        <v>1.3035328346847763E-2</v>
      </c>
      <c r="G3367" s="22"/>
      <c r="H3367" s="5"/>
      <c r="I3367" s="5"/>
      <c r="J3367" s="5"/>
      <c r="K3367" s="5"/>
      <c r="L3367" s="5"/>
      <c r="M3367" s="5"/>
      <c r="N3367" s="5"/>
      <c r="O3367" s="5"/>
      <c r="P3367" s="5"/>
      <c r="Q3367" s="5"/>
      <c r="R3367" s="5"/>
      <c r="S3367" s="5"/>
      <c r="T3367" s="5"/>
      <c r="U3367" s="5"/>
    </row>
    <row r="3368" spans="2:21" x14ac:dyDescent="0.25">
      <c r="B3368" s="51" vm="9205">
        <f ca="1"/>
        <v>44321</v>
      </c>
      <c r="C3368" s="51" vm="9206">
        <f ca="1"/>
        <v>496.08</v>
      </c>
      <c r="D3368" s="51" vm="9207">
        <f ca="1"/>
        <v>160.69</v>
      </c>
      <c r="E3368" s="22">
        <f t="shared" ca="1" si="167"/>
        <v>-1.4210754926749015E-2</v>
      </c>
      <c r="F3368" s="50">
        <f t="shared" ca="1" si="168"/>
        <v>1.9924608722791681E-2</v>
      </c>
      <c r="G3368" s="22"/>
      <c r="H3368" s="5"/>
      <c r="I3368" s="5"/>
      <c r="J3368" s="5"/>
      <c r="K3368" s="5"/>
      <c r="L3368" s="5"/>
      <c r="M3368" s="5"/>
      <c r="N3368" s="5"/>
      <c r="O3368" s="5"/>
      <c r="P3368" s="5"/>
      <c r="Q3368" s="5"/>
      <c r="R3368" s="5"/>
      <c r="S3368" s="5"/>
      <c r="T3368" s="5"/>
      <c r="U3368" s="5"/>
    </row>
    <row r="3369" spans="2:21" x14ac:dyDescent="0.25">
      <c r="B3369" s="51" vm="9208">
        <f ca="1"/>
        <v>44322</v>
      </c>
      <c r="C3369" s="51" vm="9209">
        <f ca="1"/>
        <v>499.55</v>
      </c>
      <c r="D3369" s="51" vm="9210">
        <f ca="1"/>
        <v>161.24</v>
      </c>
      <c r="E3369" s="22">
        <f t="shared" ca="1" si="167"/>
        <v>6.9704891374051444E-3</v>
      </c>
      <c r="F3369" s="50">
        <f t="shared" ca="1" si="168"/>
        <v>3.4168951953031765E-3</v>
      </c>
      <c r="G3369" s="22"/>
      <c r="H3369" s="5"/>
      <c r="I3369" s="5"/>
      <c r="J3369" s="5"/>
      <c r="K3369" s="5"/>
      <c r="L3369" s="5"/>
      <c r="M3369" s="5"/>
      <c r="N3369" s="5"/>
      <c r="O3369" s="5"/>
      <c r="P3369" s="5"/>
      <c r="Q3369" s="5"/>
      <c r="R3369" s="5"/>
      <c r="S3369" s="5"/>
      <c r="T3369" s="5"/>
      <c r="U3369" s="5"/>
    </row>
    <row r="3370" spans="2:21" x14ac:dyDescent="0.25">
      <c r="B3370" s="51" vm="9211">
        <f ca="1"/>
        <v>44323</v>
      </c>
      <c r="C3370" s="51" vm="9212">
        <f ca="1"/>
        <v>503.84</v>
      </c>
      <c r="D3370" s="51" vm="9213">
        <f ca="1"/>
        <v>161.22</v>
      </c>
      <c r="E3370" s="22">
        <f t="shared" ca="1" si="167"/>
        <v>8.5510641736867669E-3</v>
      </c>
      <c r="F3370" s="50">
        <f t="shared" ca="1" si="168"/>
        <v>-1.2404639351024519E-4</v>
      </c>
      <c r="G3370" s="22"/>
      <c r="H3370" s="5"/>
      <c r="I3370" s="5"/>
      <c r="J3370" s="5"/>
      <c r="K3370" s="5"/>
      <c r="L3370" s="5"/>
      <c r="M3370" s="5"/>
      <c r="N3370" s="5"/>
      <c r="O3370" s="5"/>
      <c r="P3370" s="5"/>
      <c r="Q3370" s="5"/>
      <c r="R3370" s="5"/>
      <c r="S3370" s="5"/>
      <c r="T3370" s="5"/>
      <c r="U3370" s="5"/>
    </row>
    <row r="3371" spans="2:21" x14ac:dyDescent="0.25">
      <c r="B3371" s="51" vm="9214">
        <f ca="1"/>
        <v>44326</v>
      </c>
      <c r="C3371" s="51" vm="9215">
        <f ca="1"/>
        <v>486.69</v>
      </c>
      <c r="D3371" s="51" vm="6414">
        <f ca="1"/>
        <v>158.54</v>
      </c>
      <c r="E3371" s="22">
        <f t="shared" ca="1" si="167"/>
        <v>-3.4631387262297274E-2</v>
      </c>
      <c r="F3371" s="50">
        <f t="shared" ca="1" si="168"/>
        <v>-1.6762964446445133E-2</v>
      </c>
      <c r="G3371" s="22"/>
      <c r="H3371" s="5"/>
      <c r="I3371" s="5"/>
      <c r="J3371" s="5"/>
      <c r="K3371" s="5"/>
      <c r="L3371" s="5"/>
      <c r="M3371" s="5"/>
      <c r="N3371" s="5"/>
      <c r="O3371" s="5"/>
      <c r="P3371" s="5"/>
      <c r="Q3371" s="5"/>
      <c r="R3371" s="5"/>
      <c r="S3371" s="5"/>
      <c r="T3371" s="5"/>
      <c r="U3371" s="5"/>
    </row>
    <row r="3372" spans="2:21" x14ac:dyDescent="0.25">
      <c r="B3372" s="51" vm="9216">
        <f ca="1"/>
        <v>44327</v>
      </c>
      <c r="C3372" s="51" vm="9217">
        <f ca="1"/>
        <v>495.08</v>
      </c>
      <c r="D3372" s="51" vm="9218">
        <f ca="1"/>
        <v>157.44999999999999</v>
      </c>
      <c r="E3372" s="22">
        <f t="shared" ca="1" si="167"/>
        <v>1.7091995581404326E-2</v>
      </c>
      <c r="F3372" s="50">
        <f t="shared" ca="1" si="168"/>
        <v>-6.8989798619761462E-3</v>
      </c>
      <c r="G3372" s="22"/>
      <c r="H3372" s="5"/>
      <c r="I3372" s="5"/>
      <c r="J3372" s="5"/>
      <c r="K3372" s="5"/>
      <c r="L3372" s="5"/>
      <c r="M3372" s="5"/>
      <c r="N3372" s="5"/>
      <c r="O3372" s="5"/>
      <c r="P3372" s="5"/>
      <c r="Q3372" s="5"/>
      <c r="R3372" s="5"/>
      <c r="S3372" s="5"/>
      <c r="T3372" s="5"/>
      <c r="U3372" s="5"/>
    </row>
    <row r="3373" spans="2:21" x14ac:dyDescent="0.25">
      <c r="B3373" s="51" vm="9219">
        <f ca="1"/>
        <v>44328</v>
      </c>
      <c r="C3373" s="51" vm="9220">
        <f ca="1"/>
        <v>484.98</v>
      </c>
      <c r="D3373" s="51" vm="9221">
        <f ca="1"/>
        <v>161.5</v>
      </c>
      <c r="E3373" s="22">
        <f t="shared" ca="1" si="167"/>
        <v>-2.0611712698013551E-2</v>
      </c>
      <c r="F3373" s="50">
        <f t="shared" ca="1" si="168"/>
        <v>2.5397195115677632E-2</v>
      </c>
      <c r="G3373" s="22"/>
      <c r="H3373" s="5"/>
      <c r="I3373" s="5"/>
      <c r="J3373" s="5"/>
      <c r="K3373" s="5"/>
      <c r="L3373" s="5"/>
      <c r="M3373" s="5"/>
      <c r="N3373" s="5"/>
      <c r="O3373" s="5"/>
      <c r="P3373" s="5"/>
      <c r="Q3373" s="5"/>
      <c r="R3373" s="5"/>
      <c r="S3373" s="5"/>
      <c r="T3373" s="5"/>
      <c r="U3373" s="5"/>
    </row>
    <row r="3374" spans="2:21" x14ac:dyDescent="0.25">
      <c r="B3374" s="51" vm="9222">
        <f ca="1"/>
        <v>44329</v>
      </c>
      <c r="C3374" s="51" vm="9223">
        <f ca="1"/>
        <v>486.66</v>
      </c>
      <c r="D3374" s="51" vm="9224">
        <f ca="1"/>
        <v>164.01</v>
      </c>
      <c r="E3374" s="22">
        <f t="shared" ca="1" si="167"/>
        <v>3.4580743365002688E-3</v>
      </c>
      <c r="F3374" s="50">
        <f t="shared" ca="1" si="168"/>
        <v>1.5422258912306207E-2</v>
      </c>
      <c r="G3374" s="22"/>
      <c r="H3374" s="5"/>
      <c r="I3374" s="5"/>
      <c r="J3374" s="5"/>
      <c r="K3374" s="5"/>
      <c r="L3374" s="5"/>
      <c r="M3374" s="5"/>
      <c r="N3374" s="5"/>
      <c r="O3374" s="5"/>
      <c r="P3374" s="5"/>
      <c r="Q3374" s="5"/>
      <c r="R3374" s="5"/>
      <c r="S3374" s="5"/>
      <c r="T3374" s="5"/>
      <c r="U3374" s="5"/>
    </row>
    <row r="3375" spans="2:21" x14ac:dyDescent="0.25">
      <c r="B3375" s="51" vm="9225">
        <f ca="1"/>
        <v>44330</v>
      </c>
      <c r="C3375" s="51" vm="9226">
        <f ca="1"/>
        <v>493.37</v>
      </c>
      <c r="D3375" s="51" vm="9227">
        <f ca="1"/>
        <v>164.67</v>
      </c>
      <c r="E3375" s="22">
        <f t="shared" ca="1" si="167"/>
        <v>1.3693672342151211E-2</v>
      </c>
      <c r="F3375" s="50">
        <f t="shared" ca="1" si="168"/>
        <v>4.0160696548899649E-3</v>
      </c>
      <c r="G3375" s="22"/>
      <c r="H3375" s="5"/>
      <c r="I3375" s="5"/>
      <c r="J3375" s="5"/>
      <c r="K3375" s="5"/>
      <c r="L3375" s="5"/>
      <c r="M3375" s="5"/>
      <c r="N3375" s="5"/>
      <c r="O3375" s="5"/>
      <c r="P3375" s="5"/>
      <c r="Q3375" s="5"/>
      <c r="R3375" s="5"/>
      <c r="S3375" s="5"/>
      <c r="T3375" s="5"/>
      <c r="U3375" s="5"/>
    </row>
    <row r="3376" spans="2:21" x14ac:dyDescent="0.25">
      <c r="B3376" s="51" vm="9228">
        <f ca="1"/>
        <v>44333</v>
      </c>
      <c r="C3376" s="51" vm="9229">
        <f ca="1"/>
        <v>488.94</v>
      </c>
      <c r="D3376" s="51" vm="9230">
        <f ca="1"/>
        <v>162.35</v>
      </c>
      <c r="E3376" s="22">
        <f t="shared" ca="1" si="167"/>
        <v>-9.0196170922761769E-3</v>
      </c>
      <c r="F3376" s="50">
        <f t="shared" ca="1" si="168"/>
        <v>-1.4188972681052488E-2</v>
      </c>
      <c r="G3376" s="22"/>
      <c r="H3376" s="5"/>
      <c r="I3376" s="5"/>
      <c r="J3376" s="5"/>
      <c r="K3376" s="5"/>
      <c r="L3376" s="5"/>
      <c r="M3376" s="5"/>
      <c r="N3376" s="5"/>
      <c r="O3376" s="5"/>
      <c r="P3376" s="5"/>
      <c r="Q3376" s="5"/>
      <c r="R3376" s="5"/>
      <c r="S3376" s="5"/>
      <c r="T3376" s="5"/>
      <c r="U3376" s="5"/>
    </row>
    <row r="3377" spans="2:21" x14ac:dyDescent="0.25">
      <c r="B3377" s="51" vm="9231">
        <f ca="1"/>
        <v>44334</v>
      </c>
      <c r="C3377" s="51" vm="9232">
        <f ca="1"/>
        <v>486.28</v>
      </c>
      <c r="D3377" s="51" vm="9233">
        <f ca="1"/>
        <v>161.11000000000001</v>
      </c>
      <c r="E3377" s="22">
        <f t="shared" ca="1" si="167"/>
        <v>-5.4551928725902346E-3</v>
      </c>
      <c r="F3377" s="50">
        <f t="shared" ca="1" si="168"/>
        <v>-7.6671370459596312E-3</v>
      </c>
      <c r="G3377" s="22"/>
      <c r="H3377" s="5"/>
      <c r="I3377" s="5"/>
      <c r="J3377" s="5"/>
      <c r="K3377" s="5"/>
      <c r="L3377" s="5"/>
      <c r="M3377" s="5"/>
      <c r="N3377" s="5"/>
      <c r="O3377" s="5"/>
      <c r="P3377" s="5"/>
      <c r="Q3377" s="5"/>
      <c r="R3377" s="5"/>
      <c r="S3377" s="5"/>
      <c r="T3377" s="5"/>
      <c r="U3377" s="5"/>
    </row>
    <row r="3378" spans="2:21" x14ac:dyDescent="0.25">
      <c r="B3378" s="51" vm="9234">
        <f ca="1"/>
        <v>44335</v>
      </c>
      <c r="C3378" s="51" vm="9235">
        <f ca="1"/>
        <v>487.7</v>
      </c>
      <c r="D3378" s="51" vm="9236">
        <f ca="1"/>
        <v>160.83000000000001</v>
      </c>
      <c r="E3378" s="22">
        <f t="shared" ca="1" si="167"/>
        <v>2.9158730284138297E-3</v>
      </c>
      <c r="F3378" s="50">
        <f t="shared" ca="1" si="168"/>
        <v>-1.7394549953392241E-3</v>
      </c>
      <c r="G3378" s="22"/>
      <c r="H3378" s="5"/>
      <c r="I3378" s="5"/>
      <c r="J3378" s="5"/>
      <c r="K3378" s="5"/>
      <c r="L3378" s="5"/>
      <c r="M3378" s="5"/>
      <c r="N3378" s="5"/>
      <c r="O3378" s="5"/>
      <c r="P3378" s="5"/>
      <c r="Q3378" s="5"/>
      <c r="R3378" s="5"/>
      <c r="S3378" s="5"/>
      <c r="T3378" s="5"/>
      <c r="U3378" s="5"/>
    </row>
    <row r="3379" spans="2:21" x14ac:dyDescent="0.25">
      <c r="B3379" s="51" vm="9237">
        <f ca="1"/>
        <v>44336</v>
      </c>
      <c r="C3379" s="51" vm="9238">
        <f ca="1"/>
        <v>501.67</v>
      </c>
      <c r="D3379" s="51" vm="9239">
        <f ca="1"/>
        <v>162.66</v>
      </c>
      <c r="E3379" s="22">
        <f t="shared" ca="1" si="167"/>
        <v>2.8242070295057233E-2</v>
      </c>
      <c r="F3379" s="50">
        <f t="shared" ca="1" si="168"/>
        <v>1.1314226231073034E-2</v>
      </c>
      <c r="G3379" s="22"/>
      <c r="H3379" s="5"/>
      <c r="I3379" s="5"/>
      <c r="J3379" s="5"/>
      <c r="K3379" s="5"/>
      <c r="L3379" s="5"/>
      <c r="M3379" s="5"/>
      <c r="N3379" s="5"/>
      <c r="O3379" s="5"/>
      <c r="P3379" s="5"/>
      <c r="Q3379" s="5"/>
      <c r="R3379" s="5"/>
      <c r="S3379" s="5"/>
      <c r="T3379" s="5"/>
      <c r="U3379" s="5"/>
    </row>
    <row r="3380" spans="2:21" x14ac:dyDescent="0.25">
      <c r="B3380" s="51" vm="9240">
        <f ca="1"/>
        <v>44337</v>
      </c>
      <c r="C3380" s="51" vm="9241">
        <f ca="1"/>
        <v>497.89</v>
      </c>
      <c r="D3380" s="51" vm="9242">
        <f ca="1"/>
        <v>163.54</v>
      </c>
      <c r="E3380" s="22">
        <f t="shared" ca="1" si="167"/>
        <v>-7.5633639189084858E-3</v>
      </c>
      <c r="F3380" s="50">
        <f t="shared" ca="1" si="168"/>
        <v>5.3954759952019055E-3</v>
      </c>
      <c r="G3380" s="22"/>
      <c r="H3380" s="5"/>
      <c r="I3380" s="5"/>
      <c r="J3380" s="5"/>
      <c r="K3380" s="5"/>
      <c r="L3380" s="5"/>
      <c r="M3380" s="5"/>
      <c r="N3380" s="5"/>
      <c r="O3380" s="5"/>
      <c r="P3380" s="5"/>
      <c r="Q3380" s="5"/>
      <c r="R3380" s="5"/>
      <c r="S3380" s="5"/>
      <c r="T3380" s="5"/>
      <c r="U3380" s="5"/>
    </row>
    <row r="3381" spans="2:21" x14ac:dyDescent="0.25">
      <c r="B3381" s="51" vm="9243">
        <f ca="1"/>
        <v>44340</v>
      </c>
      <c r="C3381" s="51" vm="9244">
        <f ca="1"/>
        <v>502.9</v>
      </c>
      <c r="D3381" s="51" vm="9245">
        <f ca="1"/>
        <v>161.85</v>
      </c>
      <c r="E3381" s="22">
        <f t="shared" ca="1" si="167"/>
        <v>1.0012174085763315E-2</v>
      </c>
      <c r="F3381" s="50">
        <f t="shared" ca="1" si="168"/>
        <v>-1.0387628361577811E-2</v>
      </c>
      <c r="G3381" s="22"/>
      <c r="H3381" s="5"/>
      <c r="I3381" s="5"/>
      <c r="J3381" s="5"/>
      <c r="K3381" s="5"/>
      <c r="L3381" s="5"/>
      <c r="M3381" s="5"/>
      <c r="N3381" s="5"/>
      <c r="O3381" s="5"/>
      <c r="P3381" s="5"/>
      <c r="Q3381" s="5"/>
      <c r="R3381" s="5"/>
      <c r="S3381" s="5"/>
      <c r="T3381" s="5"/>
      <c r="U3381" s="5"/>
    </row>
    <row r="3382" spans="2:21" x14ac:dyDescent="0.25">
      <c r="B3382" s="51" vm="9246">
        <f ca="1"/>
        <v>44341</v>
      </c>
      <c r="C3382" s="51" vm="9247">
        <f ca="1"/>
        <v>501.34</v>
      </c>
      <c r="D3382" s="51" vm="9248">
        <f ca="1"/>
        <v>161.83000000000001</v>
      </c>
      <c r="E3382" s="22">
        <f t="shared" ca="1" si="167"/>
        <v>-3.1068295523191186E-3</v>
      </c>
      <c r="F3382" s="50">
        <f t="shared" ca="1" si="168"/>
        <v>-1.2357884345914297E-4</v>
      </c>
      <c r="G3382" s="22"/>
      <c r="H3382" s="5"/>
      <c r="I3382" s="5"/>
      <c r="J3382" s="5"/>
      <c r="K3382" s="5"/>
      <c r="L3382" s="5"/>
      <c r="M3382" s="5"/>
      <c r="N3382" s="5"/>
      <c r="O3382" s="5"/>
      <c r="P3382" s="5"/>
      <c r="Q3382" s="5"/>
      <c r="R3382" s="5"/>
      <c r="S3382" s="5"/>
      <c r="T3382" s="5"/>
      <c r="U3382" s="5"/>
    </row>
    <row r="3383" spans="2:21" x14ac:dyDescent="0.25">
      <c r="B3383" s="51" vm="9249">
        <f ca="1"/>
        <v>44342</v>
      </c>
      <c r="C3383" s="51" vm="9250">
        <f ca="1"/>
        <v>502.36</v>
      </c>
      <c r="D3383" s="51" vm="9251">
        <f ca="1"/>
        <v>164.35</v>
      </c>
      <c r="E3383" s="22">
        <f t="shared" ca="1" si="167"/>
        <v>2.0324805243262284E-3</v>
      </c>
      <c r="F3383" s="50">
        <f t="shared" ca="1" si="168"/>
        <v>1.5451898581434236E-2</v>
      </c>
      <c r="G3383" s="22"/>
      <c r="H3383" s="5"/>
      <c r="I3383" s="5"/>
      <c r="J3383" s="5"/>
      <c r="K3383" s="5"/>
      <c r="L3383" s="5"/>
      <c r="M3383" s="5"/>
      <c r="N3383" s="5"/>
      <c r="O3383" s="5"/>
      <c r="P3383" s="5"/>
      <c r="Q3383" s="5"/>
      <c r="R3383" s="5"/>
      <c r="S3383" s="5"/>
      <c r="T3383" s="5"/>
      <c r="U3383" s="5"/>
    </row>
    <row r="3384" spans="2:21" x14ac:dyDescent="0.25">
      <c r="B3384" s="51" vm="9252">
        <f ca="1"/>
        <v>44343</v>
      </c>
      <c r="C3384" s="51" vm="9253">
        <f ca="1"/>
        <v>503.86</v>
      </c>
      <c r="D3384" s="51" vm="9254">
        <f ca="1"/>
        <v>164.24</v>
      </c>
      <c r="E3384" s="22">
        <f t="shared" ca="1" si="167"/>
        <v>2.9814575562719901E-3</v>
      </c>
      <c r="F3384" s="50">
        <f t="shared" ca="1" si="168"/>
        <v>-6.6952739955018509E-4</v>
      </c>
      <c r="G3384" s="22"/>
      <c r="H3384" s="5"/>
      <c r="I3384" s="5"/>
      <c r="J3384" s="5"/>
      <c r="K3384" s="5"/>
      <c r="L3384" s="5"/>
      <c r="M3384" s="5"/>
      <c r="N3384" s="5"/>
      <c r="O3384" s="5"/>
      <c r="P3384" s="5"/>
      <c r="Q3384" s="5"/>
      <c r="R3384" s="5"/>
      <c r="S3384" s="5"/>
      <c r="T3384" s="5"/>
      <c r="U3384" s="5"/>
    </row>
    <row r="3385" spans="2:21" x14ac:dyDescent="0.25">
      <c r="B3385" s="51" vm="9255">
        <f ca="1"/>
        <v>44344</v>
      </c>
      <c r="C3385" s="51" vm="9256">
        <f ca="1"/>
        <v>502.81</v>
      </c>
      <c r="D3385" s="51" vm="9257">
        <f ca="1"/>
        <v>166.05</v>
      </c>
      <c r="E3385" s="22">
        <f t="shared" ca="1" si="167"/>
        <v>-2.0860865641744433E-3</v>
      </c>
      <c r="F3385" s="50">
        <f t="shared" ca="1" si="168"/>
        <v>1.0960175112077385E-2</v>
      </c>
      <c r="G3385" s="22"/>
      <c r="H3385" s="5"/>
      <c r="I3385" s="5"/>
      <c r="J3385" s="5"/>
      <c r="K3385" s="5"/>
      <c r="L3385" s="5"/>
      <c r="M3385" s="5"/>
      <c r="N3385" s="5"/>
      <c r="O3385" s="5"/>
      <c r="P3385" s="5"/>
      <c r="Q3385" s="5"/>
      <c r="R3385" s="5"/>
      <c r="S3385" s="5"/>
      <c r="T3385" s="5"/>
      <c r="U3385" s="5"/>
    </row>
    <row r="3386" spans="2:21" x14ac:dyDescent="0.25">
      <c r="B3386" s="51" vm="9258">
        <f ca="1"/>
        <v>44348</v>
      </c>
      <c r="C3386" s="51" vm="9259">
        <f ca="1"/>
        <v>499.08</v>
      </c>
      <c r="D3386" s="51" vm="9260">
        <f ca="1"/>
        <v>166.06</v>
      </c>
      <c r="E3386" s="22">
        <f t="shared" ca="1" si="167"/>
        <v>-7.4459615992029261E-3</v>
      </c>
      <c r="F3386" s="50">
        <f t="shared" ca="1" si="168"/>
        <v>6.0221011128904979E-5</v>
      </c>
      <c r="G3386" s="22"/>
      <c r="H3386" s="5"/>
      <c r="I3386" s="5"/>
      <c r="J3386" s="5"/>
      <c r="K3386" s="5"/>
      <c r="L3386" s="5"/>
      <c r="M3386" s="5"/>
      <c r="N3386" s="5"/>
      <c r="O3386" s="5"/>
      <c r="P3386" s="5"/>
      <c r="Q3386" s="5"/>
      <c r="R3386" s="5"/>
      <c r="S3386" s="5"/>
      <c r="T3386" s="5"/>
      <c r="U3386" s="5"/>
    </row>
    <row r="3387" spans="2:21" x14ac:dyDescent="0.25">
      <c r="B3387" s="51" vm="9261">
        <f ca="1"/>
        <v>44349</v>
      </c>
      <c r="C3387" s="51" vm="9262">
        <f ca="1"/>
        <v>499.24</v>
      </c>
      <c r="D3387" s="51" vm="9263">
        <f ca="1"/>
        <v>166.17</v>
      </c>
      <c r="E3387" s="22">
        <f t="shared" ca="1" si="167"/>
        <v>3.2053850743231295E-4</v>
      </c>
      <c r="F3387" s="50">
        <f t="shared" ca="1" si="168"/>
        <v>6.6219187923763107E-4</v>
      </c>
      <c r="G3387" s="22"/>
      <c r="H3387" s="5"/>
      <c r="I3387" s="5"/>
      <c r="J3387" s="5"/>
      <c r="K3387" s="5"/>
      <c r="L3387" s="5"/>
      <c r="M3387" s="5"/>
      <c r="N3387" s="5"/>
      <c r="O3387" s="5"/>
      <c r="P3387" s="5"/>
      <c r="Q3387" s="5"/>
      <c r="R3387" s="5"/>
      <c r="S3387" s="5"/>
      <c r="T3387" s="5"/>
      <c r="U3387" s="5"/>
    </row>
    <row r="3388" spans="2:21" x14ac:dyDescent="0.25">
      <c r="B3388" s="51" vm="9264">
        <f ca="1"/>
        <v>44350</v>
      </c>
      <c r="C3388" s="51" vm="9265">
        <f ca="1"/>
        <v>489.43</v>
      </c>
      <c r="D3388" s="51" vm="9266">
        <f ca="1"/>
        <v>166.44</v>
      </c>
      <c r="E3388" s="22">
        <f t="shared" ca="1" si="167"/>
        <v>-1.9845493369952349E-2</v>
      </c>
      <c r="F3388" s="50">
        <f t="shared" ca="1" si="168"/>
        <v>1.6235234016184377E-3</v>
      </c>
      <c r="G3388" s="22"/>
      <c r="H3388" s="5"/>
      <c r="I3388" s="5"/>
      <c r="J3388" s="5"/>
      <c r="K3388" s="5"/>
      <c r="L3388" s="5"/>
      <c r="M3388" s="5"/>
      <c r="N3388" s="5"/>
      <c r="O3388" s="5"/>
      <c r="P3388" s="5"/>
      <c r="Q3388" s="5"/>
      <c r="R3388" s="5"/>
      <c r="S3388" s="5"/>
      <c r="T3388" s="5"/>
      <c r="U3388" s="5"/>
    </row>
    <row r="3389" spans="2:21" x14ac:dyDescent="0.25">
      <c r="B3389" s="51" vm="9267">
        <f ca="1"/>
        <v>44351</v>
      </c>
      <c r="C3389" s="51" vm="9268">
        <f ca="1"/>
        <v>494.74</v>
      </c>
      <c r="D3389" s="51" vm="9269">
        <f ca="1"/>
        <v>165.66</v>
      </c>
      <c r="E3389" s="22">
        <f t="shared" ca="1" si="167"/>
        <v>1.0790923369706603E-2</v>
      </c>
      <c r="F3389" s="50">
        <f t="shared" ca="1" si="168"/>
        <v>-4.6973889446224404E-3</v>
      </c>
      <c r="G3389" s="22"/>
      <c r="H3389" s="5"/>
      <c r="I3389" s="5"/>
      <c r="J3389" s="5"/>
      <c r="K3389" s="5"/>
      <c r="L3389" s="5"/>
      <c r="M3389" s="5"/>
      <c r="N3389" s="5"/>
      <c r="O3389" s="5"/>
      <c r="P3389" s="5"/>
      <c r="Q3389" s="5"/>
      <c r="R3389" s="5"/>
      <c r="S3389" s="5"/>
      <c r="T3389" s="5"/>
      <c r="U3389" s="5"/>
    </row>
    <row r="3390" spans="2:21" x14ac:dyDescent="0.25">
      <c r="B3390" s="51" vm="9270">
        <f ca="1"/>
        <v>44354</v>
      </c>
      <c r="C3390" s="51" vm="9271">
        <f ca="1"/>
        <v>494.66</v>
      </c>
      <c r="D3390" s="51" vm="9272">
        <f ca="1"/>
        <v>165</v>
      </c>
      <c r="E3390" s="22">
        <f t="shared" ca="1" si="167"/>
        <v>-1.6171417055659934E-4</v>
      </c>
      <c r="F3390" s="50">
        <f t="shared" ca="1" si="168"/>
        <v>-3.9920212695374498E-3</v>
      </c>
      <c r="G3390" s="22"/>
      <c r="H3390" s="5"/>
      <c r="I3390" s="5"/>
      <c r="J3390" s="5"/>
      <c r="K3390" s="5"/>
      <c r="L3390" s="5"/>
      <c r="M3390" s="5"/>
      <c r="N3390" s="5"/>
      <c r="O3390" s="5"/>
      <c r="P3390" s="5"/>
      <c r="Q3390" s="5"/>
      <c r="R3390" s="5"/>
      <c r="S3390" s="5"/>
      <c r="T3390" s="5"/>
      <c r="U3390" s="5"/>
    </row>
    <row r="3391" spans="2:21" x14ac:dyDescent="0.25">
      <c r="B3391" s="51" vm="9273">
        <f ca="1"/>
        <v>44355</v>
      </c>
      <c r="C3391" s="51" vm="9274">
        <f ca="1"/>
        <v>492.39</v>
      </c>
      <c r="D3391" s="51" vm="9275">
        <f ca="1"/>
        <v>162.94</v>
      </c>
      <c r="E3391" s="22">
        <f t="shared" ca="1" si="167"/>
        <v>-4.5995724674966097E-3</v>
      </c>
      <c r="F3391" s="50">
        <f t="shared" ca="1" si="168"/>
        <v>-1.2563439018084953E-2</v>
      </c>
      <c r="G3391" s="22"/>
      <c r="H3391" s="5"/>
      <c r="I3391" s="5"/>
      <c r="J3391" s="5"/>
      <c r="K3391" s="5"/>
      <c r="L3391" s="5"/>
      <c r="M3391" s="5"/>
      <c r="N3391" s="5"/>
      <c r="O3391" s="5"/>
      <c r="P3391" s="5"/>
      <c r="Q3391" s="5"/>
      <c r="R3391" s="5"/>
      <c r="S3391" s="5"/>
      <c r="T3391" s="5"/>
      <c r="U3391" s="5"/>
    </row>
    <row r="3392" spans="2:21" x14ac:dyDescent="0.25">
      <c r="B3392" s="51" vm="9276">
        <f ca="1"/>
        <v>44356</v>
      </c>
      <c r="C3392" s="51" vm="9277">
        <f ca="1"/>
        <v>485.81</v>
      </c>
      <c r="D3392" s="51" vm="9278">
        <f ca="1"/>
        <v>160.4</v>
      </c>
      <c r="E3392" s="22">
        <f t="shared" ca="1" si="167"/>
        <v>-1.3453484453024632E-2</v>
      </c>
      <c r="F3392" s="50">
        <f t="shared" ca="1" si="168"/>
        <v>-1.5711339450081518E-2</v>
      </c>
      <c r="G3392" s="22"/>
      <c r="H3392" s="5"/>
      <c r="I3392" s="5"/>
      <c r="J3392" s="5"/>
      <c r="K3392" s="5"/>
      <c r="L3392" s="5"/>
      <c r="M3392" s="5"/>
      <c r="N3392" s="5"/>
      <c r="O3392" s="5"/>
      <c r="P3392" s="5"/>
      <c r="Q3392" s="5"/>
      <c r="R3392" s="5"/>
      <c r="S3392" s="5"/>
      <c r="T3392" s="5"/>
      <c r="U3392" s="5"/>
    </row>
    <row r="3393" spans="2:21" x14ac:dyDescent="0.25">
      <c r="B3393" s="51" vm="9279">
        <f ca="1"/>
        <v>44357</v>
      </c>
      <c r="C3393" s="51" vm="9280">
        <f ca="1"/>
        <v>487.27</v>
      </c>
      <c r="D3393" s="51" vm="9281">
        <f ca="1"/>
        <v>160.29</v>
      </c>
      <c r="E3393" s="22">
        <f t="shared" ref="E3393:E3456" ca="1" si="169">LN(C3393/C3392)</f>
        <v>3.0007832769591088E-3</v>
      </c>
      <c r="F3393" s="50">
        <f t="shared" ref="F3393:F3456" ca="1" si="170">LN(D3393/D3392)</f>
        <v>-6.8602079462457563E-4</v>
      </c>
      <c r="G3393" s="22"/>
      <c r="H3393" s="5"/>
      <c r="I3393" s="5"/>
      <c r="J3393" s="5"/>
      <c r="K3393" s="5"/>
      <c r="L3393" s="5"/>
      <c r="M3393" s="5"/>
      <c r="N3393" s="5"/>
      <c r="O3393" s="5"/>
      <c r="P3393" s="5"/>
      <c r="Q3393" s="5"/>
      <c r="R3393" s="5"/>
      <c r="S3393" s="5"/>
      <c r="T3393" s="5"/>
      <c r="U3393" s="5"/>
    </row>
    <row r="3394" spans="2:21" x14ac:dyDescent="0.25">
      <c r="B3394" s="51" vm="9282">
        <f ca="1"/>
        <v>44358</v>
      </c>
      <c r="C3394" s="51" vm="9283">
        <f ca="1"/>
        <v>488.77</v>
      </c>
      <c r="D3394" s="51" vm="9284">
        <f ca="1"/>
        <v>157.57</v>
      </c>
      <c r="E3394" s="22">
        <f t="shared" ca="1" si="169"/>
        <v>3.0736469425699992E-3</v>
      </c>
      <c r="F3394" s="50">
        <f t="shared" ca="1" si="170"/>
        <v>-1.7114870663835505E-2</v>
      </c>
      <c r="G3394" s="22"/>
      <c r="H3394" s="5"/>
      <c r="I3394" s="5"/>
      <c r="J3394" s="5"/>
      <c r="K3394" s="5"/>
      <c r="L3394" s="5"/>
      <c r="M3394" s="5"/>
      <c r="N3394" s="5"/>
      <c r="O3394" s="5"/>
      <c r="P3394" s="5"/>
      <c r="Q3394" s="5"/>
      <c r="R3394" s="5"/>
      <c r="S3394" s="5"/>
      <c r="T3394" s="5"/>
      <c r="U3394" s="5"/>
    </row>
    <row r="3395" spans="2:21" x14ac:dyDescent="0.25">
      <c r="B3395" s="51" vm="9285">
        <f ca="1"/>
        <v>44361</v>
      </c>
      <c r="C3395" s="51" vm="9286">
        <f ca="1"/>
        <v>499.89</v>
      </c>
      <c r="D3395" s="51" vm="9287">
        <f ca="1"/>
        <v>155.18</v>
      </c>
      <c r="E3395" s="22">
        <f t="shared" ca="1" si="169"/>
        <v>2.2496043040183503E-2</v>
      </c>
      <c r="F3395" s="50">
        <f t="shared" ca="1" si="170"/>
        <v>-1.5284070508150935E-2</v>
      </c>
      <c r="G3395" s="22"/>
      <c r="H3395" s="5"/>
      <c r="I3395" s="5"/>
      <c r="J3395" s="5"/>
      <c r="K3395" s="5"/>
      <c r="L3395" s="5"/>
      <c r="M3395" s="5"/>
      <c r="N3395" s="5"/>
      <c r="O3395" s="5"/>
      <c r="P3395" s="5"/>
      <c r="Q3395" s="5"/>
      <c r="R3395" s="5"/>
      <c r="S3395" s="5"/>
      <c r="T3395" s="5"/>
      <c r="U3395" s="5"/>
    </row>
    <row r="3396" spans="2:21" x14ac:dyDescent="0.25">
      <c r="B3396" s="51" vm="9288">
        <f ca="1"/>
        <v>44362</v>
      </c>
      <c r="C3396" s="51" vm="9289">
        <f ca="1"/>
        <v>491.9</v>
      </c>
      <c r="D3396" s="51" vm="9290">
        <f ca="1"/>
        <v>156.27000000000001</v>
      </c>
      <c r="E3396" s="22">
        <f t="shared" ca="1" si="169"/>
        <v>-1.6112630417347687E-2</v>
      </c>
      <c r="F3396" s="50">
        <f t="shared" ca="1" si="170"/>
        <v>6.9995469594065982E-3</v>
      </c>
      <c r="G3396" s="22"/>
      <c r="H3396" s="5"/>
      <c r="I3396" s="5"/>
      <c r="J3396" s="5"/>
      <c r="K3396" s="5"/>
      <c r="L3396" s="5"/>
      <c r="M3396" s="5"/>
      <c r="N3396" s="5"/>
      <c r="O3396" s="5"/>
      <c r="P3396" s="5"/>
      <c r="Q3396" s="5"/>
      <c r="R3396" s="5"/>
      <c r="S3396" s="5"/>
      <c r="T3396" s="5"/>
      <c r="U3396" s="5"/>
    </row>
    <row r="3397" spans="2:21" x14ac:dyDescent="0.25">
      <c r="B3397" s="51" vm="9291">
        <f ca="1"/>
        <v>44363</v>
      </c>
      <c r="C3397" s="51" vm="9292">
        <f ca="1"/>
        <v>492.41</v>
      </c>
      <c r="D3397" s="51" vm="6482">
        <f ca="1"/>
        <v>151.76</v>
      </c>
      <c r="E3397" s="22">
        <f t="shared" ca="1" si="169"/>
        <v>1.0362589949058712E-3</v>
      </c>
      <c r="F3397" s="50">
        <f t="shared" ca="1" si="170"/>
        <v>-2.9284954798451276E-2</v>
      </c>
      <c r="G3397" s="22"/>
      <c r="H3397" s="5"/>
      <c r="I3397" s="5"/>
      <c r="J3397" s="5"/>
      <c r="K3397" s="5"/>
      <c r="L3397" s="5"/>
      <c r="M3397" s="5"/>
      <c r="N3397" s="5"/>
      <c r="O3397" s="5"/>
      <c r="P3397" s="5"/>
      <c r="Q3397" s="5"/>
      <c r="R3397" s="5"/>
      <c r="S3397" s="5"/>
      <c r="T3397" s="5"/>
      <c r="U3397" s="5"/>
    </row>
    <row r="3398" spans="2:21" x14ac:dyDescent="0.25">
      <c r="B3398" s="51" vm="9293">
        <f ca="1"/>
        <v>44364</v>
      </c>
      <c r="C3398" s="51" vm="9294">
        <f ca="1"/>
        <v>498.34</v>
      </c>
      <c r="D3398" s="51" vm="9295">
        <f ca="1"/>
        <v>147.91999999999999</v>
      </c>
      <c r="E3398" s="22">
        <f t="shared" ca="1" si="169"/>
        <v>1.1970872197414772E-2</v>
      </c>
      <c r="F3398" s="50">
        <f t="shared" ca="1" si="170"/>
        <v>-2.5628738547889399E-2</v>
      </c>
      <c r="G3398" s="22"/>
      <c r="H3398" s="5"/>
      <c r="I3398" s="5"/>
      <c r="J3398" s="5"/>
      <c r="K3398" s="5"/>
      <c r="L3398" s="5"/>
      <c r="M3398" s="5"/>
      <c r="N3398" s="5"/>
      <c r="O3398" s="5"/>
      <c r="P3398" s="5"/>
      <c r="Q3398" s="5"/>
      <c r="R3398" s="5"/>
      <c r="S3398" s="5"/>
      <c r="T3398" s="5"/>
      <c r="U3398" s="5"/>
    </row>
    <row r="3399" spans="2:21" x14ac:dyDescent="0.25">
      <c r="B3399" s="51" vm="9296">
        <f ca="1"/>
        <v>44365</v>
      </c>
      <c r="C3399" s="51" vm="9297">
        <f ca="1"/>
        <v>500.77</v>
      </c>
      <c r="D3399" s="51" vm="9298">
        <f ca="1"/>
        <v>150.43</v>
      </c>
      <c r="E3399" s="22">
        <f t="shared" ca="1" si="169"/>
        <v>4.8643388445937926E-3</v>
      </c>
      <c r="F3399" s="50">
        <f t="shared" ca="1" si="170"/>
        <v>1.6826272630863108E-2</v>
      </c>
      <c r="G3399" s="22"/>
      <c r="H3399" s="5"/>
      <c r="I3399" s="5"/>
      <c r="J3399" s="5"/>
      <c r="K3399" s="5"/>
      <c r="L3399" s="5"/>
      <c r="M3399" s="5"/>
      <c r="N3399" s="5"/>
      <c r="O3399" s="5"/>
      <c r="P3399" s="5"/>
      <c r="Q3399" s="5"/>
      <c r="R3399" s="5"/>
      <c r="S3399" s="5"/>
      <c r="T3399" s="5"/>
      <c r="U3399" s="5"/>
    </row>
    <row r="3400" spans="2:21" x14ac:dyDescent="0.25">
      <c r="B3400" s="51" vm="9299">
        <f ca="1"/>
        <v>44368</v>
      </c>
      <c r="C3400" s="51" vm="9300">
        <f ca="1"/>
        <v>497</v>
      </c>
      <c r="D3400" s="51" vm="9301">
        <f ca="1"/>
        <v>150.21</v>
      </c>
      <c r="E3400" s="22">
        <f t="shared" ca="1" si="169"/>
        <v>-7.5568877415799207E-3</v>
      </c>
      <c r="F3400" s="50">
        <f t="shared" ca="1" si="170"/>
        <v>-1.4635446997692599E-3</v>
      </c>
      <c r="G3400" s="22"/>
      <c r="H3400" s="5"/>
      <c r="I3400" s="5"/>
      <c r="J3400" s="5"/>
      <c r="K3400" s="5"/>
      <c r="L3400" s="5"/>
      <c r="M3400" s="5"/>
      <c r="N3400" s="5"/>
      <c r="O3400" s="5"/>
      <c r="P3400" s="5"/>
      <c r="Q3400" s="5"/>
      <c r="R3400" s="5"/>
      <c r="S3400" s="5"/>
      <c r="T3400" s="5"/>
      <c r="U3400" s="5"/>
    </row>
    <row r="3401" spans="2:21" x14ac:dyDescent="0.25">
      <c r="B3401" s="51" vm="9302">
        <f ca="1"/>
        <v>44369</v>
      </c>
      <c r="C3401" s="51" vm="9303">
        <f ca="1"/>
        <v>508.82</v>
      </c>
      <c r="D3401" s="51" vm="9304">
        <f ca="1"/>
        <v>151.12</v>
      </c>
      <c r="E3401" s="22">
        <f t="shared" ca="1" si="169"/>
        <v>2.3504293332838218E-2</v>
      </c>
      <c r="F3401" s="50">
        <f t="shared" ca="1" si="170"/>
        <v>6.0399081832909034E-3</v>
      </c>
      <c r="G3401" s="22"/>
      <c r="H3401" s="5"/>
      <c r="I3401" s="5"/>
      <c r="J3401" s="5"/>
      <c r="K3401" s="5"/>
      <c r="L3401" s="5"/>
      <c r="M3401" s="5"/>
      <c r="N3401" s="5"/>
      <c r="O3401" s="5"/>
      <c r="P3401" s="5"/>
      <c r="Q3401" s="5"/>
      <c r="R3401" s="5"/>
      <c r="S3401" s="5"/>
      <c r="T3401" s="5"/>
      <c r="U3401" s="5"/>
    </row>
    <row r="3402" spans="2:21" x14ac:dyDescent="0.25">
      <c r="B3402" s="51" vm="9305">
        <f ca="1"/>
        <v>44370</v>
      </c>
      <c r="C3402" s="51" vm="9306">
        <f ca="1"/>
        <v>512.74</v>
      </c>
      <c r="D3402" s="51" vm="9307">
        <f ca="1"/>
        <v>152.51</v>
      </c>
      <c r="E3402" s="22">
        <f t="shared" ca="1" si="169"/>
        <v>7.6745746512245335E-3</v>
      </c>
      <c r="F3402" s="50">
        <f t="shared" ca="1" si="170"/>
        <v>9.1559444748382166E-3</v>
      </c>
      <c r="G3402" s="22"/>
      <c r="H3402" s="5"/>
      <c r="I3402" s="5"/>
      <c r="J3402" s="5"/>
      <c r="K3402" s="5"/>
      <c r="L3402" s="5"/>
      <c r="M3402" s="5"/>
      <c r="N3402" s="5"/>
      <c r="O3402" s="5"/>
      <c r="P3402" s="5"/>
      <c r="Q3402" s="5"/>
      <c r="R3402" s="5"/>
      <c r="S3402" s="5"/>
      <c r="T3402" s="5"/>
      <c r="U3402" s="5"/>
    </row>
    <row r="3403" spans="2:21" x14ac:dyDescent="0.25">
      <c r="B3403" s="51" vm="9308">
        <f ca="1"/>
        <v>44371</v>
      </c>
      <c r="C3403" s="51" vm="9309">
        <f ca="1"/>
        <v>518.05999999999995</v>
      </c>
      <c r="D3403" s="51" vm="9310">
        <f ca="1"/>
        <v>154.05000000000001</v>
      </c>
      <c r="E3403" s="22">
        <f t="shared" ca="1" si="169"/>
        <v>1.0322171586831564E-2</v>
      </c>
      <c r="F3403" s="50">
        <f t="shared" ca="1" si="170"/>
        <v>1.0047057374584554E-2</v>
      </c>
      <c r="G3403" s="22"/>
      <c r="H3403" s="5"/>
      <c r="I3403" s="5"/>
      <c r="J3403" s="5"/>
      <c r="K3403" s="5"/>
      <c r="L3403" s="5"/>
      <c r="M3403" s="5"/>
      <c r="N3403" s="5"/>
      <c r="O3403" s="5"/>
      <c r="P3403" s="5"/>
      <c r="Q3403" s="5"/>
      <c r="R3403" s="5"/>
      <c r="S3403" s="5"/>
      <c r="T3403" s="5"/>
      <c r="U3403" s="5"/>
    </row>
    <row r="3404" spans="2:21" x14ac:dyDescent="0.25">
      <c r="B3404" s="51" vm="9311">
        <f ca="1"/>
        <v>44372</v>
      </c>
      <c r="C3404" s="51" vm="9312">
        <f ca="1"/>
        <v>527.07000000000005</v>
      </c>
      <c r="D3404" s="51" vm="6528">
        <f ca="1"/>
        <v>154.33000000000001</v>
      </c>
      <c r="E3404" s="22">
        <f t="shared" ca="1" si="169"/>
        <v>1.7242301377549459E-2</v>
      </c>
      <c r="F3404" s="50">
        <f t="shared" ca="1" si="170"/>
        <v>1.8159418700632538E-3</v>
      </c>
      <c r="G3404" s="22"/>
      <c r="H3404" s="5"/>
      <c r="I3404" s="5"/>
      <c r="J3404" s="5"/>
      <c r="K3404" s="5"/>
      <c r="L3404" s="5"/>
      <c r="M3404" s="5"/>
      <c r="N3404" s="5"/>
      <c r="O3404" s="5"/>
      <c r="P3404" s="5"/>
      <c r="Q3404" s="5"/>
      <c r="R3404" s="5"/>
      <c r="S3404" s="5"/>
      <c r="T3404" s="5"/>
      <c r="U3404" s="5"/>
    </row>
    <row r="3405" spans="2:21" x14ac:dyDescent="0.25">
      <c r="B3405" s="51" vm="9313">
        <f ca="1"/>
        <v>44375</v>
      </c>
      <c r="C3405" s="51" vm="9314">
        <f ca="1"/>
        <v>533.03</v>
      </c>
      <c r="D3405" s="51" vm="9315">
        <f ca="1"/>
        <v>154.13999999999999</v>
      </c>
      <c r="E3405" s="22">
        <f t="shared" ca="1" si="169"/>
        <v>1.1244340715057101E-2</v>
      </c>
      <c r="F3405" s="50">
        <f t="shared" ca="1" si="170"/>
        <v>-1.2318865628930756E-3</v>
      </c>
      <c r="G3405" s="22"/>
      <c r="H3405" s="5"/>
      <c r="I3405" s="5"/>
      <c r="J3405" s="5"/>
      <c r="K3405" s="5"/>
      <c r="L3405" s="5"/>
      <c r="M3405" s="5"/>
      <c r="N3405" s="5"/>
      <c r="O3405" s="5"/>
      <c r="P3405" s="5"/>
      <c r="Q3405" s="5"/>
      <c r="R3405" s="5"/>
      <c r="S3405" s="5"/>
      <c r="T3405" s="5"/>
      <c r="U3405" s="5"/>
    </row>
    <row r="3406" spans="2:21" x14ac:dyDescent="0.25">
      <c r="B3406" s="51" vm="9316">
        <f ca="1"/>
        <v>44376</v>
      </c>
      <c r="C3406" s="51" vm="9317">
        <f ca="1"/>
        <v>533.5</v>
      </c>
      <c r="D3406" s="51" vm="9318">
        <f ca="1"/>
        <v>155.54</v>
      </c>
      <c r="E3406" s="22">
        <f t="shared" ca="1" si="169"/>
        <v>8.8136298167831547E-4</v>
      </c>
      <c r="F3406" s="50">
        <f t="shared" ca="1" si="170"/>
        <v>9.0416529169501641E-3</v>
      </c>
      <c r="G3406" s="22"/>
      <c r="H3406" s="5"/>
      <c r="I3406" s="5"/>
      <c r="J3406" s="5"/>
      <c r="K3406" s="5"/>
      <c r="L3406" s="5"/>
      <c r="M3406" s="5"/>
      <c r="N3406" s="5"/>
      <c r="O3406" s="5"/>
      <c r="P3406" s="5"/>
      <c r="Q3406" s="5"/>
      <c r="R3406" s="5"/>
      <c r="S3406" s="5"/>
      <c r="T3406" s="5"/>
      <c r="U3406" s="5"/>
    </row>
    <row r="3407" spans="2:21" x14ac:dyDescent="0.25">
      <c r="B3407" s="51" vm="9319">
        <f ca="1"/>
        <v>44377</v>
      </c>
      <c r="C3407" s="51" vm="9320">
        <f ca="1"/>
        <v>528.21</v>
      </c>
      <c r="D3407" s="51" vm="9321">
        <f ca="1"/>
        <v>157.08000000000001</v>
      </c>
      <c r="E3407" s="22">
        <f t="shared" ca="1" si="169"/>
        <v>-9.9651388353454405E-3</v>
      </c>
      <c r="F3407" s="50">
        <f t="shared" ca="1" si="170"/>
        <v>9.8522964430118581E-3</v>
      </c>
      <c r="G3407" s="22"/>
      <c r="H3407" s="5"/>
      <c r="I3407" s="5"/>
      <c r="J3407" s="5"/>
      <c r="K3407" s="5"/>
      <c r="L3407" s="5"/>
      <c r="M3407" s="5"/>
      <c r="N3407" s="5"/>
      <c r="O3407" s="5"/>
      <c r="P3407" s="5"/>
      <c r="Q3407" s="5"/>
      <c r="R3407" s="5"/>
      <c r="S3407" s="5"/>
      <c r="T3407" s="5"/>
      <c r="U3407" s="5"/>
    </row>
    <row r="3408" spans="2:21" x14ac:dyDescent="0.25">
      <c r="B3408" s="51" vm="9322">
        <f ca="1"/>
        <v>44378</v>
      </c>
      <c r="C3408" s="51" vm="9323">
        <f ca="1"/>
        <v>533.54</v>
      </c>
      <c r="D3408" s="51" vm="9324">
        <f ca="1"/>
        <v>156.03</v>
      </c>
      <c r="E3408" s="22">
        <f t="shared" ca="1" si="169"/>
        <v>1.0040112594564787E-2</v>
      </c>
      <c r="F3408" s="50">
        <f t="shared" ca="1" si="170"/>
        <v>-6.7069332567181051E-3</v>
      </c>
      <c r="G3408" s="22"/>
      <c r="H3408" s="5"/>
      <c r="I3408" s="5"/>
      <c r="J3408" s="5"/>
      <c r="K3408" s="5"/>
      <c r="L3408" s="5"/>
      <c r="M3408" s="5"/>
      <c r="N3408" s="5"/>
      <c r="O3408" s="5"/>
      <c r="P3408" s="5"/>
      <c r="Q3408" s="5"/>
      <c r="R3408" s="5"/>
      <c r="S3408" s="5"/>
      <c r="T3408" s="5"/>
      <c r="U3408" s="5"/>
    </row>
    <row r="3409" spans="2:21" x14ac:dyDescent="0.25">
      <c r="B3409" s="51" vm="9325">
        <f ca="1"/>
        <v>44379</v>
      </c>
      <c r="C3409" s="51" vm="9326">
        <f ca="1"/>
        <v>533.98</v>
      </c>
      <c r="D3409" s="51" vm="6506">
        <f ca="1"/>
        <v>153.41</v>
      </c>
      <c r="E3409" s="22">
        <f t="shared" ca="1" si="169"/>
        <v>8.2434057425885912E-4</v>
      </c>
      <c r="F3409" s="50">
        <f t="shared" ca="1" si="170"/>
        <v>-1.6934220596408797E-2</v>
      </c>
      <c r="G3409" s="22"/>
      <c r="H3409" s="5"/>
      <c r="I3409" s="5"/>
      <c r="J3409" s="5"/>
      <c r="K3409" s="5"/>
      <c r="L3409" s="5"/>
      <c r="M3409" s="5"/>
      <c r="N3409" s="5"/>
      <c r="O3409" s="5"/>
      <c r="P3409" s="5"/>
      <c r="Q3409" s="5"/>
      <c r="R3409" s="5"/>
      <c r="S3409" s="5"/>
      <c r="T3409" s="5"/>
      <c r="U3409" s="5"/>
    </row>
    <row r="3410" spans="2:21" x14ac:dyDescent="0.25">
      <c r="B3410" s="51" vm="9327">
        <f ca="1"/>
        <v>44383</v>
      </c>
      <c r="C3410" s="51" vm="9328">
        <f ca="1"/>
        <v>541.64</v>
      </c>
      <c r="D3410" s="51" vm="9329">
        <f ca="1"/>
        <v>153.59</v>
      </c>
      <c r="E3410" s="22">
        <f t="shared" ca="1" si="169"/>
        <v>1.4243189039337009E-2</v>
      </c>
      <c r="F3410" s="50">
        <f t="shared" ca="1" si="170"/>
        <v>1.172638570854942E-3</v>
      </c>
      <c r="G3410" s="22"/>
      <c r="H3410" s="5"/>
      <c r="I3410" s="5"/>
      <c r="J3410" s="5"/>
      <c r="K3410" s="5"/>
      <c r="L3410" s="5"/>
      <c r="M3410" s="5"/>
      <c r="N3410" s="5"/>
      <c r="O3410" s="5"/>
      <c r="P3410" s="5"/>
      <c r="Q3410" s="5"/>
      <c r="R3410" s="5"/>
      <c r="S3410" s="5"/>
      <c r="T3410" s="5"/>
      <c r="U3410" s="5"/>
    </row>
    <row r="3411" spans="2:21" x14ac:dyDescent="0.25">
      <c r="B3411" s="51" vm="9330">
        <f ca="1"/>
        <v>44384</v>
      </c>
      <c r="C3411" s="51" vm="9331">
        <f ca="1"/>
        <v>535.96</v>
      </c>
      <c r="D3411" s="51" vm="9332">
        <f ca="1"/>
        <v>150.94</v>
      </c>
      <c r="E3411" s="28">
        <f t="shared" ca="1" si="169"/>
        <v>-1.0542042694215957E-2</v>
      </c>
      <c r="F3411" s="29">
        <f t="shared" ca="1" si="170"/>
        <v>-1.7404307570814608E-2</v>
      </c>
      <c r="G3411" s="28"/>
      <c r="H3411" s="5"/>
      <c r="I3411" s="5"/>
      <c r="J3411" s="5"/>
      <c r="K3411" s="5"/>
      <c r="L3411" s="5"/>
      <c r="M3411" s="5"/>
      <c r="N3411" s="5"/>
      <c r="O3411" s="5"/>
      <c r="P3411" s="5"/>
      <c r="Q3411" s="5"/>
      <c r="R3411" s="5"/>
      <c r="S3411" s="5"/>
      <c r="T3411" s="5"/>
      <c r="U3411" s="5"/>
    </row>
    <row r="3412" spans="2:21" x14ac:dyDescent="0.25">
      <c r="B3412" s="51" vm="9333">
        <f ca="1"/>
        <v>44385</v>
      </c>
      <c r="C3412" s="51" vm="9334">
        <f ca="1"/>
        <v>530.76</v>
      </c>
      <c r="D3412" s="51" vm="9335">
        <f ca="1"/>
        <v>155.77000000000001</v>
      </c>
      <c r="E3412" s="28">
        <f t="shared" ca="1" si="169"/>
        <v>-9.7495897521715971E-3</v>
      </c>
      <c r="F3412" s="29">
        <f t="shared" ca="1" si="170"/>
        <v>3.1498153481792204E-2</v>
      </c>
      <c r="G3412" s="28"/>
      <c r="H3412" s="5"/>
      <c r="I3412" s="5"/>
      <c r="J3412" s="5"/>
      <c r="K3412" s="5"/>
      <c r="L3412" s="5"/>
      <c r="M3412" s="5"/>
      <c r="N3412" s="5"/>
      <c r="O3412" s="5"/>
      <c r="P3412" s="5"/>
      <c r="Q3412" s="5"/>
      <c r="R3412" s="5"/>
      <c r="S3412" s="5"/>
      <c r="T3412" s="5"/>
      <c r="U3412" s="5"/>
    </row>
    <row r="3413" spans="2:21" x14ac:dyDescent="0.25">
      <c r="B3413" s="51" vm="9336">
        <f ca="1"/>
        <v>44386</v>
      </c>
      <c r="C3413" s="51" vm="9337">
        <f ca="1"/>
        <v>535.98</v>
      </c>
      <c r="D3413" s="51" vm="9338">
        <f ca="1"/>
        <v>158</v>
      </c>
      <c r="E3413" s="28">
        <f t="shared" ca="1" si="169"/>
        <v>9.786905273567157E-3</v>
      </c>
      <c r="F3413" s="29">
        <f t="shared" ca="1" si="170"/>
        <v>1.4214472688452315E-2</v>
      </c>
      <c r="G3413" s="28"/>
      <c r="H3413" s="5"/>
      <c r="I3413" s="5"/>
      <c r="J3413" s="5"/>
      <c r="K3413" s="5"/>
      <c r="L3413" s="5"/>
      <c r="M3413" s="5"/>
      <c r="N3413" s="5"/>
      <c r="O3413" s="5"/>
      <c r="P3413" s="5"/>
      <c r="Q3413" s="5"/>
      <c r="R3413" s="5"/>
      <c r="S3413" s="5"/>
      <c r="T3413" s="5"/>
      <c r="U3413" s="5"/>
    </row>
    <row r="3414" spans="2:21" x14ac:dyDescent="0.25">
      <c r="B3414" s="51" vm="9339">
        <f ca="1"/>
        <v>44389</v>
      </c>
      <c r="C3414" s="51" vm="9340">
        <f ca="1"/>
        <v>537.30999999999995</v>
      </c>
      <c r="D3414" s="51" vm="9341">
        <f ca="1"/>
        <v>155.65</v>
      </c>
      <c r="E3414" s="28">
        <f t="shared" ca="1" si="169"/>
        <v>2.4783621961801182E-3</v>
      </c>
      <c r="F3414" s="29">
        <f t="shared" ca="1" si="170"/>
        <v>-1.4985136139349596E-2</v>
      </c>
      <c r="G3414" s="28"/>
      <c r="H3414" s="5"/>
      <c r="I3414" s="5"/>
      <c r="J3414" s="5"/>
      <c r="K3414" s="5"/>
      <c r="L3414" s="5"/>
      <c r="M3414" s="5"/>
      <c r="N3414" s="5"/>
      <c r="O3414" s="5"/>
      <c r="P3414" s="5"/>
      <c r="Q3414" s="5"/>
      <c r="R3414" s="5"/>
      <c r="S3414" s="5"/>
      <c r="T3414" s="5"/>
      <c r="U3414" s="5"/>
    </row>
    <row r="3415" spans="2:21" x14ac:dyDescent="0.25">
      <c r="B3415" s="51" vm="9342">
        <f ca="1"/>
        <v>44390</v>
      </c>
      <c r="C3415" s="51" vm="9343">
        <f ca="1"/>
        <v>540.67999999999995</v>
      </c>
      <c r="D3415" s="51" vm="9150">
        <f ca="1"/>
        <v>155.12</v>
      </c>
      <c r="E3415" s="28">
        <f t="shared" ca="1" si="169"/>
        <v>6.2523974776439338E-3</v>
      </c>
      <c r="F3415" s="29">
        <f t="shared" ca="1" si="170"/>
        <v>-3.4108859532207816E-3</v>
      </c>
      <c r="G3415" s="28"/>
      <c r="H3415" s="5"/>
      <c r="I3415" s="5"/>
      <c r="J3415" s="5"/>
      <c r="K3415" s="5"/>
      <c r="L3415" s="5"/>
      <c r="M3415" s="5"/>
      <c r="N3415" s="5"/>
      <c r="O3415" s="5"/>
      <c r="P3415" s="5"/>
      <c r="Q3415" s="5"/>
      <c r="R3415" s="5"/>
      <c r="S3415" s="5"/>
      <c r="T3415" s="5"/>
      <c r="U3415" s="5"/>
    </row>
    <row r="3416" spans="2:21" x14ac:dyDescent="0.25">
      <c r="B3416" s="51" vm="9344">
        <f ca="1"/>
        <v>44391</v>
      </c>
      <c r="C3416" s="51" vm="9345">
        <f ca="1"/>
        <v>547.95000000000005</v>
      </c>
      <c r="D3416" s="51" vm="9346">
        <f ca="1"/>
        <v>155.46</v>
      </c>
      <c r="E3416" s="28">
        <f t="shared" ca="1" si="169"/>
        <v>1.3356435293774453E-2</v>
      </c>
      <c r="F3416" s="29">
        <f t="shared" ca="1" si="170"/>
        <v>2.1894528676772388E-3</v>
      </c>
      <c r="G3416" s="28"/>
      <c r="H3416" s="5"/>
      <c r="I3416" s="5"/>
      <c r="J3416" s="5"/>
      <c r="K3416" s="5"/>
      <c r="L3416" s="5"/>
      <c r="M3416" s="5"/>
      <c r="N3416" s="5"/>
      <c r="O3416" s="5"/>
      <c r="P3416" s="5"/>
      <c r="Q3416" s="5"/>
      <c r="R3416" s="5"/>
      <c r="S3416" s="5"/>
      <c r="T3416" s="5"/>
      <c r="U3416" s="5"/>
    </row>
    <row r="3417" spans="2:21" x14ac:dyDescent="0.25">
      <c r="B3417" s="51" vm="9347">
        <f ca="1"/>
        <v>44392</v>
      </c>
      <c r="C3417" s="51" vm="9348">
        <f ca="1"/>
        <v>542.95000000000005</v>
      </c>
      <c r="D3417" s="51" vm="9349">
        <f ca="1"/>
        <v>151.91</v>
      </c>
      <c r="E3417" s="28">
        <f t="shared" ca="1" si="169"/>
        <v>-9.1668072464917722E-3</v>
      </c>
      <c r="F3417" s="29">
        <f t="shared" ca="1" si="170"/>
        <v>-2.3100223582502397E-2</v>
      </c>
      <c r="G3417" s="28"/>
      <c r="H3417" s="5"/>
      <c r="I3417" s="5"/>
      <c r="J3417" s="5"/>
      <c r="K3417" s="5"/>
      <c r="L3417" s="5"/>
      <c r="M3417" s="5"/>
      <c r="N3417" s="5"/>
      <c r="O3417" s="5"/>
      <c r="P3417" s="5"/>
      <c r="Q3417" s="5"/>
      <c r="R3417" s="5"/>
      <c r="S3417" s="5"/>
      <c r="T3417" s="5"/>
      <c r="U3417" s="5"/>
    </row>
    <row r="3418" spans="2:21" x14ac:dyDescent="0.25">
      <c r="B3418" s="51" vm="9350">
        <f ca="1"/>
        <v>44393</v>
      </c>
      <c r="C3418" s="51" vm="9351">
        <f ca="1"/>
        <v>530.30999999999995</v>
      </c>
      <c r="D3418" s="51" vm="9352">
        <f ca="1"/>
        <v>146.97</v>
      </c>
      <c r="E3418" s="28">
        <f t="shared" ca="1" si="169"/>
        <v>-2.3555493447008229E-2</v>
      </c>
      <c r="F3418" s="29">
        <f t="shared" ca="1" si="170"/>
        <v>-3.3059755900978205E-2</v>
      </c>
      <c r="G3418" s="28"/>
      <c r="H3418" s="5"/>
      <c r="I3418" s="5"/>
      <c r="J3418" s="5"/>
      <c r="K3418" s="5"/>
      <c r="L3418" s="5"/>
      <c r="M3418" s="5"/>
      <c r="N3418" s="5"/>
      <c r="O3418" s="5"/>
      <c r="P3418" s="5"/>
      <c r="Q3418" s="5"/>
      <c r="R3418" s="5"/>
      <c r="S3418" s="5"/>
      <c r="T3418" s="5"/>
      <c r="U3418" s="5"/>
    </row>
    <row r="3419" spans="2:21" x14ac:dyDescent="0.25">
      <c r="B3419" s="51" vm="9353">
        <f ca="1"/>
        <v>44396</v>
      </c>
      <c r="C3419" s="51" vm="9354">
        <f ca="1"/>
        <v>532.28</v>
      </c>
      <c r="D3419" s="51" vm="9355">
        <f ca="1"/>
        <v>149.71</v>
      </c>
      <c r="E3419" s="28">
        <f t="shared" ca="1" si="169"/>
        <v>3.7079254596402676E-3</v>
      </c>
      <c r="F3419" s="29">
        <f t="shared" ca="1" si="170"/>
        <v>1.8471605143152214E-2</v>
      </c>
      <c r="G3419" s="28"/>
      <c r="H3419" s="5"/>
      <c r="I3419" s="5"/>
      <c r="J3419" s="5"/>
      <c r="K3419" s="5"/>
      <c r="L3419" s="5"/>
      <c r="M3419" s="5"/>
      <c r="N3419" s="5"/>
      <c r="O3419" s="5"/>
      <c r="P3419" s="5"/>
      <c r="Q3419" s="5"/>
      <c r="R3419" s="5"/>
      <c r="S3419" s="5"/>
      <c r="T3419" s="5"/>
      <c r="U3419" s="5"/>
    </row>
    <row r="3420" spans="2:21" x14ac:dyDescent="0.25">
      <c r="B3420" s="51" vm="9356">
        <f ca="1"/>
        <v>44397</v>
      </c>
      <c r="C3420" s="51" vm="9357">
        <f ca="1"/>
        <v>531.04999999999995</v>
      </c>
      <c r="D3420" s="51" vm="9358">
        <f ca="1"/>
        <v>152.86000000000001</v>
      </c>
      <c r="E3420" s="28">
        <f t="shared" ca="1" si="169"/>
        <v>-2.313487907993099E-3</v>
      </c>
      <c r="F3420" s="29">
        <f t="shared" ca="1" si="170"/>
        <v>2.0822380352992883E-2</v>
      </c>
      <c r="G3420" s="28"/>
      <c r="H3420" s="5"/>
      <c r="I3420" s="5"/>
      <c r="J3420" s="5"/>
      <c r="K3420" s="5"/>
      <c r="L3420" s="5"/>
      <c r="M3420" s="5"/>
      <c r="N3420" s="5"/>
      <c r="O3420" s="5"/>
      <c r="P3420" s="5"/>
      <c r="Q3420" s="5"/>
      <c r="R3420" s="5"/>
      <c r="S3420" s="5"/>
      <c r="T3420" s="5"/>
      <c r="U3420" s="5"/>
    </row>
    <row r="3421" spans="2:21" x14ac:dyDescent="0.25">
      <c r="B3421" s="51" vm="9359">
        <f ca="1"/>
        <v>44398</v>
      </c>
      <c r="C3421" s="51" vm="9360">
        <f ca="1"/>
        <v>513.63</v>
      </c>
      <c r="D3421" s="51" vm="9361">
        <f ca="1"/>
        <v>150.93</v>
      </c>
      <c r="E3421" s="28">
        <f t="shared" ca="1" si="169"/>
        <v>-3.3353016882712458E-2</v>
      </c>
      <c r="F3421" s="29">
        <f t="shared" ca="1" si="170"/>
        <v>-1.2706316643401249E-2</v>
      </c>
      <c r="G3421" s="28"/>
      <c r="H3421" s="5"/>
      <c r="I3421" s="5"/>
      <c r="J3421" s="5"/>
      <c r="K3421" s="5"/>
      <c r="L3421" s="5"/>
      <c r="M3421" s="5"/>
      <c r="N3421" s="5"/>
      <c r="O3421" s="5"/>
      <c r="P3421" s="5"/>
      <c r="Q3421" s="5"/>
      <c r="R3421" s="5"/>
      <c r="S3421" s="5"/>
      <c r="T3421" s="5"/>
      <c r="U3421" s="5"/>
    </row>
    <row r="3422" spans="2:21" x14ac:dyDescent="0.25">
      <c r="B3422" s="51" vm="9362">
        <f ca="1"/>
        <v>44399</v>
      </c>
      <c r="C3422" s="51" vm="9363">
        <f ca="1"/>
        <v>511.77</v>
      </c>
      <c r="D3422" s="51" vm="9364">
        <f ca="1"/>
        <v>150.63999999999999</v>
      </c>
      <c r="E3422" s="28">
        <f t="shared" ca="1" si="169"/>
        <v>-3.6278565242983266E-3</v>
      </c>
      <c r="F3422" s="29">
        <f t="shared" ca="1" si="170"/>
        <v>-1.9232688224400097E-3</v>
      </c>
      <c r="G3422" s="28"/>
      <c r="H3422" s="5"/>
      <c r="I3422" s="5"/>
      <c r="J3422" s="5"/>
      <c r="K3422" s="5"/>
      <c r="L3422" s="5"/>
      <c r="M3422" s="5"/>
      <c r="N3422" s="5"/>
      <c r="O3422" s="5"/>
      <c r="P3422" s="5"/>
      <c r="Q3422" s="5"/>
      <c r="R3422" s="5"/>
      <c r="S3422" s="5"/>
      <c r="T3422" s="5"/>
      <c r="U3422" s="5"/>
    </row>
    <row r="3423" spans="2:21" x14ac:dyDescent="0.25">
      <c r="B3423" s="51" vm="9365">
        <f ca="1"/>
        <v>44400</v>
      </c>
      <c r="C3423" s="51" vm="9366">
        <f ca="1"/>
        <v>515.41</v>
      </c>
      <c r="D3423" s="51" vm="9367">
        <f ca="1"/>
        <v>151.65</v>
      </c>
      <c r="E3423" s="28">
        <f t="shared" ca="1" si="169"/>
        <v>7.0873950754009396E-3</v>
      </c>
      <c r="F3423" s="29">
        <f t="shared" ca="1" si="170"/>
        <v>6.6823497856933747E-3</v>
      </c>
      <c r="G3423" s="28"/>
      <c r="H3423" s="5"/>
      <c r="I3423" s="5"/>
      <c r="J3423" s="5"/>
      <c r="K3423" s="5"/>
      <c r="L3423" s="5"/>
      <c r="M3423" s="5"/>
      <c r="N3423" s="5"/>
      <c r="O3423" s="5"/>
      <c r="P3423" s="5"/>
      <c r="Q3423" s="5"/>
      <c r="R3423" s="5"/>
      <c r="S3423" s="5"/>
      <c r="T3423" s="5"/>
      <c r="U3423" s="5"/>
    </row>
    <row r="3424" spans="2:21" x14ac:dyDescent="0.25">
      <c r="B3424" s="51" vm="9368">
        <f ca="1"/>
        <v>44403</v>
      </c>
      <c r="C3424" s="51" vm="9369">
        <f ca="1"/>
        <v>516.49</v>
      </c>
      <c r="D3424" s="51" vm="9370">
        <f ca="1"/>
        <v>151.44999999999999</v>
      </c>
      <c r="E3424" s="28">
        <f t="shared" ca="1" si="169"/>
        <v>2.0932268521056531E-3</v>
      </c>
      <c r="F3424" s="29">
        <f t="shared" ca="1" si="170"/>
        <v>-1.3196966613439503E-3</v>
      </c>
      <c r="G3424" s="28"/>
      <c r="H3424" s="5"/>
      <c r="I3424" s="5"/>
      <c r="J3424" s="5"/>
      <c r="K3424" s="5"/>
      <c r="L3424" s="5"/>
      <c r="M3424" s="5"/>
      <c r="N3424" s="5"/>
      <c r="O3424" s="5"/>
      <c r="P3424" s="5"/>
      <c r="Q3424" s="5"/>
      <c r="R3424" s="5"/>
      <c r="S3424" s="5"/>
      <c r="T3424" s="5"/>
      <c r="U3424" s="5"/>
    </row>
    <row r="3425" spans="2:21" x14ac:dyDescent="0.25">
      <c r="B3425" s="51" vm="9371">
        <f ca="1"/>
        <v>44404</v>
      </c>
      <c r="C3425" s="51" vm="9372">
        <f ca="1"/>
        <v>518.91</v>
      </c>
      <c r="D3425" s="51" vm="9373">
        <f ca="1"/>
        <v>151.69999999999999</v>
      </c>
      <c r="E3425" s="28">
        <f t="shared" ca="1" si="169"/>
        <v>4.674530435897317E-3</v>
      </c>
      <c r="F3425" s="29">
        <f t="shared" ca="1" si="170"/>
        <v>1.6493488812403237E-3</v>
      </c>
      <c r="G3425" s="28"/>
      <c r="H3425" s="5"/>
      <c r="I3425" s="5"/>
      <c r="J3425" s="5"/>
      <c r="K3425" s="5"/>
      <c r="L3425" s="5"/>
      <c r="M3425" s="5"/>
      <c r="N3425" s="5"/>
      <c r="O3425" s="5"/>
      <c r="P3425" s="5"/>
      <c r="Q3425" s="5"/>
      <c r="R3425" s="5"/>
      <c r="S3425" s="5"/>
      <c r="T3425" s="5"/>
      <c r="U3425" s="5"/>
    </row>
    <row r="3426" spans="2:21" x14ac:dyDescent="0.25">
      <c r="B3426" s="51" vm="9374">
        <f ca="1"/>
        <v>44405</v>
      </c>
      <c r="C3426" s="51" vm="9375">
        <f ca="1"/>
        <v>519.29999999999995</v>
      </c>
      <c r="D3426" s="51" vm="9376">
        <f ca="1"/>
        <v>153</v>
      </c>
      <c r="E3426" s="28">
        <f t="shared" ca="1" si="169"/>
        <v>7.5129312633161107E-4</v>
      </c>
      <c r="F3426" s="29">
        <f t="shared" ca="1" si="170"/>
        <v>8.53303503794893E-3</v>
      </c>
      <c r="G3426" s="28"/>
      <c r="H3426" s="5"/>
      <c r="I3426" s="5"/>
      <c r="J3426" s="5"/>
      <c r="K3426" s="5"/>
      <c r="L3426" s="5"/>
      <c r="M3426" s="5"/>
      <c r="N3426" s="5"/>
      <c r="O3426" s="5"/>
      <c r="P3426" s="5"/>
      <c r="Q3426" s="5"/>
      <c r="R3426" s="5"/>
      <c r="S3426" s="5"/>
      <c r="T3426" s="5"/>
      <c r="U3426" s="5"/>
    </row>
    <row r="3427" spans="2:21" x14ac:dyDescent="0.25">
      <c r="B3427" s="51" vm="9377">
        <f ca="1"/>
        <v>44406</v>
      </c>
      <c r="C3427" s="51" vm="9378">
        <f ca="1"/>
        <v>514.25</v>
      </c>
      <c r="D3427" s="51" vm="9379">
        <f ca="1"/>
        <v>151.78</v>
      </c>
      <c r="E3427" s="28">
        <f t="shared" ca="1" si="169"/>
        <v>-9.7722223172066157E-3</v>
      </c>
      <c r="F3427" s="29">
        <f t="shared" ca="1" si="170"/>
        <v>-8.0058174166687465E-3</v>
      </c>
      <c r="G3427" s="28"/>
      <c r="H3427" s="5"/>
      <c r="I3427" s="5"/>
      <c r="J3427" s="5"/>
      <c r="K3427" s="5"/>
      <c r="L3427" s="5"/>
      <c r="M3427" s="5"/>
      <c r="N3427" s="5"/>
      <c r="O3427" s="5"/>
      <c r="P3427" s="5"/>
      <c r="Q3427" s="5"/>
      <c r="R3427" s="5"/>
      <c r="S3427" s="5"/>
      <c r="T3427" s="5"/>
      <c r="U3427" s="5"/>
    </row>
    <row r="3428" spans="2:21" x14ac:dyDescent="0.25">
      <c r="B3428" s="51" vm="9380">
        <f ca="1"/>
        <v>44407</v>
      </c>
      <c r="C3428" s="51" vm="9381">
        <f ca="1"/>
        <v>517.57000000000005</v>
      </c>
      <c r="D3428" s="51" vm="9382">
        <f ca="1"/>
        <v>151.16999999999999</v>
      </c>
      <c r="E3428" s="28">
        <f t="shared" ca="1" si="169"/>
        <v>6.435253159360753E-3</v>
      </c>
      <c r="F3428" s="29">
        <f t="shared" ca="1" si="170"/>
        <v>-4.0270726151504259E-3</v>
      </c>
      <c r="G3428" s="28"/>
      <c r="H3428" s="5"/>
      <c r="I3428" s="5"/>
      <c r="J3428" s="5"/>
      <c r="K3428" s="5"/>
      <c r="L3428" s="5"/>
      <c r="M3428" s="5"/>
      <c r="N3428" s="5"/>
      <c r="O3428" s="5"/>
      <c r="P3428" s="5"/>
      <c r="Q3428" s="5"/>
      <c r="R3428" s="5"/>
      <c r="S3428" s="5"/>
      <c r="T3428" s="5"/>
      <c r="U3428" s="5"/>
    </row>
    <row r="3429" spans="2:21" x14ac:dyDescent="0.25">
      <c r="B3429" s="51" vm="9383">
        <f ca="1"/>
        <v>44410</v>
      </c>
      <c r="C3429" s="51" vm="9384">
        <f ca="1"/>
        <v>515.15</v>
      </c>
      <c r="D3429" s="51" vm="9385">
        <f ca="1"/>
        <v>152.88999999999999</v>
      </c>
      <c r="E3429" s="28">
        <f t="shared" ca="1" si="169"/>
        <v>-4.6866613013504047E-3</v>
      </c>
      <c r="F3429" s="29">
        <f t="shared" ca="1" si="170"/>
        <v>1.1313677211905852E-2</v>
      </c>
      <c r="G3429" s="28"/>
      <c r="H3429" s="5"/>
      <c r="I3429" s="5"/>
      <c r="J3429" s="5"/>
      <c r="K3429" s="5"/>
      <c r="L3429" s="5"/>
      <c r="M3429" s="5"/>
      <c r="N3429" s="5"/>
      <c r="O3429" s="5"/>
      <c r="P3429" s="5"/>
      <c r="Q3429" s="5"/>
      <c r="R3429" s="5"/>
      <c r="S3429" s="5"/>
      <c r="T3429" s="5"/>
      <c r="U3429" s="5"/>
    </row>
    <row r="3430" spans="2:21" x14ac:dyDescent="0.25">
      <c r="B3430" s="51" vm="9386">
        <f ca="1"/>
        <v>44411</v>
      </c>
      <c r="C3430" s="51" vm="9387">
        <f ca="1"/>
        <v>510.82</v>
      </c>
      <c r="D3430" s="51" vm="9388">
        <f ca="1"/>
        <v>151.24</v>
      </c>
      <c r="E3430" s="28">
        <f t="shared" ca="1" si="169"/>
        <v>-8.4408427313859627E-3</v>
      </c>
      <c r="F3430" s="29">
        <f t="shared" ca="1" si="170"/>
        <v>-1.0850729549790076E-2</v>
      </c>
      <c r="G3430" s="28"/>
      <c r="H3430" s="5"/>
      <c r="I3430" s="5"/>
      <c r="J3430" s="5"/>
      <c r="K3430" s="5"/>
      <c r="L3430" s="5"/>
      <c r="M3430" s="5"/>
      <c r="N3430" s="5"/>
      <c r="O3430" s="5"/>
      <c r="P3430" s="5"/>
      <c r="Q3430" s="5"/>
      <c r="R3430" s="5"/>
      <c r="S3430" s="5"/>
      <c r="T3430" s="5"/>
      <c r="U3430" s="5"/>
    </row>
    <row r="3431" spans="2:21" x14ac:dyDescent="0.25">
      <c r="B3431" s="51" vm="9389">
        <f ca="1"/>
        <v>44412</v>
      </c>
      <c r="C3431" s="51" vm="9390">
        <f ca="1"/>
        <v>517.35</v>
      </c>
      <c r="D3431" s="51" vm="9391">
        <f ca="1"/>
        <v>153.15</v>
      </c>
      <c r="E3431" s="28">
        <f t="shared" ca="1" si="169"/>
        <v>1.2702350391268621E-2</v>
      </c>
      <c r="F3431" s="29">
        <f t="shared" ca="1" si="170"/>
        <v>1.2549854256052042E-2</v>
      </c>
      <c r="G3431" s="28"/>
      <c r="H3431" s="5"/>
      <c r="I3431" s="5"/>
      <c r="J3431" s="5"/>
      <c r="K3431" s="5"/>
      <c r="L3431" s="5"/>
      <c r="M3431" s="5"/>
      <c r="N3431" s="5"/>
      <c r="O3431" s="5"/>
      <c r="P3431" s="5"/>
      <c r="Q3431" s="5"/>
      <c r="R3431" s="5"/>
      <c r="S3431" s="5"/>
      <c r="T3431" s="5"/>
      <c r="U3431" s="5"/>
    </row>
    <row r="3432" spans="2:21" x14ac:dyDescent="0.25">
      <c r="B3432" s="51" vm="9392">
        <f ca="1"/>
        <v>44413</v>
      </c>
      <c r="C3432" s="51" vm="9393">
        <f ca="1"/>
        <v>524.89</v>
      </c>
      <c r="D3432" s="51" vm="6500">
        <f ca="1"/>
        <v>157.5</v>
      </c>
      <c r="E3432" s="28">
        <f t="shared" ca="1" si="169"/>
        <v>1.4469088777960376E-2</v>
      </c>
      <c r="F3432" s="29">
        <f t="shared" ca="1" si="170"/>
        <v>2.800762498690337E-2</v>
      </c>
      <c r="G3432" s="28"/>
      <c r="H3432" s="5"/>
      <c r="I3432" s="5"/>
      <c r="J3432" s="5"/>
      <c r="K3432" s="5"/>
      <c r="L3432" s="5"/>
      <c r="M3432" s="5"/>
      <c r="N3432" s="5"/>
      <c r="O3432" s="5"/>
      <c r="P3432" s="5"/>
      <c r="Q3432" s="5"/>
      <c r="R3432" s="5"/>
      <c r="S3432" s="5"/>
      <c r="T3432" s="5"/>
      <c r="U3432" s="5"/>
    </row>
    <row r="3433" spans="2:21" x14ac:dyDescent="0.25">
      <c r="B3433" s="51" vm="9394">
        <f ca="1"/>
        <v>44414</v>
      </c>
      <c r="C3433" s="51" vm="9395">
        <f ca="1"/>
        <v>520.54999999999995</v>
      </c>
      <c r="D3433" s="51" vm="9396">
        <f ca="1"/>
        <v>157.33000000000001</v>
      </c>
      <c r="E3433" s="28">
        <f t="shared" ca="1" si="169"/>
        <v>-8.3027719081581602E-3</v>
      </c>
      <c r="F3433" s="29">
        <f t="shared" ca="1" si="170"/>
        <v>-1.0799480133557699E-3</v>
      </c>
      <c r="G3433" s="28"/>
      <c r="H3433" s="5"/>
      <c r="I3433" s="5"/>
      <c r="J3433" s="5"/>
      <c r="K3433" s="5"/>
      <c r="L3433" s="5"/>
      <c r="M3433" s="5"/>
      <c r="N3433" s="5"/>
      <c r="O3433" s="5"/>
      <c r="P3433" s="5"/>
      <c r="Q3433" s="5"/>
      <c r="R3433" s="5"/>
      <c r="S3433" s="5"/>
      <c r="T3433" s="5"/>
      <c r="U3433" s="5"/>
    </row>
    <row r="3434" spans="2:21" x14ac:dyDescent="0.25">
      <c r="B3434" s="51" vm="9397">
        <f ca="1"/>
        <v>44417</v>
      </c>
      <c r="C3434" s="51" vm="9398">
        <f ca="1"/>
        <v>519.97</v>
      </c>
      <c r="D3434" s="51" vm="9399">
        <f ca="1"/>
        <v>159.26</v>
      </c>
      <c r="E3434" s="28">
        <f t="shared" ca="1" si="169"/>
        <v>-1.114827317246175E-3</v>
      </c>
      <c r="F3434" s="29">
        <f t="shared" ca="1" si="170"/>
        <v>1.2192576576966832E-2</v>
      </c>
      <c r="G3434" s="28"/>
      <c r="H3434" s="5"/>
      <c r="I3434" s="5"/>
      <c r="J3434" s="5"/>
      <c r="K3434" s="5"/>
      <c r="L3434" s="5"/>
      <c r="M3434" s="5"/>
      <c r="N3434" s="5"/>
      <c r="O3434" s="5"/>
      <c r="P3434" s="5"/>
      <c r="Q3434" s="5"/>
      <c r="R3434" s="5"/>
      <c r="S3434" s="5"/>
      <c r="T3434" s="5"/>
      <c r="U3434" s="5"/>
    </row>
    <row r="3435" spans="2:21" x14ac:dyDescent="0.25">
      <c r="B3435" s="51" vm="9400">
        <f ca="1"/>
        <v>44418</v>
      </c>
      <c r="C3435" s="51" vm="9401">
        <f ca="1"/>
        <v>515.84</v>
      </c>
      <c r="D3435" s="51" vm="9402">
        <f ca="1"/>
        <v>161.16</v>
      </c>
      <c r="E3435" s="28">
        <f t="shared" ca="1" si="169"/>
        <v>-7.9744777253067806E-3</v>
      </c>
      <c r="F3435" s="29">
        <f t="shared" ca="1" si="170"/>
        <v>1.1859573493847808E-2</v>
      </c>
      <c r="G3435" s="28"/>
      <c r="H3435" s="5"/>
      <c r="I3435" s="5"/>
      <c r="J3435" s="5"/>
      <c r="K3435" s="5"/>
      <c r="L3435" s="5"/>
      <c r="M3435" s="5"/>
      <c r="N3435" s="5"/>
      <c r="O3435" s="5"/>
      <c r="P3435" s="5"/>
      <c r="Q3435" s="5"/>
      <c r="R3435" s="5"/>
      <c r="S3435" s="5"/>
      <c r="T3435" s="5"/>
      <c r="U3435" s="5"/>
    </row>
    <row r="3436" spans="2:21" x14ac:dyDescent="0.25">
      <c r="B3436" s="51" vm="9403">
        <f ca="1"/>
        <v>44419</v>
      </c>
      <c r="C3436" s="51" vm="9404">
        <f ca="1"/>
        <v>512.4</v>
      </c>
      <c r="D3436" s="51" vm="9405">
        <f ca="1"/>
        <v>161.79</v>
      </c>
      <c r="E3436" s="28">
        <f t="shared" ca="1" si="169"/>
        <v>-6.6910698556296843E-3</v>
      </c>
      <c r="F3436" s="29">
        <f t="shared" ca="1" si="170"/>
        <v>3.9015376940988548E-3</v>
      </c>
      <c r="G3436" s="28"/>
      <c r="H3436" s="5"/>
      <c r="I3436" s="5"/>
      <c r="J3436" s="5"/>
      <c r="K3436" s="5"/>
      <c r="L3436" s="5"/>
      <c r="M3436" s="5"/>
      <c r="N3436" s="5"/>
      <c r="O3436" s="5"/>
      <c r="P3436" s="5"/>
      <c r="Q3436" s="5"/>
      <c r="R3436" s="5"/>
      <c r="S3436" s="5"/>
      <c r="T3436" s="5"/>
      <c r="U3436" s="5"/>
    </row>
    <row r="3437" spans="2:21" x14ac:dyDescent="0.25">
      <c r="B3437" s="51" vm="9406">
        <f ca="1"/>
        <v>44420</v>
      </c>
      <c r="C3437" s="51" vm="9407">
        <f ca="1"/>
        <v>510.72</v>
      </c>
      <c r="D3437" s="51" vm="9408">
        <f ca="1"/>
        <v>159.97999999999999</v>
      </c>
      <c r="E3437" s="28">
        <f t="shared" ca="1" si="169"/>
        <v>-3.2840752011897732E-3</v>
      </c>
      <c r="F3437" s="29">
        <f t="shared" ca="1" si="170"/>
        <v>-1.1250390596569574E-2</v>
      </c>
      <c r="G3437" s="28"/>
      <c r="H3437" s="5"/>
      <c r="I3437" s="5"/>
      <c r="J3437" s="5"/>
      <c r="K3437" s="5"/>
      <c r="L3437" s="5"/>
      <c r="M3437" s="5"/>
      <c r="N3437" s="5"/>
      <c r="O3437" s="5"/>
      <c r="P3437" s="5"/>
      <c r="Q3437" s="5"/>
      <c r="R3437" s="5"/>
      <c r="S3437" s="5"/>
      <c r="T3437" s="5"/>
      <c r="U3437" s="5"/>
    </row>
    <row r="3438" spans="2:21" x14ac:dyDescent="0.25">
      <c r="B3438" s="51" vm="9409">
        <f ca="1"/>
        <v>44421</v>
      </c>
      <c r="C3438" s="51" vm="9410">
        <f ca="1"/>
        <v>515.91999999999996</v>
      </c>
      <c r="D3438" s="51" vm="9411">
        <f ca="1"/>
        <v>158.93</v>
      </c>
      <c r="E3438" s="28">
        <f t="shared" ca="1" si="169"/>
        <v>1.0130219880732627E-2</v>
      </c>
      <c r="F3438" s="29">
        <f t="shared" ca="1" si="170"/>
        <v>-6.5849537119475271E-3</v>
      </c>
      <c r="G3438" s="28"/>
      <c r="H3438" s="5"/>
      <c r="I3438" s="5"/>
      <c r="J3438" s="5"/>
      <c r="K3438" s="5"/>
      <c r="L3438" s="5"/>
      <c r="M3438" s="5"/>
      <c r="N3438" s="5"/>
      <c r="O3438" s="5"/>
      <c r="P3438" s="5"/>
      <c r="Q3438" s="5"/>
      <c r="R3438" s="5"/>
      <c r="S3438" s="5"/>
      <c r="T3438" s="5"/>
      <c r="U3438" s="5"/>
    </row>
    <row r="3439" spans="2:21" x14ac:dyDescent="0.25">
      <c r="B3439" s="51" vm="9412">
        <f ca="1"/>
        <v>44424</v>
      </c>
      <c r="C3439" s="51" vm="9413">
        <f ca="1"/>
        <v>517.91999999999996</v>
      </c>
      <c r="D3439" s="51" vm="9414">
        <f ca="1"/>
        <v>157.01</v>
      </c>
      <c r="E3439" s="28">
        <f t="shared" ca="1" si="169"/>
        <v>3.8690754758121701E-3</v>
      </c>
      <c r="F3439" s="29">
        <f t="shared" ca="1" si="170"/>
        <v>-1.2154356121298105E-2</v>
      </c>
      <c r="G3439" s="28"/>
      <c r="H3439" s="5"/>
      <c r="I3439" s="5"/>
      <c r="J3439" s="5"/>
      <c r="K3439" s="5"/>
      <c r="L3439" s="5"/>
      <c r="M3439" s="5"/>
      <c r="N3439" s="5"/>
      <c r="O3439" s="5"/>
      <c r="P3439" s="5"/>
      <c r="Q3439" s="5"/>
      <c r="R3439" s="5"/>
      <c r="S3439" s="5"/>
      <c r="T3439" s="5"/>
      <c r="U3439" s="5"/>
    </row>
    <row r="3440" spans="2:21" x14ac:dyDescent="0.25">
      <c r="B3440" s="51" vm="9415">
        <f ca="1"/>
        <v>44425</v>
      </c>
      <c r="C3440" s="51" vm="9372">
        <f ca="1"/>
        <v>518.91</v>
      </c>
      <c r="D3440" s="51" vm="9416">
        <f ca="1"/>
        <v>155.58000000000001</v>
      </c>
      <c r="E3440" s="28">
        <f t="shared" ca="1" si="169"/>
        <v>1.9096675460075296E-3</v>
      </c>
      <c r="F3440" s="29">
        <f t="shared" ca="1" si="170"/>
        <v>-9.1494288088020698E-3</v>
      </c>
      <c r="G3440" s="28"/>
      <c r="H3440" s="5"/>
      <c r="I3440" s="5"/>
      <c r="J3440" s="5"/>
      <c r="K3440" s="5"/>
      <c r="L3440" s="5"/>
      <c r="M3440" s="5"/>
      <c r="N3440" s="5"/>
      <c r="O3440" s="5"/>
      <c r="P3440" s="5"/>
      <c r="Q3440" s="5"/>
      <c r="R3440" s="5"/>
      <c r="S3440" s="5"/>
      <c r="T3440" s="5"/>
      <c r="U3440" s="5"/>
    </row>
    <row r="3441" spans="2:21" x14ac:dyDescent="0.25">
      <c r="B3441" s="51" vm="9417">
        <f ca="1"/>
        <v>44426</v>
      </c>
      <c r="C3441" s="51" vm="9418">
        <f ca="1"/>
        <v>521.87</v>
      </c>
      <c r="D3441" s="51" vm="9419">
        <f ca="1"/>
        <v>154.28</v>
      </c>
      <c r="E3441" s="28">
        <f t="shared" ca="1" si="169"/>
        <v>5.6880569969584346E-3</v>
      </c>
      <c r="F3441" s="29">
        <f t="shared" ca="1" si="170"/>
        <v>-8.3909354386010205E-3</v>
      </c>
      <c r="G3441" s="28"/>
      <c r="H3441" s="5"/>
      <c r="I3441" s="5"/>
      <c r="J3441" s="5"/>
      <c r="K3441" s="5"/>
      <c r="L3441" s="5"/>
      <c r="M3441" s="5"/>
      <c r="N3441" s="5"/>
      <c r="O3441" s="5"/>
      <c r="P3441" s="5"/>
      <c r="Q3441" s="5"/>
      <c r="R3441" s="5"/>
      <c r="S3441" s="5"/>
      <c r="T3441" s="5"/>
      <c r="U3441" s="5"/>
    </row>
    <row r="3442" spans="2:21" x14ac:dyDescent="0.25">
      <c r="B3442" s="51" vm="9420">
        <f ca="1"/>
        <v>44427</v>
      </c>
      <c r="C3442" s="51" vm="9421">
        <f ca="1"/>
        <v>543.71</v>
      </c>
      <c r="D3442" s="51" vm="9422">
        <f ca="1"/>
        <v>154.72</v>
      </c>
      <c r="E3442" s="28">
        <f t="shared" ca="1" si="169"/>
        <v>4.0997501757696779E-2</v>
      </c>
      <c r="F3442" s="29">
        <f t="shared" ca="1" si="170"/>
        <v>2.8478983649571198E-3</v>
      </c>
      <c r="G3442" s="28"/>
      <c r="H3442" s="5"/>
      <c r="I3442" s="5"/>
      <c r="J3442" s="5"/>
      <c r="K3442" s="5"/>
      <c r="L3442" s="5"/>
      <c r="M3442" s="5"/>
      <c r="N3442" s="5"/>
      <c r="O3442" s="5"/>
      <c r="P3442" s="5"/>
      <c r="Q3442" s="5"/>
      <c r="R3442" s="5"/>
      <c r="S3442" s="5"/>
      <c r="T3442" s="5"/>
      <c r="U3442" s="5"/>
    </row>
    <row r="3443" spans="2:21" x14ac:dyDescent="0.25">
      <c r="B3443" s="51" vm="9423">
        <f ca="1"/>
        <v>44428</v>
      </c>
      <c r="C3443" s="51" vm="9424">
        <f ca="1"/>
        <v>546.88</v>
      </c>
      <c r="D3443" s="51" vm="9425">
        <f ca="1"/>
        <v>156.69999999999999</v>
      </c>
      <c r="E3443" s="28">
        <f t="shared" ca="1" si="169"/>
        <v>5.813383448629127E-3</v>
      </c>
      <c r="F3443" s="29">
        <f t="shared" ca="1" si="170"/>
        <v>1.2716117656990801E-2</v>
      </c>
      <c r="G3443" s="28"/>
      <c r="H3443" s="5"/>
      <c r="I3443" s="5"/>
      <c r="J3443" s="5"/>
      <c r="K3443" s="5"/>
      <c r="L3443" s="5"/>
      <c r="M3443" s="5"/>
      <c r="N3443" s="5"/>
      <c r="O3443" s="5"/>
      <c r="P3443" s="5"/>
      <c r="Q3443" s="5"/>
      <c r="R3443" s="5"/>
      <c r="S3443" s="5"/>
      <c r="T3443" s="5"/>
      <c r="U3443" s="5"/>
    </row>
    <row r="3444" spans="2:21" x14ac:dyDescent="0.25">
      <c r="B3444" s="51" vm="9426">
        <f ca="1"/>
        <v>44431</v>
      </c>
      <c r="C3444" s="51" vm="9427">
        <f ca="1"/>
        <v>553.33000000000004</v>
      </c>
      <c r="D3444" s="51" vm="9428">
        <f ca="1"/>
        <v>157.66999999999999</v>
      </c>
      <c r="E3444" s="28">
        <f t="shared" ca="1" si="169"/>
        <v>1.1725168640722709E-2</v>
      </c>
      <c r="F3444" s="29">
        <f t="shared" ca="1" si="170"/>
        <v>6.1710918874152629E-3</v>
      </c>
      <c r="G3444" s="28"/>
      <c r="H3444" s="5"/>
      <c r="I3444" s="5"/>
      <c r="J3444" s="5"/>
      <c r="K3444" s="5"/>
      <c r="L3444" s="5"/>
      <c r="M3444" s="5"/>
      <c r="N3444" s="5"/>
      <c r="O3444" s="5"/>
      <c r="P3444" s="5"/>
      <c r="Q3444" s="5"/>
      <c r="R3444" s="5"/>
      <c r="S3444" s="5"/>
      <c r="T3444" s="5"/>
      <c r="U3444" s="5"/>
    </row>
    <row r="3445" spans="2:21" x14ac:dyDescent="0.25">
      <c r="B3445" s="51" vm="9429">
        <f ca="1"/>
        <v>44432</v>
      </c>
      <c r="C3445" s="51" vm="9064">
        <f ca="1"/>
        <v>553.41</v>
      </c>
      <c r="D3445" s="51" vm="9430">
        <f ca="1"/>
        <v>160.91999999999999</v>
      </c>
      <c r="E3445" s="28">
        <f t="shared" ca="1" si="169"/>
        <v>1.4456873364886944E-4</v>
      </c>
      <c r="F3445" s="29">
        <f t="shared" ca="1" si="170"/>
        <v>2.0403105832197132E-2</v>
      </c>
      <c r="G3445" s="28"/>
      <c r="H3445" s="5"/>
      <c r="I3445" s="5"/>
      <c r="J3445" s="5"/>
      <c r="K3445" s="5"/>
      <c r="L3445" s="5"/>
      <c r="M3445" s="5"/>
      <c r="N3445" s="5"/>
      <c r="O3445" s="5"/>
      <c r="P3445" s="5"/>
      <c r="Q3445" s="5"/>
      <c r="R3445" s="5"/>
      <c r="S3445" s="5"/>
      <c r="T3445" s="5"/>
      <c r="U3445" s="5"/>
    </row>
    <row r="3446" spans="2:21" x14ac:dyDescent="0.25">
      <c r="B3446" s="51" vm="9431">
        <f ca="1"/>
        <v>44433</v>
      </c>
      <c r="C3446" s="51" vm="9432">
        <f ca="1"/>
        <v>547.58000000000004</v>
      </c>
      <c r="D3446" s="51" vm="9433">
        <f ca="1"/>
        <v>161.75</v>
      </c>
      <c r="E3446" s="28">
        <f t="shared" ca="1" si="169"/>
        <v>-1.0590567563781086E-2</v>
      </c>
      <c r="F3446" s="29">
        <f t="shared" ca="1" si="170"/>
        <v>5.1445862994226061E-3</v>
      </c>
      <c r="G3446" s="28"/>
      <c r="H3446" s="5"/>
      <c r="I3446" s="5"/>
      <c r="J3446" s="5"/>
      <c r="K3446" s="5"/>
      <c r="L3446" s="5"/>
      <c r="M3446" s="5"/>
      <c r="N3446" s="5"/>
      <c r="O3446" s="5"/>
      <c r="P3446" s="5"/>
      <c r="Q3446" s="5"/>
      <c r="R3446" s="5"/>
      <c r="S3446" s="5"/>
      <c r="T3446" s="5"/>
      <c r="U3446" s="5"/>
    </row>
    <row r="3447" spans="2:21" x14ac:dyDescent="0.25">
      <c r="B3447" s="51" vm="9434">
        <f ca="1"/>
        <v>44434</v>
      </c>
      <c r="C3447" s="51" vm="9435">
        <f ca="1"/>
        <v>550.12</v>
      </c>
      <c r="D3447" s="51" vm="6443">
        <f ca="1"/>
        <v>163.05000000000001</v>
      </c>
      <c r="E3447" s="28">
        <f t="shared" ca="1" si="169"/>
        <v>4.6278665086905589E-3</v>
      </c>
      <c r="F3447" s="29">
        <f t="shared" ca="1" si="170"/>
        <v>8.0049688543182909E-3</v>
      </c>
      <c r="G3447" s="28"/>
      <c r="H3447" s="5"/>
      <c r="I3447" s="5"/>
      <c r="J3447" s="5"/>
      <c r="K3447" s="5"/>
      <c r="L3447" s="5"/>
      <c r="M3447" s="5"/>
      <c r="N3447" s="5"/>
      <c r="O3447" s="5"/>
      <c r="P3447" s="5"/>
      <c r="Q3447" s="5"/>
      <c r="R3447" s="5"/>
      <c r="S3447" s="5"/>
      <c r="T3447" s="5"/>
      <c r="U3447" s="5"/>
    </row>
    <row r="3448" spans="2:21" x14ac:dyDescent="0.25">
      <c r="B3448" s="51" vm="9436">
        <f ca="1"/>
        <v>44435</v>
      </c>
      <c r="C3448" s="51" vm="9437">
        <f ca="1"/>
        <v>558.91999999999996</v>
      </c>
      <c r="D3448" s="51" vm="9438">
        <f ca="1"/>
        <v>160.44</v>
      </c>
      <c r="E3448" s="28">
        <f t="shared" ca="1" si="169"/>
        <v>1.5869913965740043E-2</v>
      </c>
      <c r="F3448" s="29">
        <f t="shared" ca="1" si="170"/>
        <v>-1.6136861333476093E-2</v>
      </c>
      <c r="G3448" s="28"/>
      <c r="H3448" s="5"/>
      <c r="I3448" s="5"/>
      <c r="J3448" s="5"/>
      <c r="K3448" s="5"/>
      <c r="L3448" s="5"/>
      <c r="M3448" s="5"/>
      <c r="N3448" s="5"/>
      <c r="O3448" s="5"/>
      <c r="P3448" s="5"/>
      <c r="Q3448" s="5"/>
      <c r="R3448" s="5"/>
      <c r="S3448" s="5"/>
      <c r="T3448" s="5"/>
      <c r="U3448" s="5"/>
    </row>
    <row r="3449" spans="2:21" x14ac:dyDescent="0.25">
      <c r="B3449" s="51" vm="9439">
        <f ca="1"/>
        <v>44438</v>
      </c>
      <c r="C3449" s="51" vm="9440">
        <f ca="1"/>
        <v>566.17999999999995</v>
      </c>
      <c r="D3449" s="51" vm="9441">
        <f ca="1"/>
        <v>159.94999999999999</v>
      </c>
      <c r="E3449" s="28">
        <f t="shared" ca="1" si="169"/>
        <v>1.2905698634325556E-2</v>
      </c>
      <c r="F3449" s="29">
        <f t="shared" ca="1" si="170"/>
        <v>-3.0587745063251357E-3</v>
      </c>
      <c r="G3449" s="28"/>
      <c r="H3449" s="5"/>
      <c r="I3449" s="5"/>
      <c r="J3449" s="5"/>
      <c r="K3449" s="5"/>
      <c r="L3449" s="5"/>
      <c r="M3449" s="5"/>
      <c r="N3449" s="5"/>
      <c r="O3449" s="5"/>
      <c r="P3449" s="5"/>
      <c r="Q3449" s="5"/>
      <c r="R3449" s="5"/>
      <c r="S3449" s="5"/>
      <c r="T3449" s="5"/>
      <c r="U3449" s="5"/>
    </row>
    <row r="3450" spans="2:21" x14ac:dyDescent="0.25">
      <c r="B3450" s="51" vm="9442">
        <f ca="1"/>
        <v>44439</v>
      </c>
      <c r="C3450" s="51" vm="9443">
        <f ca="1"/>
        <v>569.19000000000005</v>
      </c>
      <c r="D3450" s="51" vm="9444">
        <f ca="1"/>
        <v>159.72</v>
      </c>
      <c r="E3450" s="28">
        <f t="shared" ca="1" si="169"/>
        <v>5.3022486975793431E-3</v>
      </c>
      <c r="F3450" s="29">
        <f t="shared" ca="1" si="170"/>
        <v>-1.4389842005063226E-3</v>
      </c>
      <c r="G3450" s="28"/>
      <c r="H3450" s="5"/>
      <c r="I3450" s="5"/>
      <c r="J3450" s="5"/>
      <c r="K3450" s="5"/>
      <c r="L3450" s="5"/>
      <c r="M3450" s="5"/>
      <c r="N3450" s="5"/>
      <c r="O3450" s="5"/>
      <c r="P3450" s="5"/>
      <c r="Q3450" s="5"/>
      <c r="R3450" s="5"/>
      <c r="S3450" s="5"/>
      <c r="T3450" s="5"/>
      <c r="U3450" s="5"/>
    </row>
    <row r="3451" spans="2:21" x14ac:dyDescent="0.25">
      <c r="B3451" s="51" vm="9445">
        <f ca="1"/>
        <v>44440</v>
      </c>
      <c r="C3451" s="51" vm="9446">
        <f ca="1"/>
        <v>582.07000000000005</v>
      </c>
      <c r="D3451" s="51" vm="9447">
        <f ca="1"/>
        <v>160.46</v>
      </c>
      <c r="E3451" s="28">
        <f t="shared" ca="1" si="169"/>
        <v>2.23764178689277E-2</v>
      </c>
      <c r="F3451" s="29">
        <f t="shared" ca="1" si="170"/>
        <v>4.6224081304893378E-3</v>
      </c>
      <c r="G3451" s="28"/>
      <c r="H3451" s="5"/>
      <c r="I3451" s="5"/>
      <c r="J3451" s="5"/>
      <c r="K3451" s="5"/>
      <c r="L3451" s="5"/>
      <c r="M3451" s="5"/>
      <c r="N3451" s="5"/>
      <c r="O3451" s="5"/>
      <c r="P3451" s="5"/>
      <c r="Q3451" s="5"/>
      <c r="R3451" s="5"/>
      <c r="S3451" s="5"/>
      <c r="T3451" s="5"/>
      <c r="U3451" s="5"/>
    </row>
    <row r="3452" spans="2:21" x14ac:dyDescent="0.25">
      <c r="B3452" s="51" vm="9448">
        <f ca="1"/>
        <v>44441</v>
      </c>
      <c r="C3452" s="51" vm="9449">
        <f ca="1"/>
        <v>588.54999999999995</v>
      </c>
      <c r="D3452" s="51" vm="9450">
        <f ca="1"/>
        <v>159.49</v>
      </c>
      <c r="E3452" s="28">
        <f t="shared" ca="1" si="169"/>
        <v>1.1071169445409876E-2</v>
      </c>
      <c r="F3452" s="29">
        <f t="shared" ca="1" si="170"/>
        <v>-6.0634659908472416E-3</v>
      </c>
      <c r="G3452" s="28"/>
      <c r="H3452" s="5"/>
      <c r="I3452" s="5"/>
      <c r="J3452" s="5"/>
      <c r="K3452" s="5"/>
      <c r="L3452" s="5"/>
      <c r="M3452" s="5"/>
      <c r="N3452" s="5"/>
      <c r="O3452" s="5"/>
      <c r="P3452" s="5"/>
      <c r="Q3452" s="5"/>
      <c r="R3452" s="5"/>
      <c r="S3452" s="5"/>
      <c r="T3452" s="5"/>
      <c r="U3452" s="5"/>
    </row>
    <row r="3453" spans="2:21" x14ac:dyDescent="0.25">
      <c r="B3453" s="51" vm="9451">
        <f ca="1"/>
        <v>44442</v>
      </c>
      <c r="C3453" s="51" vm="9452">
        <f ca="1"/>
        <v>590.53</v>
      </c>
      <c r="D3453" s="51" vm="9453">
        <f ca="1"/>
        <v>159.21</v>
      </c>
      <c r="E3453" s="28">
        <f t="shared" ca="1" si="169"/>
        <v>3.3585538914756153E-3</v>
      </c>
      <c r="F3453" s="29">
        <f t="shared" ca="1" si="170"/>
        <v>-1.7571388267494147E-3</v>
      </c>
      <c r="G3453" s="28"/>
      <c r="H3453" s="5"/>
      <c r="I3453" s="5"/>
      <c r="J3453" s="5"/>
      <c r="K3453" s="5"/>
      <c r="L3453" s="5"/>
      <c r="M3453" s="5"/>
      <c r="N3453" s="5"/>
      <c r="O3453" s="5"/>
      <c r="P3453" s="5"/>
      <c r="Q3453" s="5"/>
      <c r="R3453" s="5"/>
      <c r="S3453" s="5"/>
      <c r="T3453" s="5"/>
      <c r="U3453" s="5"/>
    </row>
    <row r="3454" spans="2:21" x14ac:dyDescent="0.25">
      <c r="B3454" s="51" vm="9454">
        <f ca="1"/>
        <v>44446</v>
      </c>
      <c r="C3454" s="51" vm="9455">
        <f ca="1"/>
        <v>606.71</v>
      </c>
      <c r="D3454" s="51" vm="9456">
        <f ca="1"/>
        <v>158.5</v>
      </c>
      <c r="E3454" s="28">
        <f t="shared" ca="1" si="169"/>
        <v>2.7030478673295902E-2</v>
      </c>
      <c r="F3454" s="29">
        <f t="shared" ca="1" si="170"/>
        <v>-4.469492190578051E-3</v>
      </c>
      <c r="G3454" s="28"/>
      <c r="H3454" s="5"/>
      <c r="I3454" s="5"/>
      <c r="J3454" s="5"/>
      <c r="K3454" s="5"/>
      <c r="L3454" s="5"/>
      <c r="M3454" s="5"/>
      <c r="N3454" s="5"/>
      <c r="O3454" s="5"/>
      <c r="P3454" s="5"/>
      <c r="Q3454" s="5"/>
      <c r="R3454" s="5"/>
      <c r="S3454" s="5"/>
      <c r="T3454" s="5"/>
      <c r="U3454" s="5"/>
    </row>
    <row r="3455" spans="2:21" x14ac:dyDescent="0.25">
      <c r="B3455" s="51" vm="9457">
        <f ca="1"/>
        <v>44447</v>
      </c>
      <c r="C3455" s="51" vm="9458">
        <f ca="1"/>
        <v>606.04999999999995</v>
      </c>
      <c r="D3455" s="51" vm="9459">
        <f ca="1"/>
        <v>159.19</v>
      </c>
      <c r="E3455" s="28">
        <f t="shared" ca="1" si="169"/>
        <v>-1.0884265067400911E-3</v>
      </c>
      <c r="F3455" s="29">
        <f t="shared" ca="1" si="170"/>
        <v>4.3438640497093211E-3</v>
      </c>
      <c r="G3455" s="28"/>
      <c r="H3455" s="5"/>
      <c r="I3455" s="5"/>
      <c r="J3455" s="5"/>
      <c r="K3455" s="5"/>
      <c r="L3455" s="5"/>
      <c r="M3455" s="5"/>
      <c r="N3455" s="5"/>
      <c r="O3455" s="5"/>
      <c r="P3455" s="5"/>
      <c r="Q3455" s="5"/>
      <c r="R3455" s="5"/>
      <c r="S3455" s="5"/>
      <c r="T3455" s="5"/>
      <c r="U3455" s="5"/>
    </row>
    <row r="3456" spans="2:21" x14ac:dyDescent="0.25">
      <c r="B3456" s="51" vm="9460">
        <f ca="1"/>
        <v>44448</v>
      </c>
      <c r="C3456" s="51" vm="9461">
        <f ca="1"/>
        <v>597.54</v>
      </c>
      <c r="D3456" s="51" vm="9462">
        <f ca="1"/>
        <v>157.36000000000001</v>
      </c>
      <c r="E3456" s="28">
        <f t="shared" ca="1" si="169"/>
        <v>-1.4141263744917849E-2</v>
      </c>
      <c r="F3456" s="29">
        <f t="shared" ca="1" si="170"/>
        <v>-1.15622832862408E-2</v>
      </c>
      <c r="G3456" s="28"/>
      <c r="H3456" s="5"/>
      <c r="I3456" s="5"/>
      <c r="J3456" s="5"/>
      <c r="K3456" s="5"/>
      <c r="L3456" s="5"/>
      <c r="M3456" s="5"/>
      <c r="N3456" s="5"/>
      <c r="O3456" s="5"/>
      <c r="P3456" s="5"/>
      <c r="Q3456" s="5"/>
      <c r="R3456" s="5"/>
      <c r="S3456" s="5"/>
      <c r="T3456" s="5"/>
      <c r="U3456" s="5"/>
    </row>
    <row r="3457" spans="2:21" x14ac:dyDescent="0.25">
      <c r="B3457" s="51" vm="9463">
        <f ca="1"/>
        <v>44449</v>
      </c>
      <c r="C3457" s="51" vm="9464">
        <f ca="1"/>
        <v>598.72</v>
      </c>
      <c r="D3457" s="51" vm="9465">
        <f ca="1"/>
        <v>159.86000000000001</v>
      </c>
      <c r="E3457" s="28">
        <f t="shared" ref="E3457:E3520" ca="1" si="171">LN(C3457/C3456)</f>
        <v>1.9728159141216947E-3</v>
      </c>
      <c r="F3457" s="29">
        <f t="shared" ref="F3457:F3520" ca="1" si="172">LN(D3457/D3456)</f>
        <v>1.5762258117069366E-2</v>
      </c>
      <c r="G3457" s="28"/>
      <c r="H3457" s="5"/>
      <c r="I3457" s="5"/>
      <c r="J3457" s="5"/>
      <c r="K3457" s="5"/>
      <c r="L3457" s="5"/>
      <c r="M3457" s="5"/>
      <c r="N3457" s="5"/>
      <c r="O3457" s="5"/>
      <c r="P3457" s="5"/>
      <c r="Q3457" s="5"/>
      <c r="R3457" s="5"/>
      <c r="S3457" s="5"/>
      <c r="T3457" s="5"/>
      <c r="U3457" s="5"/>
    </row>
    <row r="3458" spans="2:21" x14ac:dyDescent="0.25">
      <c r="B3458" s="51" vm="9466">
        <f ca="1"/>
        <v>44452</v>
      </c>
      <c r="C3458" s="51" vm="9467">
        <f ca="1"/>
        <v>589.29</v>
      </c>
      <c r="D3458" s="51" vm="9468">
        <f ca="1"/>
        <v>157.07</v>
      </c>
      <c r="E3458" s="28">
        <f t="shared" ca="1" si="171"/>
        <v>-1.5875620671430252E-2</v>
      </c>
      <c r="F3458" s="29">
        <f t="shared" ca="1" si="172"/>
        <v>-1.7606866342932154E-2</v>
      </c>
      <c r="G3458" s="28"/>
      <c r="H3458" s="5"/>
      <c r="I3458" s="5"/>
      <c r="J3458" s="5"/>
      <c r="K3458" s="5"/>
      <c r="L3458" s="5"/>
      <c r="M3458" s="5"/>
      <c r="N3458" s="5"/>
      <c r="O3458" s="5"/>
      <c r="P3458" s="5"/>
      <c r="Q3458" s="5"/>
      <c r="R3458" s="5"/>
      <c r="S3458" s="5"/>
      <c r="T3458" s="5"/>
      <c r="U3458" s="5"/>
    </row>
    <row r="3459" spans="2:21" x14ac:dyDescent="0.25">
      <c r="B3459" s="51" vm="9469">
        <f ca="1"/>
        <v>44453</v>
      </c>
      <c r="C3459" s="51" vm="9470">
        <f ca="1"/>
        <v>577.76</v>
      </c>
      <c r="D3459" s="51" vm="9471">
        <f ca="1"/>
        <v>158.16</v>
      </c>
      <c r="E3459" s="28">
        <f t="shared" ca="1" si="171"/>
        <v>-1.9759864885146975E-2</v>
      </c>
      <c r="F3459" s="29">
        <f t="shared" ca="1" si="172"/>
        <v>6.915613007420494E-3</v>
      </c>
      <c r="G3459" s="28"/>
      <c r="H3459" s="5"/>
      <c r="I3459" s="5"/>
      <c r="J3459" s="5"/>
      <c r="K3459" s="5"/>
      <c r="L3459" s="5"/>
      <c r="M3459" s="5"/>
      <c r="N3459" s="5"/>
      <c r="O3459" s="5"/>
      <c r="P3459" s="5"/>
      <c r="Q3459" s="5"/>
      <c r="R3459" s="5"/>
      <c r="S3459" s="5"/>
      <c r="T3459" s="5"/>
      <c r="U3459" s="5"/>
    </row>
    <row r="3460" spans="2:21" x14ac:dyDescent="0.25">
      <c r="B3460" s="51" vm="9472">
        <f ca="1"/>
        <v>44454</v>
      </c>
      <c r="C3460" s="51" vm="9473">
        <f ca="1"/>
        <v>582.87</v>
      </c>
      <c r="D3460" s="51" vm="9474">
        <f ca="1"/>
        <v>158.09</v>
      </c>
      <c r="E3460" s="28">
        <f t="shared" ca="1" si="171"/>
        <v>8.8056193939835409E-3</v>
      </c>
      <c r="F3460" s="29">
        <f t="shared" ca="1" si="172"/>
        <v>-4.4268775426505795E-4</v>
      </c>
      <c r="G3460" s="28"/>
      <c r="H3460" s="5"/>
      <c r="I3460" s="5"/>
      <c r="J3460" s="5"/>
      <c r="K3460" s="5"/>
      <c r="L3460" s="5"/>
      <c r="M3460" s="5"/>
      <c r="N3460" s="5"/>
      <c r="O3460" s="5"/>
      <c r="P3460" s="5"/>
      <c r="Q3460" s="5"/>
      <c r="R3460" s="5"/>
      <c r="S3460" s="5"/>
      <c r="T3460" s="5"/>
      <c r="U3460" s="5"/>
    </row>
    <row r="3461" spans="2:21" x14ac:dyDescent="0.25">
      <c r="B3461" s="51" vm="9475">
        <f ca="1"/>
        <v>44455</v>
      </c>
      <c r="C3461" s="51" vm="9476">
        <f ca="1"/>
        <v>586.5</v>
      </c>
      <c r="D3461" s="51" vm="9477">
        <f ca="1"/>
        <v>157.68</v>
      </c>
      <c r="E3461" s="28">
        <f t="shared" ca="1" si="171"/>
        <v>6.2084911703988738E-3</v>
      </c>
      <c r="F3461" s="29">
        <f t="shared" ca="1" si="172"/>
        <v>-2.5968282636315686E-3</v>
      </c>
      <c r="G3461" s="28"/>
      <c r="H3461" s="5"/>
      <c r="I3461" s="5"/>
      <c r="J3461" s="5"/>
      <c r="K3461" s="5"/>
      <c r="L3461" s="5"/>
      <c r="M3461" s="5"/>
      <c r="N3461" s="5"/>
      <c r="O3461" s="5"/>
      <c r="P3461" s="5"/>
      <c r="Q3461" s="5"/>
      <c r="R3461" s="5"/>
      <c r="S3461" s="5"/>
      <c r="T3461" s="5"/>
      <c r="U3461" s="5"/>
    </row>
    <row r="3462" spans="2:21" x14ac:dyDescent="0.25">
      <c r="B3462" s="51" vm="9478">
        <f ca="1"/>
        <v>44456</v>
      </c>
      <c r="C3462" s="51" vm="9479">
        <f ca="1"/>
        <v>589.35</v>
      </c>
      <c r="D3462" s="51" vm="9480">
        <f ca="1"/>
        <v>152.96</v>
      </c>
      <c r="E3462" s="22">
        <f t="shared" ca="1" si="171"/>
        <v>4.8475665790483589E-3</v>
      </c>
      <c r="F3462" s="50">
        <f t="shared" ca="1" si="172"/>
        <v>-3.039121354137355E-2</v>
      </c>
      <c r="G3462" s="22"/>
      <c r="H3462" s="5"/>
      <c r="I3462" s="5"/>
      <c r="J3462" s="5"/>
      <c r="K3462" s="5"/>
      <c r="L3462" s="5"/>
      <c r="M3462" s="5"/>
      <c r="N3462" s="5"/>
      <c r="O3462" s="5"/>
      <c r="P3462" s="5"/>
      <c r="Q3462" s="5"/>
      <c r="R3462" s="5"/>
      <c r="S3462" s="5"/>
      <c r="T3462" s="5"/>
      <c r="U3462" s="5"/>
    </row>
    <row r="3463" spans="2:21" x14ac:dyDescent="0.25">
      <c r="B3463" s="51" vm="9481">
        <f ca="1"/>
        <v>44459</v>
      </c>
      <c r="C3463" s="51" vm="9482">
        <f ca="1"/>
        <v>575.42999999999995</v>
      </c>
      <c r="D3463" s="51" vm="9483">
        <f ca="1"/>
        <v>152.97999999999999</v>
      </c>
      <c r="E3463" s="22">
        <f t="shared" ca="1" si="171"/>
        <v>-2.3902647270872261E-2</v>
      </c>
      <c r="F3463" s="50">
        <f t="shared" ca="1" si="172"/>
        <v>1.3074459062870531E-4</v>
      </c>
      <c r="G3463" s="22"/>
      <c r="H3463" s="5"/>
      <c r="I3463" s="5"/>
      <c r="J3463" s="5"/>
      <c r="K3463" s="5"/>
      <c r="L3463" s="5"/>
      <c r="M3463" s="5"/>
      <c r="N3463" s="5"/>
      <c r="O3463" s="5"/>
      <c r="P3463" s="5"/>
      <c r="Q3463" s="5"/>
      <c r="R3463" s="5"/>
      <c r="S3463" s="5"/>
      <c r="T3463" s="5"/>
      <c r="U3463" s="5"/>
    </row>
    <row r="3464" spans="2:21" x14ac:dyDescent="0.25">
      <c r="B3464" s="51" vm="9484">
        <f ca="1"/>
        <v>44460</v>
      </c>
      <c r="C3464" s="51" vm="9485">
        <f ca="1"/>
        <v>573.14</v>
      </c>
      <c r="D3464" s="51" vm="9486">
        <f ca="1"/>
        <v>155.91</v>
      </c>
      <c r="E3464" s="22">
        <f t="shared" ca="1" si="171"/>
        <v>-3.9875724324841873E-3</v>
      </c>
      <c r="F3464" s="50">
        <f t="shared" ca="1" si="172"/>
        <v>1.8971723794740169E-2</v>
      </c>
      <c r="G3464" s="22"/>
      <c r="H3464" s="5"/>
      <c r="I3464" s="5"/>
      <c r="J3464" s="5"/>
      <c r="K3464" s="5"/>
      <c r="L3464" s="5"/>
      <c r="M3464" s="5"/>
      <c r="N3464" s="5"/>
      <c r="O3464" s="5"/>
      <c r="P3464" s="5"/>
      <c r="Q3464" s="5"/>
      <c r="R3464" s="5"/>
      <c r="S3464" s="5"/>
      <c r="T3464" s="5"/>
      <c r="U3464" s="5"/>
    </row>
    <row r="3465" spans="2:21" x14ac:dyDescent="0.25">
      <c r="B3465" s="51" vm="9487">
        <f ca="1"/>
        <v>44461</v>
      </c>
      <c r="C3465" s="51" vm="9488">
        <f ca="1"/>
        <v>590.65</v>
      </c>
      <c r="D3465" s="51" vm="9489">
        <f ca="1"/>
        <v>161.18</v>
      </c>
      <c r="E3465" s="22">
        <f t="shared" ca="1" si="171"/>
        <v>3.0093610425306901E-2</v>
      </c>
      <c r="F3465" s="50">
        <f t="shared" ca="1" si="172"/>
        <v>3.3242835207905087E-2</v>
      </c>
      <c r="G3465" s="22"/>
      <c r="H3465" s="5"/>
      <c r="I3465" s="5"/>
      <c r="J3465" s="5"/>
      <c r="K3465" s="5"/>
      <c r="L3465" s="5"/>
      <c r="M3465" s="5"/>
      <c r="N3465" s="5"/>
      <c r="O3465" s="5"/>
      <c r="P3465" s="5"/>
      <c r="Q3465" s="5"/>
      <c r="R3465" s="5"/>
      <c r="S3465" s="5"/>
      <c r="T3465" s="5"/>
      <c r="U3465" s="5"/>
    </row>
    <row r="3466" spans="2:21" x14ac:dyDescent="0.25">
      <c r="B3466" s="51" vm="9490">
        <f ca="1"/>
        <v>44462</v>
      </c>
      <c r="C3466" s="51" vm="9491">
        <f ca="1"/>
        <v>593.26</v>
      </c>
      <c r="D3466" s="51" vm="9492">
        <f ca="1"/>
        <v>163.04</v>
      </c>
      <c r="E3466" s="22">
        <f t="shared" ca="1" si="171"/>
        <v>4.4091260793203578E-3</v>
      </c>
      <c r="F3466" s="50">
        <f t="shared" ca="1" si="172"/>
        <v>1.1473816578049438E-2</v>
      </c>
      <c r="G3466" s="22"/>
      <c r="H3466" s="5"/>
      <c r="I3466" s="5"/>
      <c r="J3466" s="5"/>
      <c r="K3466" s="5"/>
      <c r="L3466" s="5"/>
      <c r="M3466" s="5"/>
      <c r="N3466" s="5"/>
      <c r="O3466" s="5"/>
      <c r="P3466" s="5"/>
      <c r="Q3466" s="5"/>
      <c r="R3466" s="5"/>
      <c r="S3466" s="5"/>
      <c r="T3466" s="5"/>
      <c r="U3466" s="5"/>
    </row>
    <row r="3467" spans="2:21" x14ac:dyDescent="0.25">
      <c r="B3467" s="51" vm="9493">
        <f ca="1"/>
        <v>44463</v>
      </c>
      <c r="C3467" s="51" vm="9494">
        <f ca="1"/>
        <v>592.39</v>
      </c>
      <c r="D3467" s="51" vm="9495">
        <f ca="1"/>
        <v>166.98</v>
      </c>
      <c r="E3467" s="22">
        <f t="shared" ca="1" si="171"/>
        <v>-1.4675497088405853E-3</v>
      </c>
      <c r="F3467" s="50">
        <f t="shared" ca="1" si="172"/>
        <v>2.387847529143982E-2</v>
      </c>
      <c r="G3467" s="22"/>
      <c r="H3467" s="5"/>
      <c r="I3467" s="5"/>
      <c r="J3467" s="5"/>
      <c r="K3467" s="5"/>
      <c r="L3467" s="5"/>
      <c r="M3467" s="5"/>
      <c r="N3467" s="5"/>
      <c r="O3467" s="5"/>
      <c r="P3467" s="5"/>
      <c r="Q3467" s="5"/>
      <c r="R3467" s="5"/>
      <c r="S3467" s="5"/>
      <c r="T3467" s="5"/>
      <c r="U3467" s="5"/>
    </row>
    <row r="3468" spans="2:21" x14ac:dyDescent="0.25">
      <c r="B3468" s="51" vm="9496">
        <f ca="1"/>
        <v>44466</v>
      </c>
      <c r="C3468" s="51" vm="9497">
        <f ca="1"/>
        <v>592.64</v>
      </c>
      <c r="D3468" s="51" vm="9498">
        <f ca="1"/>
        <v>166.08</v>
      </c>
      <c r="E3468" s="22">
        <f t="shared" ca="1" si="171"/>
        <v>4.2193025275113366E-4</v>
      </c>
      <c r="F3468" s="50">
        <f t="shared" ca="1" si="172"/>
        <v>-5.4044447883304213E-3</v>
      </c>
      <c r="G3468" s="22"/>
      <c r="H3468" s="5"/>
      <c r="I3468" s="5"/>
      <c r="J3468" s="5"/>
      <c r="K3468" s="5"/>
      <c r="L3468" s="5"/>
      <c r="M3468" s="5"/>
      <c r="N3468" s="5"/>
      <c r="O3468" s="5"/>
      <c r="P3468" s="5"/>
      <c r="Q3468" s="5"/>
      <c r="R3468" s="5"/>
      <c r="S3468" s="5"/>
      <c r="T3468" s="5"/>
      <c r="U3468" s="5"/>
    </row>
    <row r="3469" spans="2:21" x14ac:dyDescent="0.25">
      <c r="B3469" s="51" vm="9499">
        <f ca="1"/>
        <v>44467</v>
      </c>
      <c r="C3469" s="51" vm="9500">
        <f ca="1"/>
        <v>583.85</v>
      </c>
      <c r="D3469" s="51" vm="6616">
        <f ca="1"/>
        <v>165.95</v>
      </c>
      <c r="E3469" s="22">
        <f t="shared" ca="1" si="171"/>
        <v>-1.494303149603593E-2</v>
      </c>
      <c r="F3469" s="50">
        <f t="shared" ca="1" si="172"/>
        <v>-7.8306181154029627E-4</v>
      </c>
      <c r="G3469" s="22"/>
      <c r="H3469" s="5"/>
      <c r="I3469" s="5"/>
      <c r="J3469" s="5"/>
      <c r="K3469" s="5"/>
      <c r="L3469" s="5"/>
      <c r="M3469" s="5"/>
      <c r="N3469" s="5"/>
      <c r="O3469" s="5"/>
      <c r="P3469" s="5"/>
      <c r="Q3469" s="5"/>
      <c r="R3469" s="5"/>
      <c r="S3469" s="5"/>
      <c r="T3469" s="5"/>
      <c r="U3469" s="5"/>
    </row>
    <row r="3470" spans="2:21" x14ac:dyDescent="0.25">
      <c r="B3470" s="51" vm="9501">
        <f ca="1"/>
        <v>44468</v>
      </c>
      <c r="C3470" s="51" vm="9502">
        <f ca="1"/>
        <v>599.05999999999995</v>
      </c>
      <c r="D3470" s="51" vm="9503">
        <f ca="1"/>
        <v>163.69</v>
      </c>
      <c r="E3470" s="22">
        <f t="shared" ca="1" si="171"/>
        <v>2.57176595222601E-2</v>
      </c>
      <c r="F3470" s="50">
        <f t="shared" ca="1" si="172"/>
        <v>-1.3712143009720299E-2</v>
      </c>
      <c r="G3470" s="22"/>
      <c r="H3470" s="5"/>
      <c r="I3470" s="5"/>
      <c r="J3470" s="5"/>
      <c r="K3470" s="5"/>
      <c r="L3470" s="5"/>
      <c r="M3470" s="5"/>
      <c r="N3470" s="5"/>
      <c r="O3470" s="5"/>
      <c r="P3470" s="5"/>
      <c r="Q3470" s="5"/>
      <c r="R3470" s="5"/>
      <c r="S3470" s="5"/>
      <c r="T3470" s="5"/>
      <c r="U3470" s="5"/>
    </row>
    <row r="3471" spans="2:21" x14ac:dyDescent="0.25">
      <c r="B3471" s="51" vm="9504">
        <f ca="1"/>
        <v>44469</v>
      </c>
      <c r="C3471" s="51" vm="9505">
        <f ca="1"/>
        <v>610.34</v>
      </c>
      <c r="D3471" s="51" vm="9506">
        <f ca="1"/>
        <v>167.13</v>
      </c>
      <c r="E3471" s="22">
        <f t="shared" ca="1" si="171"/>
        <v>1.8654418895661776E-2</v>
      </c>
      <c r="F3471" s="50">
        <f t="shared" ca="1" si="172"/>
        <v>2.0797557544570577E-2</v>
      </c>
      <c r="G3471" s="22"/>
      <c r="H3471" s="5"/>
      <c r="I3471" s="5"/>
      <c r="J3471" s="5"/>
      <c r="K3471" s="5"/>
      <c r="L3471" s="5"/>
      <c r="M3471" s="5"/>
      <c r="N3471" s="5"/>
      <c r="O3471" s="5"/>
      <c r="P3471" s="5"/>
      <c r="Q3471" s="5"/>
      <c r="R3471" s="5"/>
      <c r="S3471" s="5"/>
      <c r="T3471" s="5"/>
      <c r="U3471" s="5"/>
    </row>
    <row r="3472" spans="2:21" x14ac:dyDescent="0.25">
      <c r="B3472" s="51" vm="9507">
        <f ca="1"/>
        <v>44470</v>
      </c>
      <c r="C3472" s="51" vm="9508">
        <f ca="1"/>
        <v>613.15</v>
      </c>
      <c r="D3472" s="51" vm="9509">
        <f ca="1"/>
        <v>166.95</v>
      </c>
      <c r="E3472" s="22">
        <f t="shared" ca="1" si="171"/>
        <v>4.593425268389374E-3</v>
      </c>
      <c r="F3472" s="50">
        <f t="shared" ca="1" si="172"/>
        <v>-1.0775863111703594E-3</v>
      </c>
      <c r="G3472" s="22"/>
      <c r="H3472" s="5"/>
      <c r="I3472" s="5"/>
      <c r="J3472" s="5"/>
      <c r="K3472" s="5"/>
      <c r="L3472" s="5"/>
      <c r="M3472" s="5"/>
      <c r="N3472" s="5"/>
      <c r="O3472" s="5"/>
      <c r="P3472" s="5"/>
      <c r="Q3472" s="5"/>
      <c r="R3472" s="5"/>
      <c r="S3472" s="5"/>
      <c r="T3472" s="5"/>
      <c r="U3472" s="5"/>
    </row>
    <row r="3473" spans="2:21" x14ac:dyDescent="0.25">
      <c r="B3473" s="51" vm="9510">
        <f ca="1"/>
        <v>44473</v>
      </c>
      <c r="C3473" s="51" vm="9511">
        <f ca="1"/>
        <v>603.35</v>
      </c>
      <c r="D3473" s="51" vm="9512">
        <f ca="1"/>
        <v>168.66</v>
      </c>
      <c r="E3473" s="22">
        <f t="shared" ca="1" si="171"/>
        <v>-1.6112144688425197E-2</v>
      </c>
      <c r="F3473" s="50">
        <f t="shared" ca="1" si="172"/>
        <v>1.0190487756832138E-2</v>
      </c>
      <c r="G3473" s="22"/>
      <c r="H3473" s="5"/>
      <c r="I3473" s="5"/>
      <c r="J3473" s="5"/>
      <c r="K3473" s="5"/>
      <c r="L3473" s="5"/>
      <c r="M3473" s="5"/>
      <c r="N3473" s="5"/>
      <c r="O3473" s="5"/>
      <c r="P3473" s="5"/>
      <c r="Q3473" s="5"/>
      <c r="R3473" s="5"/>
      <c r="S3473" s="5"/>
      <c r="T3473" s="5"/>
      <c r="U3473" s="5"/>
    </row>
    <row r="3474" spans="2:21" x14ac:dyDescent="0.25">
      <c r="B3474" s="51" vm="9513">
        <f ca="1"/>
        <v>44474</v>
      </c>
      <c r="C3474" s="51" vm="9514">
        <f ca="1"/>
        <v>634.80999999999995</v>
      </c>
      <c r="D3474" s="51" vm="9515">
        <f ca="1"/>
        <v>169.02</v>
      </c>
      <c r="E3474" s="22">
        <f t="shared" ca="1" si="171"/>
        <v>5.0828282001635708E-2</v>
      </c>
      <c r="F3474" s="50">
        <f t="shared" ca="1" si="172"/>
        <v>2.132196969840862E-3</v>
      </c>
      <c r="G3474" s="22"/>
      <c r="H3474" s="5"/>
      <c r="I3474" s="5"/>
      <c r="J3474" s="5"/>
      <c r="K3474" s="5"/>
      <c r="L3474" s="5"/>
      <c r="M3474" s="5"/>
      <c r="N3474" s="5"/>
      <c r="O3474" s="5"/>
      <c r="P3474" s="5"/>
      <c r="Q3474" s="5"/>
      <c r="R3474" s="5"/>
      <c r="S3474" s="5"/>
      <c r="T3474" s="5"/>
      <c r="U3474" s="5"/>
    </row>
    <row r="3475" spans="2:21" x14ac:dyDescent="0.25">
      <c r="B3475" s="51" vm="9516">
        <f ca="1"/>
        <v>44475</v>
      </c>
      <c r="C3475" s="51" vm="9517">
        <f ca="1"/>
        <v>639.1</v>
      </c>
      <c r="D3475" s="51" vm="9518">
        <f ca="1"/>
        <v>170.09</v>
      </c>
      <c r="E3475" s="22">
        <f t="shared" ca="1" si="171"/>
        <v>6.7351951349905537E-3</v>
      </c>
      <c r="F3475" s="50">
        <f t="shared" ca="1" si="172"/>
        <v>6.3106576096641619E-3</v>
      </c>
      <c r="G3475" s="22"/>
      <c r="H3475" s="5"/>
      <c r="I3475" s="5"/>
      <c r="J3475" s="5"/>
      <c r="K3475" s="5"/>
      <c r="L3475" s="5"/>
      <c r="M3475" s="5"/>
      <c r="N3475" s="5"/>
      <c r="O3475" s="5"/>
      <c r="P3475" s="5"/>
      <c r="Q3475" s="5"/>
      <c r="R3475" s="5"/>
      <c r="S3475" s="5"/>
      <c r="T3475" s="5"/>
      <c r="U3475" s="5"/>
    </row>
    <row r="3476" spans="2:21" x14ac:dyDescent="0.25">
      <c r="B3476" s="51" vm="9519">
        <f ca="1"/>
        <v>44476</v>
      </c>
      <c r="C3476" s="51" vm="9520">
        <f ca="1"/>
        <v>631.85</v>
      </c>
      <c r="D3476" s="51" vm="9521">
        <f ca="1"/>
        <v>170.22</v>
      </c>
      <c r="E3476" s="22">
        <f t="shared" ca="1" si="171"/>
        <v>-1.1408912451546292E-2</v>
      </c>
      <c r="F3476" s="50">
        <f t="shared" ca="1" si="172"/>
        <v>7.6400932281467024E-4</v>
      </c>
      <c r="G3476" s="22"/>
      <c r="H3476" s="5"/>
      <c r="I3476" s="5"/>
      <c r="J3476" s="5"/>
      <c r="K3476" s="5"/>
      <c r="L3476" s="5"/>
      <c r="M3476" s="5"/>
      <c r="N3476" s="5"/>
      <c r="O3476" s="5"/>
      <c r="P3476" s="5"/>
      <c r="Q3476" s="5"/>
      <c r="R3476" s="5"/>
      <c r="S3476" s="5"/>
      <c r="T3476" s="5"/>
      <c r="U3476" s="5"/>
    </row>
    <row r="3477" spans="2:21" x14ac:dyDescent="0.25">
      <c r="B3477" s="51" vm="9522">
        <f ca="1"/>
        <v>44477</v>
      </c>
      <c r="C3477" s="51" vm="9523">
        <f ca="1"/>
        <v>632.66</v>
      </c>
      <c r="D3477" s="51" vm="9524">
        <f ca="1"/>
        <v>166.64</v>
      </c>
      <c r="E3477" s="22">
        <f t="shared" ca="1" si="171"/>
        <v>1.2811288337571222E-3</v>
      </c>
      <c r="F3477" s="50">
        <f t="shared" ca="1" si="172"/>
        <v>-2.125592109609847E-2</v>
      </c>
      <c r="G3477" s="22"/>
      <c r="H3477" s="5"/>
      <c r="I3477" s="5"/>
      <c r="J3477" s="5"/>
      <c r="K3477" s="5"/>
      <c r="L3477" s="5"/>
      <c r="M3477" s="5"/>
      <c r="N3477" s="5"/>
      <c r="O3477" s="5"/>
      <c r="P3477" s="5"/>
      <c r="Q3477" s="5"/>
      <c r="R3477" s="5"/>
      <c r="S3477" s="5"/>
      <c r="T3477" s="5"/>
      <c r="U3477" s="5"/>
    </row>
    <row r="3478" spans="2:21" x14ac:dyDescent="0.25">
      <c r="B3478" s="51" vm="9525">
        <f ca="1"/>
        <v>44480</v>
      </c>
      <c r="C3478" s="51" vm="9526">
        <f ca="1"/>
        <v>627.04</v>
      </c>
      <c r="D3478" s="51" vm="9527">
        <f ca="1"/>
        <v>165.36</v>
      </c>
      <c r="E3478" s="22">
        <f t="shared" ca="1" si="171"/>
        <v>-8.9228185871255764E-3</v>
      </c>
      <c r="F3478" s="50">
        <f t="shared" ca="1" si="172"/>
        <v>-7.7108815792035238E-3</v>
      </c>
      <c r="G3478" s="22"/>
      <c r="H3478" s="5"/>
      <c r="I3478" s="5"/>
      <c r="J3478" s="5"/>
      <c r="K3478" s="5"/>
      <c r="L3478" s="5"/>
      <c r="M3478" s="5"/>
      <c r="N3478" s="5"/>
      <c r="O3478" s="5"/>
      <c r="P3478" s="5"/>
      <c r="Q3478" s="5"/>
      <c r="R3478" s="5"/>
      <c r="S3478" s="5"/>
      <c r="T3478" s="5"/>
      <c r="U3478" s="5"/>
    </row>
    <row r="3479" spans="2:21" x14ac:dyDescent="0.25">
      <c r="B3479" s="51" vm="9528">
        <f ca="1"/>
        <v>44481</v>
      </c>
      <c r="C3479" s="51" vm="9529">
        <f ca="1"/>
        <v>624.94000000000005</v>
      </c>
      <c r="D3479" s="51" vm="9530">
        <f ca="1"/>
        <v>161</v>
      </c>
      <c r="E3479" s="22">
        <f t="shared" ca="1" si="171"/>
        <v>-3.3546893232145759E-3</v>
      </c>
      <c r="F3479" s="50">
        <f t="shared" ca="1" si="172"/>
        <v>-2.6720550389049944E-2</v>
      </c>
      <c r="G3479" s="22"/>
      <c r="H3479" s="5"/>
      <c r="I3479" s="5"/>
      <c r="J3479" s="5"/>
      <c r="K3479" s="5"/>
      <c r="L3479" s="5"/>
      <c r="M3479" s="5"/>
      <c r="N3479" s="5"/>
      <c r="O3479" s="5"/>
      <c r="P3479" s="5"/>
      <c r="Q3479" s="5"/>
      <c r="R3479" s="5"/>
      <c r="S3479" s="5"/>
      <c r="T3479" s="5"/>
      <c r="U3479" s="5"/>
    </row>
    <row r="3480" spans="2:21" x14ac:dyDescent="0.25">
      <c r="B3480" s="51" vm="9531">
        <f ca="1"/>
        <v>44482</v>
      </c>
      <c r="C3480" s="51" vm="9532">
        <f ca="1"/>
        <v>629.76</v>
      </c>
      <c r="D3480" s="51" vm="9533">
        <f ca="1"/>
        <v>163.47</v>
      </c>
      <c r="E3480" s="22">
        <f t="shared" ca="1" si="171"/>
        <v>7.6831492957272979E-3</v>
      </c>
      <c r="F3480" s="50">
        <f t="shared" ca="1" si="172"/>
        <v>1.5225122278653762E-2</v>
      </c>
      <c r="G3480" s="22"/>
      <c r="H3480" s="5"/>
      <c r="I3480" s="5"/>
      <c r="J3480" s="5"/>
      <c r="K3480" s="5"/>
      <c r="L3480" s="5"/>
      <c r="M3480" s="5"/>
      <c r="N3480" s="5"/>
      <c r="O3480" s="5"/>
      <c r="P3480" s="5"/>
      <c r="Q3480" s="5"/>
      <c r="R3480" s="5"/>
      <c r="S3480" s="5"/>
      <c r="T3480" s="5"/>
      <c r="U3480" s="5"/>
    </row>
    <row r="3481" spans="2:21" x14ac:dyDescent="0.25">
      <c r="B3481" s="51" vm="9534">
        <f ca="1"/>
        <v>44483</v>
      </c>
      <c r="C3481" s="51" vm="9535">
        <f ca="1"/>
        <v>633.79999999999995</v>
      </c>
      <c r="D3481" s="51" vm="9536">
        <f ca="1"/>
        <v>166.61</v>
      </c>
      <c r="E3481" s="22">
        <f t="shared" ca="1" si="171"/>
        <v>6.3946528329863984E-3</v>
      </c>
      <c r="F3481" s="50">
        <f t="shared" ca="1" si="172"/>
        <v>1.9026264677860904E-2</v>
      </c>
      <c r="G3481" s="22"/>
      <c r="H3481" s="5"/>
      <c r="I3481" s="5"/>
      <c r="J3481" s="5"/>
      <c r="K3481" s="5"/>
      <c r="L3481" s="5"/>
      <c r="M3481" s="5"/>
      <c r="N3481" s="5"/>
      <c r="O3481" s="5"/>
      <c r="P3481" s="5"/>
      <c r="Q3481" s="5"/>
      <c r="R3481" s="5"/>
      <c r="S3481" s="5"/>
      <c r="T3481" s="5"/>
      <c r="U3481" s="5"/>
    </row>
    <row r="3482" spans="2:21" x14ac:dyDescent="0.25">
      <c r="B3482" s="51" vm="9537">
        <f ca="1"/>
        <v>44484</v>
      </c>
      <c r="C3482" s="51" vm="9538">
        <f ca="1"/>
        <v>628.29</v>
      </c>
      <c r="D3482" s="51" vm="9539">
        <f ca="1"/>
        <v>166.55</v>
      </c>
      <c r="E3482" s="22">
        <f t="shared" ca="1" si="171"/>
        <v>-8.7316039382908904E-3</v>
      </c>
      <c r="F3482" s="50">
        <f t="shared" ca="1" si="172"/>
        <v>-3.6018730128875776E-4</v>
      </c>
      <c r="G3482" s="22"/>
      <c r="H3482" s="5"/>
      <c r="I3482" s="5"/>
      <c r="J3482" s="5"/>
      <c r="K3482" s="5"/>
      <c r="L3482" s="5"/>
      <c r="M3482" s="5"/>
      <c r="N3482" s="5"/>
      <c r="O3482" s="5"/>
      <c r="P3482" s="5"/>
      <c r="Q3482" s="5"/>
      <c r="R3482" s="5"/>
      <c r="S3482" s="5"/>
      <c r="T3482" s="5"/>
      <c r="U3482" s="5"/>
    </row>
    <row r="3483" spans="2:21" x14ac:dyDescent="0.25">
      <c r="B3483" s="51" vm="9540">
        <f ca="1"/>
        <v>44487</v>
      </c>
      <c r="C3483" s="51" vm="9541">
        <f ca="1"/>
        <v>637.97</v>
      </c>
      <c r="D3483" s="51" vm="9542">
        <f ca="1"/>
        <v>168.57</v>
      </c>
      <c r="E3483" s="22">
        <f t="shared" ca="1" si="171"/>
        <v>1.5289416977120709E-2</v>
      </c>
      <c r="F3483" s="50">
        <f t="shared" ca="1" si="172"/>
        <v>1.2055529152527696E-2</v>
      </c>
      <c r="G3483" s="22"/>
      <c r="H3483" s="5"/>
      <c r="I3483" s="5"/>
      <c r="J3483" s="5"/>
      <c r="K3483" s="5"/>
      <c r="L3483" s="5"/>
      <c r="M3483" s="5"/>
      <c r="N3483" s="5"/>
      <c r="O3483" s="5"/>
      <c r="P3483" s="5"/>
      <c r="Q3483" s="5"/>
      <c r="R3483" s="5"/>
      <c r="S3483" s="5"/>
      <c r="T3483" s="5"/>
      <c r="U3483" s="5"/>
    </row>
    <row r="3484" spans="2:21" x14ac:dyDescent="0.25">
      <c r="B3484" s="51" vm="9543">
        <f ca="1"/>
        <v>44488</v>
      </c>
      <c r="C3484" s="51" vm="9544">
        <f ca="1"/>
        <v>639</v>
      </c>
      <c r="D3484" s="51" vm="9545">
        <f ca="1"/>
        <v>170.84</v>
      </c>
      <c r="E3484" s="22">
        <f t="shared" ca="1" si="171"/>
        <v>1.6131940818847059E-3</v>
      </c>
      <c r="F3484" s="50">
        <f t="shared" ca="1" si="172"/>
        <v>1.3376352181049378E-2</v>
      </c>
      <c r="G3484" s="22"/>
      <c r="H3484" s="5"/>
      <c r="I3484" s="5"/>
      <c r="J3484" s="5"/>
      <c r="K3484" s="5"/>
      <c r="L3484" s="5"/>
      <c r="M3484" s="5"/>
      <c r="N3484" s="5"/>
      <c r="O3484" s="5"/>
      <c r="P3484" s="5"/>
      <c r="Q3484" s="5"/>
      <c r="R3484" s="5"/>
      <c r="S3484" s="5"/>
      <c r="T3484" s="5"/>
      <c r="U3484" s="5"/>
    </row>
    <row r="3485" spans="2:21" x14ac:dyDescent="0.25">
      <c r="B3485" s="51" vm="9546">
        <f ca="1"/>
        <v>44489</v>
      </c>
      <c r="C3485" s="51" vm="9547">
        <f ca="1"/>
        <v>625.14</v>
      </c>
      <c r="D3485" s="51" vm="9548">
        <f ca="1"/>
        <v>169.5</v>
      </c>
      <c r="E3485" s="22">
        <f t="shared" ca="1" si="171"/>
        <v>-2.1928829725387521E-2</v>
      </c>
      <c r="F3485" s="50">
        <f t="shared" ca="1" si="172"/>
        <v>-7.8745191527608664E-3</v>
      </c>
      <c r="G3485" s="22"/>
      <c r="H3485" s="5"/>
      <c r="I3485" s="5"/>
      <c r="J3485" s="5"/>
      <c r="K3485" s="5"/>
      <c r="L3485" s="5"/>
      <c r="M3485" s="5"/>
      <c r="N3485" s="5"/>
      <c r="O3485" s="5"/>
      <c r="P3485" s="5"/>
      <c r="Q3485" s="5"/>
      <c r="R3485" s="5"/>
      <c r="S3485" s="5"/>
      <c r="T3485" s="5"/>
      <c r="U3485" s="5"/>
    </row>
    <row r="3486" spans="2:21" x14ac:dyDescent="0.25">
      <c r="B3486" s="51" vm="9549">
        <f ca="1"/>
        <v>44490</v>
      </c>
      <c r="C3486" s="51" vm="9550">
        <f ca="1"/>
        <v>653.16</v>
      </c>
      <c r="D3486" s="51" vm="9551">
        <f ca="1"/>
        <v>171.78</v>
      </c>
      <c r="E3486" s="22">
        <f t="shared" ca="1" si="171"/>
        <v>4.3846497581961658E-2</v>
      </c>
      <c r="F3486" s="50">
        <f t="shared" ca="1" si="172"/>
        <v>1.3361661517573727E-2</v>
      </c>
      <c r="G3486" s="22"/>
      <c r="H3486" s="5"/>
      <c r="I3486" s="5"/>
      <c r="J3486" s="5"/>
      <c r="K3486" s="5"/>
      <c r="L3486" s="5"/>
      <c r="M3486" s="5"/>
      <c r="N3486" s="5"/>
      <c r="O3486" s="5"/>
      <c r="P3486" s="5"/>
      <c r="Q3486" s="5"/>
      <c r="R3486" s="5"/>
      <c r="S3486" s="5"/>
      <c r="T3486" s="5"/>
      <c r="U3486" s="5"/>
    </row>
    <row r="3487" spans="2:21" x14ac:dyDescent="0.25">
      <c r="B3487" s="51" vm="9552">
        <f ca="1"/>
        <v>44491</v>
      </c>
      <c r="C3487" s="51" vm="9553">
        <f ca="1"/>
        <v>664.78</v>
      </c>
      <c r="D3487" s="51" vm="9554">
        <f ca="1"/>
        <v>170.94</v>
      </c>
      <c r="E3487" s="22">
        <f t="shared" ca="1" si="171"/>
        <v>1.7634036618729424E-2</v>
      </c>
      <c r="F3487" s="50">
        <f t="shared" ca="1" si="172"/>
        <v>-4.9019706002067795E-3</v>
      </c>
      <c r="G3487" s="22"/>
      <c r="H3487" s="5"/>
      <c r="I3487" s="5"/>
      <c r="J3487" s="5"/>
      <c r="K3487" s="5"/>
      <c r="L3487" s="5"/>
      <c r="M3487" s="5"/>
      <c r="N3487" s="5"/>
      <c r="O3487" s="5"/>
      <c r="P3487" s="5"/>
      <c r="Q3487" s="5"/>
      <c r="R3487" s="5"/>
      <c r="S3487" s="5"/>
      <c r="T3487" s="5"/>
      <c r="U3487" s="5"/>
    </row>
    <row r="3488" spans="2:21" x14ac:dyDescent="0.25">
      <c r="B3488" s="51" vm="9555">
        <f ca="1"/>
        <v>44494</v>
      </c>
      <c r="C3488" s="51" vm="9556">
        <f ca="1"/>
        <v>671.66</v>
      </c>
      <c r="D3488" s="51" vm="6588">
        <f ca="1"/>
        <v>171.4</v>
      </c>
      <c r="E3488" s="22">
        <f t="shared" ca="1" si="171"/>
        <v>1.029610125226392E-2</v>
      </c>
      <c r="F3488" s="50">
        <f t="shared" ca="1" si="172"/>
        <v>2.6873884258075504E-3</v>
      </c>
      <c r="G3488" s="22"/>
      <c r="H3488" s="5"/>
      <c r="I3488" s="5"/>
      <c r="J3488" s="5"/>
      <c r="K3488" s="5"/>
      <c r="L3488" s="5"/>
      <c r="M3488" s="5"/>
      <c r="N3488" s="5"/>
      <c r="O3488" s="5"/>
      <c r="P3488" s="5"/>
      <c r="Q3488" s="5"/>
      <c r="R3488" s="5"/>
      <c r="S3488" s="5"/>
      <c r="T3488" s="5"/>
      <c r="U3488" s="5"/>
    </row>
    <row r="3489" spans="2:21" x14ac:dyDescent="0.25">
      <c r="B3489" s="51" vm="9557">
        <f ca="1"/>
        <v>44495</v>
      </c>
      <c r="C3489" s="51" vm="9558">
        <f ca="1"/>
        <v>668.52</v>
      </c>
      <c r="D3489" s="51" vm="9559">
        <f ca="1"/>
        <v>167.83</v>
      </c>
      <c r="E3489" s="22">
        <f t="shared" ca="1" si="171"/>
        <v>-4.6859462843778727E-3</v>
      </c>
      <c r="F3489" s="50">
        <f t="shared" ca="1" si="172"/>
        <v>-2.1048443843591478E-2</v>
      </c>
      <c r="G3489" s="22"/>
      <c r="H3489" s="5"/>
      <c r="I3489" s="5"/>
      <c r="J3489" s="5"/>
      <c r="K3489" s="5"/>
      <c r="L3489" s="5"/>
      <c r="M3489" s="5"/>
      <c r="N3489" s="5"/>
      <c r="O3489" s="5"/>
      <c r="P3489" s="5"/>
      <c r="Q3489" s="5"/>
      <c r="R3489" s="5"/>
      <c r="S3489" s="5"/>
      <c r="T3489" s="5"/>
      <c r="U3489" s="5"/>
    </row>
    <row r="3490" spans="2:21" x14ac:dyDescent="0.25">
      <c r="B3490" s="51" vm="9560">
        <f ca="1"/>
        <v>44496</v>
      </c>
      <c r="C3490" s="51" vm="9561">
        <f ca="1"/>
        <v>662.92</v>
      </c>
      <c r="D3490" s="51" vm="9562">
        <f ca="1"/>
        <v>170.36</v>
      </c>
      <c r="E3490" s="22">
        <f t="shared" ca="1" si="171"/>
        <v>-8.4119945653812478E-3</v>
      </c>
      <c r="F3490" s="50">
        <f t="shared" ca="1" si="172"/>
        <v>1.4962282734924823E-2</v>
      </c>
      <c r="G3490" s="22"/>
      <c r="H3490" s="5"/>
      <c r="I3490" s="5"/>
      <c r="J3490" s="5"/>
      <c r="K3490" s="5"/>
      <c r="L3490" s="5"/>
      <c r="M3490" s="5"/>
      <c r="N3490" s="5"/>
      <c r="O3490" s="5"/>
      <c r="P3490" s="5"/>
      <c r="Q3490" s="5"/>
      <c r="R3490" s="5"/>
      <c r="S3490" s="5"/>
      <c r="T3490" s="5"/>
      <c r="U3490" s="5"/>
    </row>
    <row r="3491" spans="2:21" x14ac:dyDescent="0.25">
      <c r="B3491" s="51" vm="9563">
        <f ca="1"/>
        <v>44497</v>
      </c>
      <c r="C3491" s="51" vm="9564">
        <f ca="1"/>
        <v>674.05</v>
      </c>
      <c r="D3491" s="51" vm="9565">
        <f ca="1"/>
        <v>169.89</v>
      </c>
      <c r="E3491" s="22">
        <f t="shared" ca="1" si="171"/>
        <v>1.6649972881729858E-2</v>
      </c>
      <c r="F3491" s="50">
        <f t="shared" ca="1" si="172"/>
        <v>-2.7626762611895309E-3</v>
      </c>
      <c r="G3491" s="22"/>
      <c r="H3491" s="5"/>
      <c r="I3491" s="5"/>
      <c r="J3491" s="5"/>
      <c r="K3491" s="5"/>
      <c r="L3491" s="5"/>
      <c r="M3491" s="5"/>
      <c r="N3491" s="5"/>
      <c r="O3491" s="5"/>
      <c r="P3491" s="5"/>
      <c r="Q3491" s="5"/>
      <c r="R3491" s="5"/>
      <c r="S3491" s="5"/>
      <c r="T3491" s="5"/>
      <c r="U3491" s="5"/>
    </row>
    <row r="3492" spans="2:21" x14ac:dyDescent="0.25">
      <c r="B3492" s="51" vm="9566">
        <f ca="1"/>
        <v>44498</v>
      </c>
      <c r="C3492" s="51" vm="9567">
        <f ca="1"/>
        <v>690.31</v>
      </c>
      <c r="D3492" s="51" vm="9568">
        <f ca="1"/>
        <v>169.8</v>
      </c>
      <c r="E3492" s="22">
        <f t="shared" ca="1" si="171"/>
        <v>2.3836479922593468E-2</v>
      </c>
      <c r="F3492" s="50">
        <f t="shared" ca="1" si="172"/>
        <v>-5.2989491657623835E-4</v>
      </c>
      <c r="G3492" s="22"/>
      <c r="H3492" s="5"/>
      <c r="I3492" s="5"/>
      <c r="J3492" s="5"/>
      <c r="K3492" s="5"/>
      <c r="L3492" s="5"/>
      <c r="M3492" s="5"/>
      <c r="N3492" s="5"/>
      <c r="O3492" s="5"/>
      <c r="P3492" s="5"/>
      <c r="Q3492" s="5"/>
      <c r="R3492" s="5"/>
      <c r="S3492" s="5"/>
      <c r="T3492" s="5"/>
      <c r="U3492" s="5"/>
    </row>
    <row r="3493" spans="2:21" x14ac:dyDescent="0.25">
      <c r="B3493" s="51" vm="9569">
        <f ca="1"/>
        <v>44501</v>
      </c>
      <c r="C3493" s="51" vm="9570">
        <f ca="1"/>
        <v>681.17</v>
      </c>
      <c r="D3493" s="51" vm="9571">
        <f ca="1"/>
        <v>170.47</v>
      </c>
      <c r="E3493" s="22">
        <f t="shared" ca="1" si="171"/>
        <v>-1.3328864170455644E-2</v>
      </c>
      <c r="F3493" s="50">
        <f t="shared" ca="1" si="172"/>
        <v>3.938054285586556E-3</v>
      </c>
      <c r="G3493" s="22"/>
      <c r="H3493" s="5"/>
      <c r="I3493" s="5"/>
      <c r="J3493" s="5"/>
      <c r="K3493" s="5"/>
      <c r="L3493" s="5"/>
      <c r="M3493" s="5"/>
      <c r="N3493" s="5"/>
      <c r="O3493" s="5"/>
      <c r="P3493" s="5"/>
      <c r="Q3493" s="5"/>
      <c r="R3493" s="5"/>
      <c r="S3493" s="5"/>
      <c r="T3493" s="5"/>
      <c r="U3493" s="5"/>
    </row>
    <row r="3494" spans="2:21" x14ac:dyDescent="0.25">
      <c r="B3494" s="51" vm="9572">
        <f ca="1"/>
        <v>44502</v>
      </c>
      <c r="C3494" s="51" vm="9573">
        <f ca="1"/>
        <v>677.72</v>
      </c>
      <c r="D3494" s="51" vm="9574">
        <f ca="1"/>
        <v>170.53</v>
      </c>
      <c r="E3494" s="22">
        <f t="shared" ca="1" si="171"/>
        <v>-5.0776845993053083E-3</v>
      </c>
      <c r="F3494" s="50">
        <f t="shared" ca="1" si="172"/>
        <v>3.5190616198939914E-4</v>
      </c>
      <c r="G3494" s="22"/>
      <c r="H3494" s="5"/>
      <c r="I3494" s="5"/>
      <c r="J3494" s="5"/>
      <c r="K3494" s="5"/>
      <c r="L3494" s="5"/>
      <c r="M3494" s="5"/>
      <c r="N3494" s="5"/>
      <c r="O3494" s="5"/>
      <c r="P3494" s="5"/>
      <c r="Q3494" s="5"/>
      <c r="R3494" s="5"/>
      <c r="S3494" s="5"/>
      <c r="T3494" s="5"/>
      <c r="U3494" s="5"/>
    </row>
    <row r="3495" spans="2:21" x14ac:dyDescent="0.25">
      <c r="B3495" s="51" vm="9575">
        <f ca="1"/>
        <v>44503</v>
      </c>
      <c r="C3495" s="51" vm="9576">
        <f ca="1"/>
        <v>688.29</v>
      </c>
      <c r="D3495" s="51" vm="9577">
        <f ca="1"/>
        <v>168.29</v>
      </c>
      <c r="E3495" s="22">
        <f t="shared" ca="1" si="171"/>
        <v>1.5476037460274525E-2</v>
      </c>
      <c r="F3495" s="50">
        <f t="shared" ca="1" si="172"/>
        <v>-1.3222552599840971E-2</v>
      </c>
      <c r="G3495" s="22"/>
      <c r="H3495" s="5"/>
      <c r="I3495" s="5"/>
      <c r="J3495" s="5"/>
      <c r="K3495" s="5"/>
      <c r="L3495" s="5"/>
      <c r="M3495" s="5"/>
      <c r="N3495" s="5"/>
      <c r="O3495" s="5"/>
      <c r="P3495" s="5"/>
      <c r="Q3495" s="5"/>
      <c r="R3495" s="5"/>
      <c r="S3495" s="5"/>
      <c r="T3495" s="5"/>
      <c r="U3495" s="5"/>
    </row>
    <row r="3496" spans="2:21" x14ac:dyDescent="0.25">
      <c r="B3496" s="51" vm="9578">
        <f ca="1"/>
        <v>44504</v>
      </c>
      <c r="C3496" s="51" vm="9579">
        <f ca="1"/>
        <v>668.4</v>
      </c>
      <c r="D3496" s="51" vm="9580">
        <f ca="1"/>
        <v>168.05</v>
      </c>
      <c r="E3496" s="22">
        <f t="shared" ca="1" si="171"/>
        <v>-2.9323464028941433E-2</v>
      </c>
      <c r="F3496" s="50">
        <f t="shared" ca="1" si="172"/>
        <v>-1.4271275538671126E-3</v>
      </c>
      <c r="G3496" s="22"/>
      <c r="H3496" s="5"/>
      <c r="I3496" s="5"/>
      <c r="J3496" s="5"/>
      <c r="K3496" s="5"/>
      <c r="L3496" s="5"/>
      <c r="M3496" s="5"/>
      <c r="N3496" s="5"/>
      <c r="O3496" s="5"/>
      <c r="P3496" s="5"/>
      <c r="Q3496" s="5"/>
      <c r="R3496" s="5"/>
      <c r="S3496" s="5"/>
      <c r="T3496" s="5"/>
      <c r="U3496" s="5"/>
    </row>
    <row r="3497" spans="2:21" x14ac:dyDescent="0.25">
      <c r="B3497" s="51" vm="9581">
        <f ca="1"/>
        <v>44505</v>
      </c>
      <c r="C3497" s="51" vm="9582">
        <f ca="1"/>
        <v>645.72</v>
      </c>
      <c r="D3497" s="51" vm="6610">
        <f ca="1"/>
        <v>169.06</v>
      </c>
      <c r="E3497" s="22">
        <f t="shared" ca="1" si="171"/>
        <v>-3.4520823431910007E-2</v>
      </c>
      <c r="F3497" s="50">
        <f t="shared" ca="1" si="172"/>
        <v>5.9921273296668787E-3</v>
      </c>
      <c r="G3497" s="22"/>
      <c r="H3497" s="5"/>
      <c r="I3497" s="5"/>
      <c r="J3497" s="5"/>
      <c r="K3497" s="5"/>
      <c r="L3497" s="5"/>
      <c r="M3497" s="5"/>
      <c r="N3497" s="5"/>
      <c r="O3497" s="5"/>
      <c r="P3497" s="5"/>
      <c r="Q3497" s="5"/>
      <c r="R3497" s="5"/>
      <c r="S3497" s="5"/>
      <c r="T3497" s="5"/>
      <c r="U3497" s="5"/>
    </row>
    <row r="3498" spans="2:21" x14ac:dyDescent="0.25">
      <c r="B3498" s="51" vm="9583">
        <f ca="1"/>
        <v>44508</v>
      </c>
      <c r="C3498" s="51" vm="9584">
        <f ca="1"/>
        <v>651.45000000000005</v>
      </c>
      <c r="D3498" s="51" vm="9585">
        <f ca="1"/>
        <v>167.78</v>
      </c>
      <c r="E3498" s="22">
        <f t="shared" ca="1" si="171"/>
        <v>8.8346743596120613E-3</v>
      </c>
      <c r="F3498" s="50">
        <f t="shared" ca="1" si="172"/>
        <v>-7.6000840826330341E-3</v>
      </c>
      <c r="G3498" s="22"/>
      <c r="H3498" s="5"/>
      <c r="I3498" s="5"/>
      <c r="J3498" s="5"/>
      <c r="K3498" s="5"/>
      <c r="L3498" s="5"/>
      <c r="M3498" s="5"/>
      <c r="N3498" s="5"/>
      <c r="O3498" s="5"/>
      <c r="P3498" s="5"/>
      <c r="Q3498" s="5"/>
      <c r="R3498" s="5"/>
      <c r="S3498" s="5"/>
      <c r="T3498" s="5"/>
      <c r="U3498" s="5"/>
    </row>
    <row r="3499" spans="2:21" x14ac:dyDescent="0.25">
      <c r="B3499" s="51" vm="9586">
        <f ca="1"/>
        <v>44509</v>
      </c>
      <c r="C3499" s="51" vm="9587">
        <f ca="1"/>
        <v>655.99</v>
      </c>
      <c r="D3499" s="51" vm="9588">
        <f ca="1"/>
        <v>167.62</v>
      </c>
      <c r="E3499" s="22">
        <f t="shared" ca="1" si="171"/>
        <v>6.9448972765198472E-3</v>
      </c>
      <c r="F3499" s="50">
        <f t="shared" ca="1" si="172"/>
        <v>-9.540847473884143E-4</v>
      </c>
      <c r="G3499" s="22"/>
      <c r="H3499" s="5"/>
      <c r="I3499" s="5"/>
      <c r="J3499" s="5"/>
      <c r="K3499" s="5"/>
      <c r="L3499" s="5"/>
      <c r="M3499" s="5"/>
      <c r="N3499" s="5"/>
      <c r="O3499" s="5"/>
      <c r="P3499" s="5"/>
      <c r="Q3499" s="5"/>
      <c r="R3499" s="5"/>
      <c r="S3499" s="5"/>
      <c r="T3499" s="5"/>
      <c r="U3499" s="5"/>
    </row>
    <row r="3500" spans="2:21" x14ac:dyDescent="0.25">
      <c r="B3500" s="51" vm="9589">
        <f ca="1"/>
        <v>44510</v>
      </c>
      <c r="C3500" s="51" vm="9590">
        <f ca="1"/>
        <v>646.91</v>
      </c>
      <c r="D3500" s="51" vm="9591">
        <f ca="1"/>
        <v>167.61</v>
      </c>
      <c r="E3500" s="22">
        <f t="shared" ca="1" si="171"/>
        <v>-1.393836365522543E-2</v>
      </c>
      <c r="F3500" s="50">
        <f t="shared" ca="1" si="172"/>
        <v>-5.9660531592930084E-5</v>
      </c>
      <c r="G3500" s="22"/>
      <c r="H3500" s="5"/>
      <c r="I3500" s="5"/>
      <c r="J3500" s="5"/>
      <c r="K3500" s="5"/>
      <c r="L3500" s="5"/>
      <c r="M3500" s="5"/>
      <c r="N3500" s="5"/>
      <c r="O3500" s="5"/>
      <c r="P3500" s="5"/>
      <c r="Q3500" s="5"/>
      <c r="R3500" s="5"/>
      <c r="S3500" s="5"/>
      <c r="T3500" s="5"/>
      <c r="U3500" s="5"/>
    </row>
    <row r="3501" spans="2:21" x14ac:dyDescent="0.25">
      <c r="B3501" s="51" vm="9592">
        <f ca="1"/>
        <v>44511</v>
      </c>
      <c r="C3501" s="51" vm="9593">
        <f ca="1"/>
        <v>657.58</v>
      </c>
      <c r="D3501" s="51" vm="9594">
        <f ca="1"/>
        <v>166.86</v>
      </c>
      <c r="E3501" s="22">
        <f t="shared" ca="1" si="171"/>
        <v>1.63592483839273E-2</v>
      </c>
      <c r="F3501" s="50">
        <f t="shared" ca="1" si="172"/>
        <v>-4.4847146652386323E-3</v>
      </c>
      <c r="G3501" s="22"/>
      <c r="H3501" s="5"/>
      <c r="I3501" s="5"/>
      <c r="J3501" s="5"/>
      <c r="K3501" s="5"/>
      <c r="L3501" s="5"/>
      <c r="M3501" s="5"/>
      <c r="N3501" s="5"/>
      <c r="O3501" s="5"/>
      <c r="P3501" s="5"/>
      <c r="Q3501" s="5"/>
      <c r="R3501" s="5"/>
      <c r="S3501" s="5"/>
      <c r="T3501" s="5"/>
      <c r="U3501" s="5"/>
    </row>
    <row r="3502" spans="2:21" x14ac:dyDescent="0.25">
      <c r="B3502" s="51" vm="9595">
        <f ca="1"/>
        <v>44512</v>
      </c>
      <c r="C3502" s="51" vm="9596">
        <f ca="1"/>
        <v>682.61</v>
      </c>
      <c r="D3502" s="51" vm="9597">
        <f ca="1"/>
        <v>166.56</v>
      </c>
      <c r="E3502" s="22">
        <f t="shared" ca="1" si="171"/>
        <v>3.7357256579287131E-2</v>
      </c>
      <c r="F3502" s="50">
        <f t="shared" ca="1" si="172"/>
        <v>-1.7995326072697648E-3</v>
      </c>
      <c r="G3502" s="22"/>
      <c r="H3502" s="5"/>
      <c r="I3502" s="5"/>
      <c r="J3502" s="5"/>
      <c r="K3502" s="5"/>
      <c r="L3502" s="5"/>
      <c r="M3502" s="5"/>
      <c r="N3502" s="5"/>
      <c r="O3502" s="5"/>
      <c r="P3502" s="5"/>
      <c r="Q3502" s="5"/>
      <c r="R3502" s="5"/>
      <c r="S3502" s="5"/>
      <c r="T3502" s="5"/>
      <c r="U3502" s="5"/>
    </row>
    <row r="3503" spans="2:21" x14ac:dyDescent="0.25">
      <c r="B3503" s="51" vm="9598">
        <f ca="1"/>
        <v>44515</v>
      </c>
      <c r="C3503" s="51" vm="9599">
        <f ca="1"/>
        <v>679.33</v>
      </c>
      <c r="D3503" s="51" vm="9527">
        <f ca="1"/>
        <v>165.36</v>
      </c>
      <c r="E3503" s="22">
        <f t="shared" ca="1" si="171"/>
        <v>-4.8166679022718113E-3</v>
      </c>
      <c r="F3503" s="50">
        <f t="shared" ca="1" si="172"/>
        <v>-7.2306894931458351E-3</v>
      </c>
      <c r="G3503" s="22"/>
      <c r="H3503" s="5"/>
      <c r="I3503" s="5"/>
      <c r="J3503" s="5"/>
      <c r="K3503" s="5"/>
      <c r="L3503" s="5"/>
      <c r="M3503" s="5"/>
      <c r="N3503" s="5"/>
      <c r="O3503" s="5"/>
      <c r="P3503" s="5"/>
      <c r="Q3503" s="5"/>
      <c r="R3503" s="5"/>
      <c r="S3503" s="5"/>
      <c r="T3503" s="5"/>
      <c r="U3503" s="5"/>
    </row>
    <row r="3504" spans="2:21" x14ac:dyDescent="0.25">
      <c r="B3504" s="51" vm="9600">
        <f ca="1"/>
        <v>44516</v>
      </c>
      <c r="C3504" s="51" vm="9601">
        <f ca="1"/>
        <v>687.4</v>
      </c>
      <c r="D3504" s="51" vm="9602">
        <f ca="1"/>
        <v>164.47</v>
      </c>
      <c r="E3504" s="22">
        <f t="shared" ca="1" si="171"/>
        <v>1.1809346084555652E-2</v>
      </c>
      <c r="F3504" s="50">
        <f t="shared" ca="1" si="172"/>
        <v>-5.3967326203352038E-3</v>
      </c>
      <c r="G3504" s="22"/>
      <c r="H3504" s="5"/>
      <c r="I3504" s="5"/>
      <c r="J3504" s="5"/>
      <c r="K3504" s="5"/>
      <c r="L3504" s="5"/>
      <c r="M3504" s="5"/>
      <c r="N3504" s="5"/>
      <c r="O3504" s="5"/>
      <c r="P3504" s="5"/>
      <c r="Q3504" s="5"/>
      <c r="R3504" s="5"/>
      <c r="S3504" s="5"/>
      <c r="T3504" s="5"/>
      <c r="U3504" s="5"/>
    </row>
    <row r="3505" spans="2:21" x14ac:dyDescent="0.25">
      <c r="B3505" s="51" vm="9603">
        <f ca="1"/>
        <v>44517</v>
      </c>
      <c r="C3505" s="51" vm="9604">
        <f ca="1"/>
        <v>691.69</v>
      </c>
      <c r="D3505" s="51" vm="6443">
        <f ca="1"/>
        <v>163.05000000000001</v>
      </c>
      <c r="E3505" s="22">
        <f t="shared" ca="1" si="171"/>
        <v>6.2215139517042403E-3</v>
      </c>
      <c r="F3505" s="50">
        <f t="shared" ca="1" si="172"/>
        <v>-8.6712805178494438E-3</v>
      </c>
      <c r="G3505" s="22"/>
      <c r="H3505" s="5"/>
      <c r="I3505" s="5"/>
      <c r="J3505" s="5"/>
      <c r="K3505" s="5"/>
      <c r="L3505" s="5"/>
      <c r="M3505" s="5"/>
      <c r="N3505" s="5"/>
      <c r="O3505" s="5"/>
      <c r="P3505" s="5"/>
      <c r="Q3505" s="5"/>
      <c r="R3505" s="5"/>
      <c r="S3505" s="5"/>
      <c r="T3505" s="5"/>
      <c r="U3505" s="5"/>
    </row>
    <row r="3506" spans="2:21" x14ac:dyDescent="0.25">
      <c r="B3506" s="51" vm="9605">
        <f ca="1"/>
        <v>44518</v>
      </c>
      <c r="C3506" s="51" vm="9606">
        <f ca="1"/>
        <v>682.02</v>
      </c>
      <c r="D3506" s="51" vm="9430">
        <f ca="1"/>
        <v>160.91999999999999</v>
      </c>
      <c r="E3506" s="22">
        <f t="shared" ca="1" si="171"/>
        <v>-1.4078895440763715E-2</v>
      </c>
      <c r="F3506" s="50">
        <f t="shared" ca="1" si="172"/>
        <v>-1.3149555153740864E-2</v>
      </c>
      <c r="G3506" s="22"/>
      <c r="H3506" s="5"/>
      <c r="I3506" s="5"/>
      <c r="J3506" s="5"/>
      <c r="K3506" s="5"/>
      <c r="L3506" s="5"/>
      <c r="M3506" s="5"/>
      <c r="N3506" s="5"/>
      <c r="O3506" s="5"/>
      <c r="P3506" s="5"/>
      <c r="Q3506" s="5"/>
      <c r="R3506" s="5"/>
      <c r="S3506" s="5"/>
      <c r="T3506" s="5"/>
      <c r="U3506" s="5"/>
    </row>
    <row r="3507" spans="2:21" x14ac:dyDescent="0.25">
      <c r="B3507" s="51" vm="9607">
        <f ca="1"/>
        <v>44519</v>
      </c>
      <c r="C3507" s="51" vm="9608">
        <f ca="1"/>
        <v>678.8</v>
      </c>
      <c r="D3507" s="51" vm="9251">
        <f ca="1"/>
        <v>164.35</v>
      </c>
      <c r="E3507" s="22">
        <f t="shared" ca="1" si="171"/>
        <v>-4.7324495666029587E-3</v>
      </c>
      <c r="F3507" s="50">
        <f t="shared" ca="1" si="172"/>
        <v>2.1090953028641068E-2</v>
      </c>
      <c r="G3507" s="22"/>
      <c r="H3507" s="5"/>
      <c r="I3507" s="5"/>
      <c r="J3507" s="5"/>
      <c r="K3507" s="5"/>
      <c r="L3507" s="5"/>
      <c r="M3507" s="5"/>
      <c r="N3507" s="5"/>
      <c r="O3507" s="5"/>
      <c r="P3507" s="5"/>
      <c r="Q3507" s="5"/>
      <c r="R3507" s="5"/>
      <c r="S3507" s="5"/>
      <c r="T3507" s="5"/>
      <c r="U3507" s="5"/>
    </row>
    <row r="3508" spans="2:21" x14ac:dyDescent="0.25">
      <c r="B3508" s="51" vm="9609">
        <f ca="1"/>
        <v>44522</v>
      </c>
      <c r="C3508" s="51" vm="9610">
        <f ca="1"/>
        <v>659.2</v>
      </c>
      <c r="D3508" s="51" vm="9611">
        <f ca="1"/>
        <v>168.28</v>
      </c>
      <c r="E3508" s="22">
        <f t="shared" ca="1" si="171"/>
        <v>-2.9299554764809131E-2</v>
      </c>
      <c r="F3508" s="50">
        <f t="shared" ca="1" si="172"/>
        <v>2.3630958612091815E-2</v>
      </c>
      <c r="G3508" s="22"/>
      <c r="H3508" s="5"/>
      <c r="I3508" s="5"/>
      <c r="J3508" s="5"/>
      <c r="K3508" s="5"/>
      <c r="L3508" s="5"/>
      <c r="M3508" s="5"/>
      <c r="N3508" s="5"/>
      <c r="O3508" s="5"/>
      <c r="P3508" s="5"/>
      <c r="Q3508" s="5"/>
      <c r="R3508" s="5"/>
      <c r="S3508" s="5"/>
      <c r="T3508" s="5"/>
      <c r="U3508" s="5"/>
    </row>
    <row r="3509" spans="2:21" x14ac:dyDescent="0.25">
      <c r="B3509" s="51" vm="9612">
        <f ca="1"/>
        <v>44523</v>
      </c>
      <c r="C3509" s="51" vm="9613">
        <f ca="1"/>
        <v>654.05999999999995</v>
      </c>
      <c r="D3509" s="51" vm="9614">
        <f ca="1"/>
        <v>166.96</v>
      </c>
      <c r="E3509" s="22">
        <f t="shared" ca="1" si="171"/>
        <v>-7.8278882269398956E-3</v>
      </c>
      <c r="F3509" s="50">
        <f t="shared" ca="1" si="172"/>
        <v>-7.8749959533748349E-3</v>
      </c>
      <c r="G3509" s="22"/>
      <c r="H3509" s="5"/>
      <c r="I3509" s="5"/>
      <c r="J3509" s="5"/>
      <c r="K3509" s="5"/>
      <c r="L3509" s="5"/>
      <c r="M3509" s="5"/>
      <c r="N3509" s="5"/>
      <c r="O3509" s="5"/>
      <c r="P3509" s="5"/>
      <c r="Q3509" s="5"/>
      <c r="R3509" s="5"/>
      <c r="S3509" s="5"/>
      <c r="T3509" s="5"/>
      <c r="U3509" s="5"/>
    </row>
    <row r="3510" spans="2:21" x14ac:dyDescent="0.25">
      <c r="B3510" s="51" vm="9615">
        <f ca="1"/>
        <v>44524</v>
      </c>
      <c r="C3510" s="51" vm="9616">
        <f ca="1"/>
        <v>658.29</v>
      </c>
      <c r="D3510" s="51" vm="9617">
        <f ca="1"/>
        <v>161.93</v>
      </c>
      <c r="E3510" s="22">
        <f t="shared" ca="1" si="171"/>
        <v>6.4464733475658219E-3</v>
      </c>
      <c r="F3510" s="50">
        <f t="shared" ca="1" si="172"/>
        <v>-3.0590119683565873E-2</v>
      </c>
      <c r="G3510" s="22"/>
      <c r="H3510" s="5"/>
      <c r="I3510" s="5"/>
      <c r="J3510" s="5"/>
      <c r="K3510" s="5"/>
      <c r="L3510" s="5"/>
      <c r="M3510" s="5"/>
      <c r="N3510" s="5"/>
      <c r="O3510" s="5"/>
      <c r="P3510" s="5"/>
      <c r="Q3510" s="5"/>
      <c r="R3510" s="5"/>
      <c r="S3510" s="5"/>
      <c r="T3510" s="5"/>
      <c r="U3510" s="5"/>
    </row>
    <row r="3511" spans="2:21" x14ac:dyDescent="0.25">
      <c r="B3511" s="51" vm="9618">
        <f ca="1"/>
        <v>44526</v>
      </c>
      <c r="C3511" s="51" vm="9619">
        <f ca="1"/>
        <v>665.64</v>
      </c>
      <c r="D3511" s="51" vm="9620">
        <f ca="1"/>
        <v>161.22999999999999</v>
      </c>
      <c r="E3511" s="22">
        <f t="shared" ca="1" si="171"/>
        <v>1.1103420139255759E-2</v>
      </c>
      <c r="F3511" s="50">
        <f t="shared" ca="1" si="172"/>
        <v>-4.3322261097310634E-3</v>
      </c>
      <c r="G3511" s="22"/>
      <c r="H3511" s="5"/>
      <c r="I3511" s="5"/>
      <c r="J3511" s="5"/>
      <c r="K3511" s="5"/>
      <c r="L3511" s="5"/>
      <c r="M3511" s="5"/>
      <c r="N3511" s="5"/>
      <c r="O3511" s="5"/>
      <c r="P3511" s="5"/>
      <c r="Q3511" s="5"/>
      <c r="R3511" s="5"/>
      <c r="S3511" s="5"/>
      <c r="T3511" s="5"/>
      <c r="U3511" s="5"/>
    </row>
    <row r="3512" spans="2:21" x14ac:dyDescent="0.25">
      <c r="B3512" s="51" vm="9621">
        <f ca="1"/>
        <v>44529</v>
      </c>
      <c r="C3512" s="51" vm="9622">
        <f ca="1"/>
        <v>663.84</v>
      </c>
      <c r="D3512" s="51" vm="9623">
        <f ca="1"/>
        <v>158.83000000000001</v>
      </c>
      <c r="E3512" s="22">
        <f t="shared" ca="1" si="171"/>
        <v>-2.7078272705855955E-3</v>
      </c>
      <c r="F3512" s="50">
        <f t="shared" ca="1" si="172"/>
        <v>-1.4997469128584557E-2</v>
      </c>
      <c r="G3512" s="22"/>
      <c r="H3512" s="5"/>
      <c r="I3512" s="5"/>
      <c r="J3512" s="5"/>
      <c r="K3512" s="5"/>
      <c r="L3512" s="5"/>
      <c r="M3512" s="5"/>
      <c r="N3512" s="5"/>
      <c r="O3512" s="5"/>
      <c r="P3512" s="5"/>
      <c r="Q3512" s="5"/>
      <c r="R3512" s="5"/>
      <c r="S3512" s="5"/>
      <c r="T3512" s="5"/>
      <c r="U3512" s="5"/>
    </row>
    <row r="3513" spans="2:21" x14ac:dyDescent="0.25">
      <c r="B3513" s="51" vm="9624">
        <f ca="1"/>
        <v>44530</v>
      </c>
      <c r="C3513" s="51" vm="9625">
        <f ca="1"/>
        <v>641.9</v>
      </c>
      <c r="D3513" s="51" vm="9626">
        <f ca="1"/>
        <v>157.88999999999999</v>
      </c>
      <c r="E3513" s="22">
        <f t="shared" ca="1" si="171"/>
        <v>-3.3608628266825397E-2</v>
      </c>
      <c r="F3513" s="50">
        <f t="shared" ca="1" si="172"/>
        <v>-5.935859813266553E-3</v>
      </c>
      <c r="G3513" s="22"/>
      <c r="H3513" s="5"/>
      <c r="I3513" s="5"/>
      <c r="J3513" s="5"/>
      <c r="K3513" s="5"/>
      <c r="L3513" s="5"/>
      <c r="M3513" s="5"/>
      <c r="N3513" s="5"/>
      <c r="O3513" s="5"/>
      <c r="P3513" s="5"/>
      <c r="Q3513" s="5"/>
      <c r="R3513" s="5"/>
      <c r="S3513" s="5"/>
      <c r="T3513" s="5"/>
      <c r="U3513" s="5"/>
    </row>
    <row r="3514" spans="2:21" x14ac:dyDescent="0.25">
      <c r="B3514" s="51" vm="9627">
        <f ca="1"/>
        <v>44531</v>
      </c>
      <c r="C3514" s="51" vm="9628">
        <f ca="1"/>
        <v>617.77</v>
      </c>
      <c r="D3514" s="51" vm="9629">
        <f ca="1"/>
        <v>161.21</v>
      </c>
      <c r="E3514" s="22">
        <f t="shared" ca="1" si="171"/>
        <v>-3.8316308416635192E-2</v>
      </c>
      <c r="F3514" s="50">
        <f t="shared" ca="1" si="172"/>
        <v>2.0809274854110014E-2</v>
      </c>
      <c r="G3514" s="22"/>
      <c r="H3514" s="5"/>
      <c r="I3514" s="5"/>
      <c r="J3514" s="5"/>
      <c r="K3514" s="5"/>
      <c r="L3514" s="5"/>
      <c r="M3514" s="5"/>
      <c r="N3514" s="5"/>
      <c r="O3514" s="5"/>
      <c r="P3514" s="5"/>
      <c r="Q3514" s="5"/>
      <c r="R3514" s="5"/>
      <c r="S3514" s="5"/>
      <c r="T3514" s="5"/>
      <c r="U3514" s="5"/>
    </row>
    <row r="3515" spans="2:21" x14ac:dyDescent="0.25">
      <c r="B3515" s="51" vm="9630">
        <f ca="1"/>
        <v>44532</v>
      </c>
      <c r="C3515" s="51" vm="9631">
        <f ca="1"/>
        <v>616.47</v>
      </c>
      <c r="D3515" s="51" vm="9632">
        <f ca="1"/>
        <v>158.29</v>
      </c>
      <c r="E3515" s="22">
        <f t="shared" ca="1" si="171"/>
        <v>-2.1065602812086383E-3</v>
      </c>
      <c r="F3515" s="50">
        <f t="shared" ca="1" si="172"/>
        <v>-1.8279069190260216E-2</v>
      </c>
      <c r="G3515" s="22"/>
      <c r="H3515" s="5"/>
      <c r="I3515" s="5"/>
      <c r="J3515" s="5"/>
      <c r="K3515" s="5"/>
      <c r="L3515" s="5"/>
      <c r="M3515" s="5"/>
      <c r="N3515" s="5"/>
      <c r="O3515" s="5"/>
      <c r="P3515" s="5"/>
      <c r="Q3515" s="5"/>
      <c r="R3515" s="5"/>
      <c r="S3515" s="5"/>
      <c r="T3515" s="5"/>
      <c r="U3515" s="5"/>
    </row>
    <row r="3516" spans="2:21" x14ac:dyDescent="0.25">
      <c r="B3516" s="51" vm="9633">
        <f ca="1"/>
        <v>44533</v>
      </c>
      <c r="C3516" s="51" vm="9634">
        <f ca="1"/>
        <v>602.13</v>
      </c>
      <c r="D3516" s="51" vm="9635">
        <f ca="1"/>
        <v>160.16</v>
      </c>
      <c r="E3516" s="22">
        <f t="shared" ca="1" si="171"/>
        <v>-2.3536290780377181E-2</v>
      </c>
      <c r="F3516" s="50">
        <f t="shared" ca="1" si="172"/>
        <v>1.1744521869263534E-2</v>
      </c>
      <c r="G3516" s="22"/>
      <c r="H3516" s="5"/>
      <c r="I3516" s="5"/>
      <c r="J3516" s="5"/>
      <c r="K3516" s="5"/>
      <c r="L3516" s="5"/>
      <c r="M3516" s="5"/>
      <c r="N3516" s="5"/>
      <c r="O3516" s="5"/>
      <c r="P3516" s="5"/>
      <c r="Q3516" s="5"/>
      <c r="R3516" s="5"/>
      <c r="S3516" s="5"/>
      <c r="T3516" s="5"/>
      <c r="U3516" s="5"/>
    </row>
    <row r="3517" spans="2:21" x14ac:dyDescent="0.25">
      <c r="B3517" s="51" vm="9636">
        <f ca="1"/>
        <v>44536</v>
      </c>
      <c r="C3517" s="51" vm="9637">
        <f ca="1"/>
        <v>612.69000000000005</v>
      </c>
      <c r="D3517" s="51" vm="9638">
        <f ca="1"/>
        <v>162.57</v>
      </c>
      <c r="E3517" s="22">
        <f t="shared" ca="1" si="171"/>
        <v>1.7385729557664962E-2</v>
      </c>
      <c r="F3517" s="50">
        <f t="shared" ca="1" si="172"/>
        <v>1.4935362679221964E-2</v>
      </c>
      <c r="G3517" s="22"/>
      <c r="H3517" s="5"/>
      <c r="I3517" s="5"/>
      <c r="J3517" s="5"/>
      <c r="K3517" s="5"/>
      <c r="L3517" s="5"/>
      <c r="M3517" s="5"/>
      <c r="N3517" s="5"/>
      <c r="O3517" s="5"/>
      <c r="P3517" s="5"/>
      <c r="Q3517" s="5"/>
      <c r="R3517" s="5"/>
      <c r="S3517" s="5"/>
      <c r="T3517" s="5"/>
      <c r="U3517" s="5"/>
    </row>
    <row r="3518" spans="2:21" x14ac:dyDescent="0.25">
      <c r="B3518" s="51" vm="9639">
        <f ca="1"/>
        <v>44537</v>
      </c>
      <c r="C3518" s="51" vm="9640">
        <f ca="1"/>
        <v>625.58000000000004</v>
      </c>
      <c r="D3518" s="51" vm="9641">
        <f ca="1"/>
        <v>160.71</v>
      </c>
      <c r="E3518" s="22">
        <f t="shared" ca="1" si="171"/>
        <v>2.0820121013432811E-2</v>
      </c>
      <c r="F3518" s="50">
        <f t="shared" ca="1" si="172"/>
        <v>-1.1507179685153825E-2</v>
      </c>
      <c r="G3518" s="22"/>
      <c r="H3518" s="5"/>
      <c r="I3518" s="5"/>
      <c r="J3518" s="5"/>
      <c r="K3518" s="5"/>
      <c r="L3518" s="5"/>
      <c r="M3518" s="5"/>
      <c r="N3518" s="5"/>
      <c r="O3518" s="5"/>
      <c r="P3518" s="5"/>
      <c r="Q3518" s="5"/>
      <c r="R3518" s="5"/>
      <c r="S3518" s="5"/>
      <c r="T3518" s="5"/>
      <c r="U3518" s="5"/>
    </row>
    <row r="3519" spans="2:21" x14ac:dyDescent="0.25">
      <c r="B3519" s="51" vm="9642">
        <f ca="1"/>
        <v>44538</v>
      </c>
      <c r="C3519" s="51" vm="9643">
        <f ca="1"/>
        <v>628.08000000000004</v>
      </c>
      <c r="D3519" s="51" vm="9447">
        <f ca="1"/>
        <v>160.46</v>
      </c>
      <c r="E3519" s="22">
        <f t="shared" ca="1" si="171"/>
        <v>3.9883274793910597E-3</v>
      </c>
      <c r="F3519" s="50">
        <f t="shared" ca="1" si="172"/>
        <v>-1.5568082354687179E-3</v>
      </c>
      <c r="G3519" s="22"/>
      <c r="H3519" s="5"/>
      <c r="I3519" s="5"/>
      <c r="J3519" s="5"/>
      <c r="K3519" s="5"/>
      <c r="L3519" s="5"/>
      <c r="M3519" s="5"/>
      <c r="N3519" s="5"/>
      <c r="O3519" s="5"/>
      <c r="P3519" s="5"/>
      <c r="Q3519" s="5"/>
      <c r="R3519" s="5"/>
      <c r="S3519" s="5"/>
      <c r="T3519" s="5"/>
      <c r="U3519" s="5"/>
    </row>
    <row r="3520" spans="2:21" x14ac:dyDescent="0.25">
      <c r="B3520" s="51" vm="9644">
        <f ca="1"/>
        <v>44539</v>
      </c>
      <c r="C3520" s="51" vm="9645">
        <f ca="1"/>
        <v>611</v>
      </c>
      <c r="D3520" s="51" vm="9646">
        <f ca="1"/>
        <v>159.82</v>
      </c>
      <c r="E3520" s="22">
        <f t="shared" ca="1" si="171"/>
        <v>-2.7570587718404871E-2</v>
      </c>
      <c r="F3520" s="50">
        <f t="shared" ca="1" si="172"/>
        <v>-3.9965083791933366E-3</v>
      </c>
      <c r="G3520" s="22"/>
      <c r="H3520" s="5"/>
      <c r="I3520" s="5"/>
      <c r="J3520" s="5"/>
      <c r="K3520" s="5"/>
      <c r="L3520" s="5"/>
      <c r="M3520" s="5"/>
      <c r="N3520" s="5"/>
      <c r="O3520" s="5"/>
      <c r="P3520" s="5"/>
      <c r="Q3520" s="5"/>
      <c r="R3520" s="5"/>
      <c r="S3520" s="5"/>
      <c r="T3520" s="5"/>
      <c r="U3520" s="5"/>
    </row>
    <row r="3521" spans="2:21" x14ac:dyDescent="0.25">
      <c r="B3521" s="51" vm="9647">
        <f ca="1"/>
        <v>44540</v>
      </c>
      <c r="C3521" s="51" vm="9648">
        <f ca="1"/>
        <v>611.66</v>
      </c>
      <c r="D3521" s="51" vm="9649">
        <f ca="1"/>
        <v>157.91999999999999</v>
      </c>
      <c r="E3521" s="22">
        <f t="shared" ref="E3521:E3584" ca="1" si="173">LN(C3521/C3520)</f>
        <v>1.0796134070076681E-3</v>
      </c>
      <c r="F3521" s="50">
        <f t="shared" ref="F3521:F3584" ca="1" si="174">LN(D3521/D3520)</f>
        <v>-1.1959606261145329E-2</v>
      </c>
      <c r="G3521" s="22"/>
      <c r="H3521" s="5"/>
      <c r="I3521" s="5"/>
      <c r="J3521" s="5"/>
      <c r="K3521" s="5"/>
      <c r="L3521" s="5"/>
      <c r="M3521" s="5"/>
      <c r="N3521" s="5"/>
      <c r="O3521" s="5"/>
      <c r="P3521" s="5"/>
      <c r="Q3521" s="5"/>
      <c r="R3521" s="5"/>
      <c r="S3521" s="5"/>
      <c r="T3521" s="5"/>
      <c r="U3521" s="5"/>
    </row>
    <row r="3522" spans="2:21" x14ac:dyDescent="0.25">
      <c r="B3522" s="51" vm="9650">
        <f ca="1"/>
        <v>44543</v>
      </c>
      <c r="C3522" s="51" vm="9651">
        <f ca="1"/>
        <v>604.55999999999995</v>
      </c>
      <c r="D3522" s="51" vm="9652">
        <f ca="1"/>
        <v>159.13</v>
      </c>
      <c r="E3522" s="22">
        <f t="shared" ca="1" si="173"/>
        <v>-1.1675651866138751E-2</v>
      </c>
      <c r="F3522" s="50">
        <f t="shared" ca="1" si="174"/>
        <v>7.6329025369211365E-3</v>
      </c>
      <c r="G3522" s="22"/>
      <c r="H3522" s="5"/>
      <c r="I3522" s="5"/>
      <c r="J3522" s="5"/>
      <c r="K3522" s="5"/>
      <c r="L3522" s="5"/>
      <c r="M3522" s="5"/>
      <c r="N3522" s="5"/>
      <c r="O3522" s="5"/>
      <c r="P3522" s="5"/>
      <c r="Q3522" s="5"/>
      <c r="R3522" s="5"/>
      <c r="S3522" s="5"/>
      <c r="T3522" s="5"/>
      <c r="U3522" s="5"/>
    </row>
    <row r="3523" spans="2:21" x14ac:dyDescent="0.25">
      <c r="B3523" s="51" vm="9653">
        <f ca="1"/>
        <v>44544</v>
      </c>
      <c r="C3523" s="51" vm="9654">
        <f ca="1"/>
        <v>597.99</v>
      </c>
      <c r="D3523" s="51" vm="9655">
        <f ca="1"/>
        <v>157.94</v>
      </c>
      <c r="E3523" s="22">
        <f t="shared" ca="1" si="173"/>
        <v>-1.0926889309680417E-2</v>
      </c>
      <c r="F3523" s="50">
        <f t="shared" ca="1" si="174"/>
        <v>-7.5062641526576091E-3</v>
      </c>
      <c r="G3523" s="22"/>
      <c r="H3523" s="5"/>
      <c r="I3523" s="5"/>
      <c r="J3523" s="5"/>
      <c r="K3523" s="5"/>
      <c r="L3523" s="5"/>
      <c r="M3523" s="5"/>
      <c r="N3523" s="5"/>
      <c r="O3523" s="5"/>
      <c r="P3523" s="5"/>
      <c r="Q3523" s="5"/>
      <c r="R3523" s="5"/>
      <c r="S3523" s="5"/>
      <c r="T3523" s="5"/>
      <c r="U3523" s="5"/>
    </row>
    <row r="3524" spans="2:21" x14ac:dyDescent="0.25">
      <c r="B3524" s="51" vm="9656">
        <f ca="1"/>
        <v>44545</v>
      </c>
      <c r="C3524" s="51" vm="9657">
        <f ca="1"/>
        <v>605.04</v>
      </c>
      <c r="D3524" s="51" vm="9658">
        <f ca="1"/>
        <v>160.41</v>
      </c>
      <c r="E3524" s="22">
        <f t="shared" ca="1" si="173"/>
        <v>1.1720540144990025E-2</v>
      </c>
      <c r="F3524" s="50">
        <f t="shared" ca="1" si="174"/>
        <v>1.5517823559314883E-2</v>
      </c>
      <c r="G3524" s="22"/>
      <c r="H3524" s="5"/>
      <c r="I3524" s="5"/>
      <c r="J3524" s="5"/>
      <c r="K3524" s="5"/>
      <c r="L3524" s="5"/>
      <c r="M3524" s="5"/>
      <c r="N3524" s="5"/>
      <c r="O3524" s="5"/>
      <c r="P3524" s="5"/>
      <c r="Q3524" s="5"/>
      <c r="R3524" s="5"/>
      <c r="S3524" s="5"/>
      <c r="T3524" s="5"/>
      <c r="U3524" s="5"/>
    </row>
    <row r="3525" spans="2:21" x14ac:dyDescent="0.25">
      <c r="B3525" s="51" vm="9659">
        <f ca="1"/>
        <v>44546</v>
      </c>
      <c r="C3525" s="51" vm="9660">
        <f ca="1"/>
        <v>591.05999999999995</v>
      </c>
      <c r="D3525" s="51" vm="9661">
        <f ca="1"/>
        <v>156.76</v>
      </c>
      <c r="E3525" s="22">
        <f t="shared" ca="1" si="173"/>
        <v>-2.337703645213135E-2</v>
      </c>
      <c r="F3525" s="50">
        <f t="shared" ca="1" si="174"/>
        <v>-2.3017064297319253E-2</v>
      </c>
      <c r="G3525" s="22"/>
      <c r="H3525" s="5"/>
      <c r="I3525" s="5"/>
      <c r="J3525" s="5"/>
      <c r="K3525" s="5"/>
      <c r="L3525" s="5"/>
      <c r="M3525" s="5"/>
      <c r="N3525" s="5"/>
      <c r="O3525" s="5"/>
      <c r="P3525" s="5"/>
      <c r="Q3525" s="5"/>
      <c r="R3525" s="5"/>
      <c r="S3525" s="5"/>
      <c r="T3525" s="5"/>
      <c r="U3525" s="5"/>
    </row>
    <row r="3526" spans="2:21" x14ac:dyDescent="0.25">
      <c r="B3526" s="51" vm="9662">
        <f ca="1"/>
        <v>44547</v>
      </c>
      <c r="C3526" s="51" vm="9663">
        <f ca="1"/>
        <v>586.73</v>
      </c>
      <c r="D3526" s="51" vm="9664">
        <f ca="1"/>
        <v>153.94</v>
      </c>
      <c r="E3526" s="22">
        <f t="shared" ca="1" si="173"/>
        <v>-7.3527870127729046E-3</v>
      </c>
      <c r="F3526" s="50">
        <f t="shared" ca="1" si="174"/>
        <v>-1.8153057225259291E-2</v>
      </c>
      <c r="G3526" s="22"/>
      <c r="H3526" s="5"/>
      <c r="I3526" s="5"/>
      <c r="J3526" s="5"/>
      <c r="K3526" s="5"/>
      <c r="L3526" s="5"/>
      <c r="M3526" s="5"/>
      <c r="N3526" s="5"/>
      <c r="O3526" s="5"/>
      <c r="P3526" s="5"/>
      <c r="Q3526" s="5"/>
      <c r="R3526" s="5"/>
      <c r="S3526" s="5"/>
      <c r="T3526" s="5"/>
      <c r="U3526" s="5"/>
    </row>
    <row r="3527" spans="2:21" x14ac:dyDescent="0.25">
      <c r="B3527" s="51" vm="9665">
        <f ca="1"/>
        <v>44550</v>
      </c>
      <c r="C3527" s="51" vm="9666">
        <f ca="1"/>
        <v>593.74</v>
      </c>
      <c r="D3527" s="51" vm="9667">
        <f ca="1"/>
        <v>156.09</v>
      </c>
      <c r="E3527" s="22">
        <f t="shared" ca="1" si="173"/>
        <v>1.1876765018888225E-2</v>
      </c>
      <c r="F3527" s="50">
        <f t="shared" ca="1" si="174"/>
        <v>1.3869847864150596E-2</v>
      </c>
      <c r="G3527" s="22"/>
      <c r="H3527" s="5"/>
      <c r="I3527" s="5"/>
      <c r="J3527" s="5"/>
      <c r="K3527" s="5"/>
      <c r="L3527" s="5"/>
      <c r="M3527" s="5"/>
      <c r="N3527" s="5"/>
      <c r="O3527" s="5"/>
      <c r="P3527" s="5"/>
      <c r="Q3527" s="5"/>
      <c r="R3527" s="5"/>
      <c r="S3527" s="5"/>
      <c r="T3527" s="5"/>
      <c r="U3527" s="5"/>
    </row>
    <row r="3528" spans="2:21" x14ac:dyDescent="0.25">
      <c r="B3528" s="51" vm="9668">
        <f ca="1"/>
        <v>44551</v>
      </c>
      <c r="C3528" s="51" vm="9669">
        <f ca="1"/>
        <v>604.91999999999996</v>
      </c>
      <c r="D3528" s="51" vm="9425">
        <f ca="1"/>
        <v>156.69999999999999</v>
      </c>
      <c r="E3528" s="22">
        <f t="shared" ca="1" si="173"/>
        <v>1.8654704780781715E-2</v>
      </c>
      <c r="F3528" s="50">
        <f t="shared" ca="1" si="174"/>
        <v>3.9003853916532993E-3</v>
      </c>
      <c r="G3528" s="22"/>
      <c r="H3528" s="5"/>
      <c r="I3528" s="5"/>
      <c r="J3528" s="5"/>
      <c r="K3528" s="5"/>
      <c r="L3528" s="5"/>
      <c r="M3528" s="5"/>
      <c r="N3528" s="5"/>
      <c r="O3528" s="5"/>
      <c r="P3528" s="5"/>
      <c r="Q3528" s="5"/>
      <c r="R3528" s="5"/>
      <c r="S3528" s="5"/>
      <c r="T3528" s="5"/>
      <c r="U3528" s="5"/>
    </row>
    <row r="3529" spans="2:21" x14ac:dyDescent="0.25">
      <c r="B3529" s="51" vm="9670">
        <f ca="1"/>
        <v>44552</v>
      </c>
      <c r="C3529" s="51" vm="9671">
        <f ca="1"/>
        <v>614.24</v>
      </c>
      <c r="D3529" s="51" vm="9672">
        <f ca="1"/>
        <v>157.26</v>
      </c>
      <c r="E3529" s="22">
        <f t="shared" ca="1" si="173"/>
        <v>1.528951336994794E-2</v>
      </c>
      <c r="F3529" s="50">
        <f t="shared" ca="1" si="174"/>
        <v>3.5673372013947467E-3</v>
      </c>
      <c r="G3529" s="22"/>
      <c r="H3529" s="5"/>
      <c r="I3529" s="5"/>
      <c r="J3529" s="5"/>
      <c r="K3529" s="5"/>
      <c r="L3529" s="5"/>
      <c r="M3529" s="5"/>
      <c r="N3529" s="5"/>
      <c r="O3529" s="5"/>
      <c r="P3529" s="5"/>
      <c r="Q3529" s="5"/>
      <c r="R3529" s="5"/>
      <c r="S3529" s="5"/>
      <c r="T3529" s="5"/>
      <c r="U3529" s="5"/>
    </row>
    <row r="3530" spans="2:21" x14ac:dyDescent="0.25">
      <c r="B3530" s="51" vm="9673">
        <f ca="1"/>
        <v>44553</v>
      </c>
      <c r="C3530" s="51" vm="9674">
        <f ca="1"/>
        <v>614.09</v>
      </c>
      <c r="D3530" s="51" vm="9471">
        <f ca="1"/>
        <v>158.16</v>
      </c>
      <c r="E3530" s="22">
        <f t="shared" ca="1" si="173"/>
        <v>-2.4423404255464668E-4</v>
      </c>
      <c r="F3530" s="50">
        <f t="shared" ca="1" si="174"/>
        <v>5.7066922989915236E-3</v>
      </c>
      <c r="G3530" s="22"/>
      <c r="H3530" s="5"/>
      <c r="I3530" s="5"/>
      <c r="J3530" s="5"/>
      <c r="K3530" s="5"/>
      <c r="L3530" s="5"/>
      <c r="M3530" s="5"/>
      <c r="N3530" s="5"/>
      <c r="O3530" s="5"/>
      <c r="P3530" s="5"/>
      <c r="Q3530" s="5"/>
      <c r="R3530" s="5"/>
      <c r="S3530" s="5"/>
      <c r="T3530" s="5"/>
      <c r="U3530" s="5"/>
    </row>
    <row r="3531" spans="2:21" x14ac:dyDescent="0.25">
      <c r="B3531" s="51" vm="9675">
        <f ca="1"/>
        <v>44557</v>
      </c>
      <c r="C3531" s="51" vm="9676">
        <f ca="1"/>
        <v>613.12</v>
      </c>
      <c r="D3531" s="51" vm="9677">
        <f ca="1"/>
        <v>158.63999999999999</v>
      </c>
      <c r="E3531" s="22">
        <f t="shared" ca="1" si="173"/>
        <v>-1.5808218674918171E-3</v>
      </c>
      <c r="F3531" s="50">
        <f t="shared" ca="1" si="174"/>
        <v>3.0303053491790633E-3</v>
      </c>
      <c r="G3531" s="22"/>
      <c r="H3531" s="5"/>
      <c r="I3531" s="5"/>
      <c r="J3531" s="5"/>
      <c r="K3531" s="5"/>
      <c r="L3531" s="5"/>
      <c r="M3531" s="5"/>
      <c r="N3531" s="5"/>
      <c r="O3531" s="5"/>
      <c r="P3531" s="5"/>
      <c r="Q3531" s="5"/>
      <c r="R3531" s="5"/>
      <c r="S3531" s="5"/>
      <c r="T3531" s="5"/>
      <c r="U3531" s="5"/>
    </row>
    <row r="3532" spans="2:21" x14ac:dyDescent="0.25">
      <c r="B3532" s="51" vm="9678">
        <f ca="1"/>
        <v>44558</v>
      </c>
      <c r="C3532" s="51" vm="9679">
        <f ca="1"/>
        <v>610.71</v>
      </c>
      <c r="D3532" s="51" vm="9680">
        <f ca="1"/>
        <v>158.56</v>
      </c>
      <c r="E3532" s="22">
        <f t="shared" ca="1" si="173"/>
        <v>-3.9384605953763771E-3</v>
      </c>
      <c r="F3532" s="50">
        <f t="shared" ca="1" si="174"/>
        <v>-5.0441362986257182E-4</v>
      </c>
      <c r="G3532" s="22"/>
      <c r="H3532" s="5"/>
      <c r="I3532" s="5"/>
      <c r="J3532" s="5"/>
      <c r="K3532" s="5"/>
      <c r="L3532" s="5"/>
      <c r="M3532" s="5"/>
      <c r="N3532" s="5"/>
      <c r="O3532" s="5"/>
      <c r="P3532" s="5"/>
      <c r="Q3532" s="5"/>
      <c r="R3532" s="5"/>
      <c r="S3532" s="5"/>
      <c r="T3532" s="5"/>
      <c r="U3532" s="5"/>
    </row>
    <row r="3533" spans="2:21" x14ac:dyDescent="0.25">
      <c r="B3533" s="51" vm="9681">
        <f ca="1"/>
        <v>44559</v>
      </c>
      <c r="C3533" s="51" vm="9682">
        <f ca="1"/>
        <v>610.54</v>
      </c>
      <c r="D3533" s="51" vm="9683">
        <f ca="1"/>
        <v>158.47999999999999</v>
      </c>
      <c r="E3533" s="22">
        <f t="shared" ca="1" si="173"/>
        <v>-2.7840327713102422E-4</v>
      </c>
      <c r="F3533" s="50">
        <f t="shared" ca="1" si="174"/>
        <v>-5.0466819138245383E-4</v>
      </c>
      <c r="G3533" s="22"/>
      <c r="H3533" s="5"/>
      <c r="I3533" s="5"/>
      <c r="J3533" s="5"/>
      <c r="K3533" s="5"/>
      <c r="L3533" s="5"/>
      <c r="M3533" s="5"/>
      <c r="N3533" s="5"/>
      <c r="O3533" s="5"/>
      <c r="P3533" s="5"/>
      <c r="Q3533" s="5"/>
      <c r="R3533" s="5"/>
      <c r="S3533" s="5"/>
      <c r="T3533" s="5"/>
      <c r="U3533" s="5"/>
    </row>
    <row r="3534" spans="2:21" x14ac:dyDescent="0.25">
      <c r="B3534" s="51" vm="9684">
        <f ca="1"/>
        <v>44560</v>
      </c>
      <c r="C3534" s="51" vm="9685">
        <f ca="1"/>
        <v>612.09</v>
      </c>
      <c r="D3534" s="51" vm="9686">
        <f ca="1"/>
        <v>158.35</v>
      </c>
      <c r="E3534" s="22">
        <f t="shared" ca="1" si="173"/>
        <v>2.5355190538331978E-3</v>
      </c>
      <c r="F3534" s="50">
        <f t="shared" ca="1" si="174"/>
        <v>-8.2062940564664563E-4</v>
      </c>
      <c r="G3534" s="22"/>
      <c r="H3534" s="5"/>
      <c r="I3534" s="5"/>
      <c r="J3534" s="5"/>
      <c r="K3534" s="5"/>
      <c r="L3534" s="5"/>
      <c r="M3534" s="5"/>
      <c r="N3534" s="5"/>
      <c r="O3534" s="5"/>
      <c r="P3534" s="5"/>
      <c r="Q3534" s="5"/>
      <c r="R3534" s="5"/>
      <c r="S3534" s="5"/>
      <c r="T3534" s="5"/>
      <c r="U3534" s="5"/>
    </row>
    <row r="3535" spans="2:21" x14ac:dyDescent="0.25">
      <c r="B3535" s="51" vm="9687">
        <f ca="1"/>
        <v>44561</v>
      </c>
      <c r="C3535" s="51" vm="9688">
        <f ca="1"/>
        <v>602.44000000000005</v>
      </c>
      <c r="D3535" s="51" vm="6539">
        <f ca="1"/>
        <v>161.69999999999999</v>
      </c>
      <c r="E3535" s="22">
        <f t="shared" ca="1" si="173"/>
        <v>-1.5891255180118764E-2</v>
      </c>
      <c r="F3535" s="50">
        <f t="shared" ca="1" si="174"/>
        <v>2.0934993598412388E-2</v>
      </c>
      <c r="G3535" s="22"/>
      <c r="H3535" s="5"/>
      <c r="I3535" s="5"/>
      <c r="J3535" s="5"/>
      <c r="K3535" s="5"/>
      <c r="L3535" s="5"/>
      <c r="M3535" s="5"/>
      <c r="N3535" s="5"/>
      <c r="O3535" s="5"/>
      <c r="P3535" s="5"/>
      <c r="Q3535" s="5"/>
      <c r="R3535" s="5"/>
      <c r="S3535" s="5"/>
      <c r="T3535" s="5"/>
      <c r="U3535" s="5"/>
    </row>
    <row r="3536" spans="2:21" x14ac:dyDescent="0.25">
      <c r="B3536" s="51" vm="9689">
        <f ca="1"/>
        <v>44564</v>
      </c>
      <c r="C3536" s="51" vm="9690">
        <f ca="1"/>
        <v>597.37</v>
      </c>
      <c r="D3536" s="51" vm="9559">
        <f ca="1"/>
        <v>167.83</v>
      </c>
      <c r="E3536" s="22">
        <f t="shared" ca="1" si="173"/>
        <v>-8.4513884322266752E-3</v>
      </c>
      <c r="F3536" s="50">
        <f t="shared" ca="1" si="174"/>
        <v>3.7208795737026901E-2</v>
      </c>
      <c r="G3536" s="22"/>
      <c r="H3536" s="5"/>
      <c r="I3536" s="5"/>
      <c r="J3536" s="5"/>
      <c r="K3536" s="5"/>
      <c r="L3536" s="5"/>
      <c r="M3536" s="5"/>
      <c r="N3536" s="5"/>
      <c r="O3536" s="5"/>
      <c r="P3536" s="5"/>
      <c r="Q3536" s="5"/>
      <c r="R3536" s="5"/>
      <c r="S3536" s="5"/>
      <c r="T3536" s="5"/>
      <c r="U3536" s="5"/>
    </row>
    <row r="3537" spans="2:21" x14ac:dyDescent="0.25">
      <c r="B3537" s="51" vm="9691">
        <f ca="1"/>
        <v>44565</v>
      </c>
      <c r="C3537" s="51" vm="9692">
        <f ca="1"/>
        <v>591.15</v>
      </c>
      <c r="D3537" s="51" vm="9693">
        <f ca="1"/>
        <v>163.78</v>
      </c>
      <c r="E3537" s="22">
        <f t="shared" ca="1" si="173"/>
        <v>-1.0466894602298923E-2</v>
      </c>
      <c r="F3537" s="50">
        <f t="shared" ca="1" si="174"/>
        <v>-2.4427498478045786E-2</v>
      </c>
      <c r="G3537" s="22"/>
      <c r="H3537" s="5"/>
      <c r="I3537" s="5"/>
      <c r="J3537" s="5"/>
      <c r="K3537" s="5"/>
      <c r="L3537" s="5"/>
      <c r="M3537" s="5"/>
      <c r="N3537" s="5"/>
      <c r="O3537" s="5"/>
      <c r="P3537" s="5"/>
      <c r="Q3537" s="5"/>
      <c r="R3537" s="5"/>
      <c r="S3537" s="5"/>
      <c r="T3537" s="5"/>
      <c r="U3537" s="5"/>
    </row>
    <row r="3538" spans="2:21" x14ac:dyDescent="0.25">
      <c r="B3538" s="51" vm="9694">
        <f ca="1"/>
        <v>44566</v>
      </c>
      <c r="C3538" s="51" vm="9695">
        <f ca="1"/>
        <v>567.52</v>
      </c>
      <c r="D3538" s="51" vm="9696">
        <f ca="1"/>
        <v>165.52</v>
      </c>
      <c r="E3538" s="22">
        <f t="shared" ca="1" si="173"/>
        <v>-4.0793801283810674E-2</v>
      </c>
      <c r="F3538" s="50">
        <f t="shared" ca="1" si="174"/>
        <v>1.0567969595245433E-2</v>
      </c>
      <c r="G3538" s="22"/>
      <c r="H3538" s="5"/>
      <c r="I3538" s="5"/>
      <c r="J3538" s="5"/>
      <c r="K3538" s="5"/>
      <c r="L3538" s="5"/>
      <c r="M3538" s="5"/>
      <c r="N3538" s="5"/>
      <c r="O3538" s="5"/>
      <c r="P3538" s="5"/>
      <c r="Q3538" s="5"/>
      <c r="R3538" s="5"/>
      <c r="S3538" s="5"/>
      <c r="T3538" s="5"/>
      <c r="U3538" s="5"/>
    </row>
    <row r="3539" spans="2:21" x14ac:dyDescent="0.25">
      <c r="B3539" s="51" vm="9697">
        <f ca="1"/>
        <v>44567</v>
      </c>
      <c r="C3539" s="51" vm="9698">
        <f ca="1"/>
        <v>553.29</v>
      </c>
      <c r="D3539" s="51" vm="9699">
        <f ca="1"/>
        <v>167.16</v>
      </c>
      <c r="E3539" s="22">
        <f t="shared" ca="1" si="173"/>
        <v>-2.5393714662487459E-2</v>
      </c>
      <c r="F3539" s="50">
        <f t="shared" ca="1" si="174"/>
        <v>9.8594041424269821E-3</v>
      </c>
      <c r="G3539" s="22"/>
      <c r="H3539" s="5"/>
      <c r="I3539" s="5"/>
      <c r="J3539" s="5"/>
      <c r="K3539" s="5"/>
      <c r="L3539" s="5"/>
      <c r="M3539" s="5"/>
      <c r="N3539" s="5"/>
      <c r="O3539" s="5"/>
      <c r="P3539" s="5"/>
      <c r="Q3539" s="5"/>
      <c r="R3539" s="5"/>
      <c r="S3539" s="5"/>
      <c r="T3539" s="5"/>
      <c r="U3539" s="5"/>
    </row>
    <row r="3540" spans="2:21" x14ac:dyDescent="0.25">
      <c r="B3540" s="51" vm="9700">
        <f ca="1"/>
        <v>44568</v>
      </c>
      <c r="C3540" s="51" vm="9701">
        <f ca="1"/>
        <v>541.05999999999995</v>
      </c>
      <c r="D3540" s="51" vm="9702">
        <f ca="1"/>
        <v>167.32</v>
      </c>
      <c r="E3540" s="22">
        <f t="shared" ca="1" si="173"/>
        <v>-2.2352097935799242E-2</v>
      </c>
      <c r="F3540" s="50">
        <f t="shared" ca="1" si="174"/>
        <v>9.5670899428293172E-4</v>
      </c>
      <c r="G3540" s="22"/>
      <c r="H3540" s="5"/>
      <c r="I3540" s="5"/>
      <c r="J3540" s="5"/>
      <c r="K3540" s="5"/>
      <c r="L3540" s="5"/>
      <c r="M3540" s="5"/>
      <c r="N3540" s="5"/>
      <c r="O3540" s="5"/>
      <c r="P3540" s="5"/>
      <c r="Q3540" s="5"/>
      <c r="R3540" s="5"/>
      <c r="S3540" s="5"/>
      <c r="T3540" s="5"/>
      <c r="U3540" s="5"/>
    </row>
    <row r="3541" spans="2:21" x14ac:dyDescent="0.25">
      <c r="B3541" s="51" vm="9703">
        <f ca="1"/>
        <v>44571</v>
      </c>
      <c r="C3541" s="51" vm="9704">
        <f ca="1"/>
        <v>539.85</v>
      </c>
      <c r="D3541" s="51" vm="9705">
        <f ca="1"/>
        <v>167.49</v>
      </c>
      <c r="E3541" s="22">
        <f t="shared" ca="1" si="173"/>
        <v>-2.2388552338755544E-3</v>
      </c>
      <c r="F3541" s="50">
        <f t="shared" ca="1" si="174"/>
        <v>1.0155014163812884E-3</v>
      </c>
      <c r="G3541" s="22"/>
      <c r="H3541" s="5"/>
      <c r="I3541" s="5"/>
      <c r="J3541" s="5"/>
      <c r="K3541" s="5"/>
      <c r="L3541" s="5"/>
      <c r="M3541" s="5"/>
      <c r="N3541" s="5"/>
      <c r="O3541" s="5"/>
      <c r="P3541" s="5"/>
      <c r="Q3541" s="5"/>
      <c r="R3541" s="5"/>
      <c r="S3541" s="5"/>
      <c r="T3541" s="5"/>
      <c r="U3541" s="5"/>
    </row>
    <row r="3542" spans="2:21" x14ac:dyDescent="0.25">
      <c r="B3542" s="51" vm="9706">
        <f ca="1"/>
        <v>44572</v>
      </c>
      <c r="C3542" s="51" vm="9707">
        <f ca="1"/>
        <v>540.84</v>
      </c>
      <c r="D3542" s="51" vm="9708">
        <f ca="1"/>
        <v>168.44</v>
      </c>
      <c r="E3542" s="22">
        <f t="shared" ca="1" si="173"/>
        <v>1.8321632974079433E-3</v>
      </c>
      <c r="F3542" s="50">
        <f t="shared" ca="1" si="174"/>
        <v>5.655955303348283E-3</v>
      </c>
      <c r="G3542" s="22"/>
      <c r="H3542" s="5"/>
      <c r="I3542" s="5"/>
      <c r="J3542" s="5"/>
      <c r="K3542" s="5"/>
      <c r="L3542" s="5"/>
      <c r="M3542" s="5"/>
      <c r="N3542" s="5"/>
      <c r="O3542" s="5"/>
      <c r="P3542" s="5"/>
      <c r="Q3542" s="5"/>
      <c r="R3542" s="5"/>
      <c r="S3542" s="5"/>
      <c r="T3542" s="5"/>
      <c r="U3542" s="5"/>
    </row>
    <row r="3543" spans="2:21" x14ac:dyDescent="0.25">
      <c r="B3543" s="51" vm="9709">
        <f ca="1"/>
        <v>44573</v>
      </c>
      <c r="C3543" s="51" vm="9710">
        <f ca="1"/>
        <v>537.22</v>
      </c>
      <c r="D3543" s="51" vm="9711">
        <f ca="1"/>
        <v>168.23</v>
      </c>
      <c r="E3543" s="22">
        <f t="shared" ca="1" si="173"/>
        <v>-6.715792452590877E-3</v>
      </c>
      <c r="F3543" s="50">
        <f t="shared" ca="1" si="174"/>
        <v>-1.2475125626579932E-3</v>
      </c>
      <c r="G3543" s="22"/>
      <c r="H3543" s="5"/>
      <c r="I3543" s="5"/>
      <c r="J3543" s="5"/>
      <c r="K3543" s="5"/>
      <c r="L3543" s="5"/>
      <c r="M3543" s="5"/>
      <c r="N3543" s="5"/>
      <c r="O3543" s="5"/>
      <c r="P3543" s="5"/>
      <c r="Q3543" s="5"/>
      <c r="R3543" s="5"/>
      <c r="S3543" s="5"/>
      <c r="T3543" s="5"/>
      <c r="U3543" s="5"/>
    </row>
    <row r="3544" spans="2:21" x14ac:dyDescent="0.25">
      <c r="B3544" s="51" vm="9712">
        <f ca="1"/>
        <v>44574</v>
      </c>
      <c r="C3544" s="51" vm="9713">
        <f ca="1"/>
        <v>519.20000000000005</v>
      </c>
      <c r="D3544" s="51" vm="9626">
        <f ca="1"/>
        <v>157.88999999999999</v>
      </c>
      <c r="E3544" s="22">
        <f t="shared" ca="1" si="173"/>
        <v>-3.4118528648086122E-2</v>
      </c>
      <c r="F3544" s="50">
        <f t="shared" ca="1" si="174"/>
        <v>-6.3433502697271771E-2</v>
      </c>
      <c r="G3544" s="22"/>
      <c r="H3544" s="5"/>
      <c r="I3544" s="5"/>
      <c r="J3544" s="5"/>
      <c r="K3544" s="5"/>
      <c r="L3544" s="5"/>
      <c r="M3544" s="5"/>
      <c r="N3544" s="5"/>
      <c r="O3544" s="5"/>
      <c r="P3544" s="5"/>
      <c r="Q3544" s="5"/>
      <c r="R3544" s="5"/>
      <c r="S3544" s="5"/>
      <c r="T3544" s="5"/>
      <c r="U3544" s="5"/>
    </row>
    <row r="3545" spans="2:21" x14ac:dyDescent="0.25">
      <c r="B3545" s="51" vm="9714">
        <f ca="1"/>
        <v>44575</v>
      </c>
      <c r="C3545" s="51" vm="9715">
        <f ca="1"/>
        <v>525.69000000000005</v>
      </c>
      <c r="D3545" s="51" vm="9716">
        <f ca="1"/>
        <v>151.27000000000001</v>
      </c>
      <c r="E3545" s="22">
        <f t="shared" ca="1" si="173"/>
        <v>1.242251999855711E-2</v>
      </c>
      <c r="F3545" s="50">
        <f t="shared" ca="1" si="174"/>
        <v>-4.2832268459689203E-2</v>
      </c>
      <c r="G3545" s="22"/>
      <c r="H3545" s="5"/>
      <c r="I3545" s="5"/>
      <c r="J3545" s="5"/>
      <c r="K3545" s="5"/>
      <c r="L3545" s="5"/>
      <c r="M3545" s="5"/>
      <c r="N3545" s="5"/>
      <c r="O3545" s="5"/>
      <c r="P3545" s="5"/>
      <c r="Q3545" s="5"/>
      <c r="R3545" s="5"/>
      <c r="S3545" s="5"/>
      <c r="T3545" s="5"/>
      <c r="U3545" s="5"/>
    </row>
    <row r="3546" spans="2:21" x14ac:dyDescent="0.25">
      <c r="B3546" s="51" vm="9717">
        <f ca="1"/>
        <v>44579</v>
      </c>
      <c r="C3546" s="51" vm="9718">
        <f ca="1"/>
        <v>510.8</v>
      </c>
      <c r="D3546" s="51" vm="9719">
        <f ca="1"/>
        <v>148.93</v>
      </c>
      <c r="E3546" s="22">
        <f t="shared" ca="1" si="173"/>
        <v>-2.8733561230053301E-2</v>
      </c>
      <c r="F3546" s="50">
        <f t="shared" ca="1" si="174"/>
        <v>-1.5589922676331717E-2</v>
      </c>
      <c r="G3546" s="22"/>
      <c r="H3546" s="5"/>
      <c r="I3546" s="5"/>
      <c r="J3546" s="5"/>
      <c r="K3546" s="5"/>
      <c r="L3546" s="5"/>
      <c r="M3546" s="5"/>
      <c r="N3546" s="5"/>
      <c r="O3546" s="5"/>
      <c r="P3546" s="5"/>
      <c r="Q3546" s="5"/>
      <c r="R3546" s="5"/>
      <c r="S3546" s="5"/>
      <c r="T3546" s="5"/>
      <c r="U3546" s="5"/>
    </row>
    <row r="3547" spans="2:21" x14ac:dyDescent="0.25">
      <c r="B3547" s="51" vm="9720">
        <f ca="1"/>
        <v>44580</v>
      </c>
      <c r="C3547" s="51" vm="9721">
        <f ca="1"/>
        <v>515.86</v>
      </c>
      <c r="D3547" s="51" vm="9722">
        <f ca="1"/>
        <v>147.66</v>
      </c>
      <c r="E3547" s="22">
        <f t="shared" ca="1" si="173"/>
        <v>9.8572866803799467E-3</v>
      </c>
      <c r="F3547" s="50">
        <f t="shared" ca="1" si="174"/>
        <v>-8.5640632667568165E-3</v>
      </c>
      <c r="G3547" s="22"/>
      <c r="H3547" s="5"/>
      <c r="I3547" s="5"/>
      <c r="J3547" s="5"/>
      <c r="K3547" s="5"/>
      <c r="L3547" s="5"/>
      <c r="M3547" s="5"/>
      <c r="N3547" s="5"/>
      <c r="O3547" s="5"/>
      <c r="P3547" s="5"/>
      <c r="Q3547" s="5"/>
      <c r="R3547" s="5"/>
      <c r="S3547" s="5"/>
      <c r="T3547" s="5"/>
      <c r="U3547" s="5"/>
    </row>
    <row r="3548" spans="2:21" x14ac:dyDescent="0.25">
      <c r="B3548" s="51" vm="9723">
        <f ca="1"/>
        <v>44581</v>
      </c>
      <c r="C3548" s="51" vm="9724">
        <f ca="1"/>
        <v>508.25</v>
      </c>
      <c r="D3548" s="51" vm="9725">
        <f ca="1"/>
        <v>145.08000000000001</v>
      </c>
      <c r="E3548" s="22">
        <f t="shared" ca="1" si="173"/>
        <v>-1.4861958330308202E-2</v>
      </c>
      <c r="F3548" s="50">
        <f t="shared" ca="1" si="174"/>
        <v>-1.7627019216317801E-2</v>
      </c>
      <c r="G3548" s="22"/>
      <c r="H3548" s="5"/>
      <c r="I3548" s="5"/>
      <c r="J3548" s="5"/>
      <c r="K3548" s="5"/>
      <c r="L3548" s="5"/>
      <c r="M3548" s="5"/>
      <c r="N3548" s="5"/>
      <c r="O3548" s="5"/>
      <c r="P3548" s="5"/>
      <c r="Q3548" s="5"/>
      <c r="R3548" s="5"/>
      <c r="S3548" s="5"/>
      <c r="T3548" s="5"/>
      <c r="U3548" s="5"/>
    </row>
    <row r="3549" spans="2:21" x14ac:dyDescent="0.25">
      <c r="B3549" s="51" vm="9726">
        <f ca="1"/>
        <v>44582</v>
      </c>
      <c r="C3549" s="51" vm="9727">
        <f ca="1"/>
        <v>397.5</v>
      </c>
      <c r="D3549" s="51" vm="9728">
        <f ca="1"/>
        <v>144.94999999999999</v>
      </c>
      <c r="E3549" s="22">
        <f t="shared" ca="1" si="173"/>
        <v>-0.24577851841406947</v>
      </c>
      <c r="F3549" s="50">
        <f t="shared" ca="1" si="174"/>
        <v>-8.9645904703726173E-4</v>
      </c>
      <c r="G3549" s="22"/>
      <c r="H3549" s="5"/>
      <c r="I3549" s="5"/>
      <c r="J3549" s="5"/>
      <c r="K3549" s="5"/>
      <c r="L3549" s="5"/>
      <c r="M3549" s="5"/>
      <c r="N3549" s="5"/>
      <c r="O3549" s="5"/>
      <c r="P3549" s="5"/>
      <c r="Q3549" s="5"/>
      <c r="R3549" s="5"/>
      <c r="S3549" s="5"/>
      <c r="T3549" s="5"/>
      <c r="U3549" s="5"/>
    </row>
    <row r="3550" spans="2:21" x14ac:dyDescent="0.25">
      <c r="B3550" s="51" vm="9729">
        <f ca="1"/>
        <v>44585</v>
      </c>
      <c r="C3550" s="51" vm="9730">
        <f ca="1"/>
        <v>387.15</v>
      </c>
      <c r="D3550" s="51" vm="9731">
        <f ca="1"/>
        <v>146.53</v>
      </c>
      <c r="E3550" s="22">
        <f t="shared" ca="1" si="173"/>
        <v>-2.638271926165409E-2</v>
      </c>
      <c r="F3550" s="50">
        <f t="shared" ca="1" si="174"/>
        <v>1.08413302822694E-2</v>
      </c>
      <c r="G3550" s="22"/>
      <c r="H3550" s="5"/>
      <c r="I3550" s="5"/>
      <c r="J3550" s="5"/>
      <c r="K3550" s="5"/>
      <c r="L3550" s="5"/>
      <c r="M3550" s="5"/>
      <c r="N3550" s="5"/>
      <c r="O3550" s="5"/>
      <c r="P3550" s="5"/>
      <c r="Q3550" s="5"/>
      <c r="R3550" s="5"/>
      <c r="S3550" s="5"/>
      <c r="T3550" s="5"/>
      <c r="U3550" s="5"/>
    </row>
    <row r="3551" spans="2:21" x14ac:dyDescent="0.25">
      <c r="B3551" s="51" vm="9732">
        <f ca="1"/>
        <v>44586</v>
      </c>
      <c r="C3551" s="51" vm="9733">
        <f ca="1"/>
        <v>366.42</v>
      </c>
      <c r="D3551" s="51" vm="9295">
        <f ca="1"/>
        <v>147.91999999999999</v>
      </c>
      <c r="E3551" s="22">
        <f t="shared" ca="1" si="173"/>
        <v>-5.5031998369634114E-2</v>
      </c>
      <c r="F3551" s="50">
        <f t="shared" ca="1" si="174"/>
        <v>9.4414014289356165E-3</v>
      </c>
      <c r="G3551" s="22"/>
      <c r="H3551" s="5"/>
      <c r="I3551" s="5"/>
      <c r="J3551" s="5"/>
      <c r="K3551" s="5"/>
      <c r="L3551" s="5"/>
      <c r="M3551" s="5"/>
      <c r="N3551" s="5"/>
      <c r="O3551" s="5"/>
      <c r="P3551" s="5"/>
      <c r="Q3551" s="5"/>
      <c r="R3551" s="5"/>
      <c r="S3551" s="5"/>
      <c r="T3551" s="5"/>
      <c r="U3551" s="5"/>
    </row>
    <row r="3552" spans="2:21" x14ac:dyDescent="0.25">
      <c r="B3552" s="51" vm="9734">
        <f ca="1"/>
        <v>44587</v>
      </c>
      <c r="C3552" s="51" vm="9735">
        <f ca="1"/>
        <v>359.7</v>
      </c>
      <c r="D3552" s="51" vm="9736">
        <f ca="1"/>
        <v>145.31</v>
      </c>
      <c r="E3552" s="22">
        <f t="shared" ca="1" si="173"/>
        <v>-1.8509865761520226E-2</v>
      </c>
      <c r="F3552" s="50">
        <f t="shared" ca="1" si="174"/>
        <v>-1.7802195746264838E-2</v>
      </c>
      <c r="G3552" s="22"/>
      <c r="H3552" s="5"/>
      <c r="I3552" s="5"/>
      <c r="J3552" s="5"/>
      <c r="K3552" s="5"/>
      <c r="L3552" s="5"/>
      <c r="M3552" s="5"/>
      <c r="N3552" s="5"/>
      <c r="O3552" s="5"/>
      <c r="P3552" s="5"/>
      <c r="Q3552" s="5"/>
      <c r="R3552" s="5"/>
      <c r="S3552" s="5"/>
      <c r="T3552" s="5"/>
      <c r="U3552" s="5"/>
    </row>
    <row r="3553" spans="2:21" x14ac:dyDescent="0.25">
      <c r="B3553" s="51" vm="9737">
        <f ca="1"/>
        <v>44588</v>
      </c>
      <c r="C3553" s="51" vm="9738">
        <f ca="1"/>
        <v>386.7</v>
      </c>
      <c r="D3553" s="51" vm="9739">
        <f ca="1"/>
        <v>146.61000000000001</v>
      </c>
      <c r="E3553" s="22">
        <f t="shared" ca="1" si="173"/>
        <v>7.2378847911673094E-2</v>
      </c>
      <c r="F3553" s="50">
        <f t="shared" ca="1" si="174"/>
        <v>8.9066086175687235E-3</v>
      </c>
      <c r="G3553" s="22"/>
      <c r="H3553" s="5"/>
      <c r="I3553" s="5"/>
      <c r="J3553" s="5"/>
      <c r="K3553" s="5"/>
      <c r="L3553" s="5"/>
      <c r="M3553" s="5"/>
      <c r="N3553" s="5"/>
      <c r="O3553" s="5"/>
      <c r="P3553" s="5"/>
      <c r="Q3553" s="5"/>
      <c r="R3553" s="5"/>
      <c r="S3553" s="5"/>
      <c r="T3553" s="5"/>
      <c r="U3553" s="5"/>
    </row>
    <row r="3554" spans="2:21" x14ac:dyDescent="0.25">
      <c r="B3554" s="51" vm="9740">
        <f ca="1"/>
        <v>44589</v>
      </c>
      <c r="C3554" s="51" vm="9741">
        <f ca="1"/>
        <v>384.36</v>
      </c>
      <c r="D3554" s="51" vm="9742">
        <f ca="1"/>
        <v>148.6</v>
      </c>
      <c r="E3554" s="22">
        <f t="shared" ca="1" si="173"/>
        <v>-6.0695852041842378E-3</v>
      </c>
      <c r="F3554" s="50">
        <f t="shared" ca="1" si="174"/>
        <v>1.3482132333485478E-2</v>
      </c>
      <c r="G3554" s="22"/>
      <c r="H3554" s="5"/>
      <c r="I3554" s="5"/>
      <c r="J3554" s="5"/>
      <c r="K3554" s="5"/>
      <c r="L3554" s="5"/>
      <c r="M3554" s="5"/>
      <c r="N3554" s="5"/>
      <c r="O3554" s="5"/>
      <c r="P3554" s="5"/>
      <c r="Q3554" s="5"/>
      <c r="R3554" s="5"/>
      <c r="S3554" s="5"/>
      <c r="T3554" s="5"/>
      <c r="U3554" s="5"/>
    </row>
    <row r="3555" spans="2:21" x14ac:dyDescent="0.25">
      <c r="B3555" s="51" vm="9743">
        <f ca="1"/>
        <v>44592</v>
      </c>
      <c r="C3555" s="51" vm="9744">
        <f ca="1"/>
        <v>427.14</v>
      </c>
      <c r="D3555" s="51" vm="9745">
        <f ca="1"/>
        <v>151.15</v>
      </c>
      <c r="E3555" s="22">
        <f t="shared" ca="1" si="173"/>
        <v>0.10553221493476979</v>
      </c>
      <c r="F3555" s="50">
        <f t="shared" ca="1" si="174"/>
        <v>1.701458894180825E-2</v>
      </c>
      <c r="G3555" s="22"/>
      <c r="H3555" s="5"/>
      <c r="I3555" s="5"/>
      <c r="J3555" s="5"/>
      <c r="K3555" s="5"/>
      <c r="L3555" s="5"/>
      <c r="M3555" s="5"/>
      <c r="N3555" s="5"/>
      <c r="O3555" s="5"/>
      <c r="P3555" s="5"/>
      <c r="Q3555" s="5"/>
      <c r="R3555" s="5"/>
      <c r="S3555" s="5"/>
      <c r="T3555" s="5"/>
      <c r="U3555" s="5"/>
    </row>
    <row r="3556" spans="2:21" x14ac:dyDescent="0.25">
      <c r="B3556" s="51" vm="9746">
        <f ca="1"/>
        <v>44593</v>
      </c>
      <c r="C3556" s="51" vm="9747">
        <f ca="1"/>
        <v>457.13</v>
      </c>
      <c r="D3556" s="51" vm="9748">
        <f ca="1"/>
        <v>149.94</v>
      </c>
      <c r="E3556" s="22">
        <f t="shared" ca="1" si="173"/>
        <v>6.7855985993152623E-2</v>
      </c>
      <c r="F3556" s="50">
        <f t="shared" ca="1" si="174"/>
        <v>-8.0375071505511524E-3</v>
      </c>
      <c r="G3556" s="22"/>
      <c r="H3556" s="5"/>
      <c r="I3556" s="5"/>
      <c r="J3556" s="5"/>
      <c r="K3556" s="5"/>
      <c r="L3556" s="5"/>
      <c r="M3556" s="5"/>
      <c r="N3556" s="5"/>
      <c r="O3556" s="5"/>
      <c r="P3556" s="5"/>
      <c r="Q3556" s="5"/>
      <c r="R3556" s="5"/>
      <c r="S3556" s="5"/>
      <c r="T3556" s="5"/>
      <c r="U3556" s="5"/>
    </row>
    <row r="3557" spans="2:21" x14ac:dyDescent="0.25">
      <c r="B3557" s="51" vm="9749">
        <f ca="1"/>
        <v>44594</v>
      </c>
      <c r="C3557" s="51" vm="9750">
        <f ca="1"/>
        <v>429.48</v>
      </c>
      <c r="D3557" s="51" vm="9751">
        <f ca="1"/>
        <v>148.69999999999999</v>
      </c>
      <c r="E3557" s="22">
        <f t="shared" ca="1" si="173"/>
        <v>-6.239263977105463E-2</v>
      </c>
      <c r="F3557" s="50">
        <f t="shared" ca="1" si="174"/>
        <v>-8.304360608806691E-3</v>
      </c>
      <c r="G3557" s="22"/>
      <c r="H3557" s="5"/>
      <c r="I3557" s="5"/>
      <c r="J3557" s="5"/>
      <c r="K3557" s="5"/>
      <c r="L3557" s="5"/>
      <c r="M3557" s="5"/>
      <c r="N3557" s="5"/>
      <c r="O3557" s="5"/>
      <c r="P3557" s="5"/>
      <c r="Q3557" s="5"/>
      <c r="R3557" s="5"/>
      <c r="S3557" s="5"/>
      <c r="T3557" s="5"/>
      <c r="U3557" s="5"/>
    </row>
    <row r="3558" spans="2:21" x14ac:dyDescent="0.25">
      <c r="B3558" s="51" vm="9752">
        <f ca="1"/>
        <v>44595</v>
      </c>
      <c r="C3558" s="51" vm="9753">
        <f ca="1"/>
        <v>405.6</v>
      </c>
      <c r="D3558" s="51" vm="9754">
        <f ca="1"/>
        <v>152.56</v>
      </c>
      <c r="E3558" s="22">
        <f t="shared" ca="1" si="173"/>
        <v>-5.7207722288961316E-2</v>
      </c>
      <c r="F3558" s="50">
        <f t="shared" ca="1" si="174"/>
        <v>2.5627107826054232E-2</v>
      </c>
      <c r="G3558" s="22"/>
      <c r="H3558" s="5"/>
      <c r="I3558" s="5"/>
      <c r="J3558" s="5"/>
      <c r="K3558" s="5"/>
      <c r="L3558" s="5"/>
      <c r="M3558" s="5"/>
      <c r="N3558" s="5"/>
      <c r="O3558" s="5"/>
      <c r="P3558" s="5"/>
      <c r="Q3558" s="5"/>
      <c r="R3558" s="5"/>
      <c r="S3558" s="5"/>
      <c r="T3558" s="5"/>
      <c r="U3558" s="5"/>
    </row>
    <row r="3559" spans="2:21" x14ac:dyDescent="0.25">
      <c r="B3559" s="51" vm="9755">
        <f ca="1"/>
        <v>44596</v>
      </c>
      <c r="C3559" s="51" vm="9756">
        <f ca="1"/>
        <v>410.17</v>
      </c>
      <c r="D3559" s="51" vm="9757">
        <f ca="1"/>
        <v>153.07</v>
      </c>
      <c r="E3559" s="22">
        <f t="shared" ca="1" si="173"/>
        <v>1.1204255630737982E-2</v>
      </c>
      <c r="F3559" s="50">
        <f t="shared" ca="1" si="174"/>
        <v>3.3373718114521728E-3</v>
      </c>
      <c r="G3559" s="22"/>
      <c r="H3559" s="5"/>
      <c r="I3559" s="5"/>
      <c r="J3559" s="5"/>
      <c r="K3559" s="5"/>
      <c r="L3559" s="5"/>
      <c r="M3559" s="5"/>
      <c r="N3559" s="5"/>
      <c r="O3559" s="5"/>
      <c r="P3559" s="5"/>
      <c r="Q3559" s="5"/>
      <c r="R3559" s="5"/>
      <c r="S3559" s="5"/>
      <c r="T3559" s="5"/>
      <c r="U3559" s="5"/>
    </row>
    <row r="3560" spans="2:21" x14ac:dyDescent="0.25">
      <c r="B3560" s="51" vm="9758">
        <f ca="1"/>
        <v>44599</v>
      </c>
      <c r="C3560" s="51" vm="9759">
        <f ca="1"/>
        <v>402.1</v>
      </c>
      <c r="D3560" s="51" vm="9156">
        <f ca="1"/>
        <v>155.94999999999999</v>
      </c>
      <c r="E3560" s="22">
        <f t="shared" ca="1" si="173"/>
        <v>-1.9870894004483008E-2</v>
      </c>
      <c r="F3560" s="50">
        <f t="shared" ca="1" si="174"/>
        <v>1.8640109950196521E-2</v>
      </c>
      <c r="G3560" s="22"/>
      <c r="H3560" s="5"/>
      <c r="I3560" s="5"/>
      <c r="J3560" s="5"/>
      <c r="K3560" s="5"/>
      <c r="L3560" s="5"/>
      <c r="M3560" s="5"/>
      <c r="N3560" s="5"/>
      <c r="O3560" s="5"/>
      <c r="P3560" s="5"/>
      <c r="Q3560" s="5"/>
      <c r="R3560" s="5"/>
      <c r="S3560" s="5"/>
      <c r="T3560" s="5"/>
      <c r="U3560" s="5"/>
    </row>
    <row r="3561" spans="2:21" x14ac:dyDescent="0.25">
      <c r="B3561" s="51" vm="9760">
        <f ca="1"/>
        <v>44600</v>
      </c>
      <c r="C3561" s="51" vm="9761">
        <f ca="1"/>
        <v>403.53</v>
      </c>
      <c r="D3561" s="51" vm="6404">
        <f ca="1"/>
        <v>156.6</v>
      </c>
      <c r="E3561" s="22">
        <f t="shared" ca="1" si="173"/>
        <v>3.5500204853714228E-3</v>
      </c>
      <c r="F3561" s="50">
        <f t="shared" ca="1" si="174"/>
        <v>4.1593405028904715E-3</v>
      </c>
      <c r="G3561" s="22"/>
      <c r="H3561" s="5"/>
      <c r="I3561" s="5"/>
      <c r="J3561" s="5"/>
      <c r="K3561" s="5"/>
      <c r="L3561" s="5"/>
      <c r="M3561" s="5"/>
      <c r="N3561" s="5"/>
      <c r="O3561" s="5"/>
      <c r="P3561" s="5"/>
      <c r="Q3561" s="5"/>
      <c r="R3561" s="5"/>
      <c r="S3561" s="5"/>
      <c r="T3561" s="5"/>
      <c r="U3561" s="5"/>
    </row>
    <row r="3562" spans="2:21" x14ac:dyDescent="0.25">
      <c r="B3562" s="51" vm="9762">
        <f ca="1"/>
        <v>44601</v>
      </c>
      <c r="C3562" s="51" vm="9763">
        <f ca="1"/>
        <v>412.89</v>
      </c>
      <c r="D3562" s="51" vm="9156">
        <f ca="1"/>
        <v>155.94999999999999</v>
      </c>
      <c r="E3562" s="22">
        <f t="shared" ca="1" si="173"/>
        <v>2.2930379270951009E-2</v>
      </c>
      <c r="F3562" s="50">
        <f t="shared" ca="1" si="174"/>
        <v>-4.1593405028905323E-3</v>
      </c>
      <c r="G3562" s="22"/>
      <c r="H3562" s="5"/>
      <c r="I3562" s="5"/>
      <c r="J3562" s="5"/>
      <c r="K3562" s="5"/>
      <c r="L3562" s="5"/>
      <c r="M3562" s="5"/>
      <c r="N3562" s="5"/>
      <c r="O3562" s="5"/>
      <c r="P3562" s="5"/>
      <c r="Q3562" s="5"/>
      <c r="R3562" s="5"/>
      <c r="S3562" s="5"/>
      <c r="T3562" s="5"/>
      <c r="U3562" s="5"/>
    </row>
    <row r="3563" spans="2:21" x14ac:dyDescent="0.25">
      <c r="B3563" s="51" vm="9764">
        <f ca="1"/>
        <v>44602</v>
      </c>
      <c r="C3563" s="51" vm="9765">
        <f ca="1"/>
        <v>406.27</v>
      </c>
      <c r="D3563" s="51" vm="9766">
        <f ca="1"/>
        <v>153.91999999999999</v>
      </c>
      <c r="E3563" s="22">
        <f t="shared" ca="1" si="173"/>
        <v>-1.6163250458167435E-2</v>
      </c>
      <c r="F3563" s="50">
        <f t="shared" ca="1" si="174"/>
        <v>-1.3102456136415953E-2</v>
      </c>
      <c r="G3563" s="22"/>
      <c r="H3563" s="5"/>
      <c r="I3563" s="5"/>
      <c r="J3563" s="5"/>
      <c r="K3563" s="5"/>
      <c r="L3563" s="5"/>
      <c r="M3563" s="5"/>
      <c r="N3563" s="5"/>
      <c r="O3563" s="5"/>
      <c r="P3563" s="5"/>
      <c r="Q3563" s="5"/>
      <c r="R3563" s="5"/>
      <c r="S3563" s="5"/>
      <c r="T3563" s="5"/>
      <c r="U3563" s="5"/>
    </row>
    <row r="3564" spans="2:21" x14ac:dyDescent="0.25">
      <c r="B3564" s="51" vm="9767">
        <f ca="1"/>
        <v>44603</v>
      </c>
      <c r="C3564" s="51" vm="9768">
        <f ca="1"/>
        <v>391.31</v>
      </c>
      <c r="D3564" s="51" vm="9769">
        <f ca="1"/>
        <v>152.49</v>
      </c>
      <c r="E3564" s="22">
        <f t="shared" ca="1" si="173"/>
        <v>-3.75178784720522E-2</v>
      </c>
      <c r="F3564" s="50">
        <f t="shared" ca="1" si="174"/>
        <v>-9.3339667904753353E-3</v>
      </c>
      <c r="G3564" s="22"/>
      <c r="H3564" s="5"/>
      <c r="I3564" s="5"/>
      <c r="J3564" s="5"/>
      <c r="K3564" s="5"/>
      <c r="L3564" s="5"/>
      <c r="M3564" s="5"/>
      <c r="N3564" s="5"/>
      <c r="O3564" s="5"/>
      <c r="P3564" s="5"/>
      <c r="Q3564" s="5"/>
      <c r="R3564" s="5"/>
      <c r="S3564" s="5"/>
      <c r="T3564" s="5"/>
      <c r="U3564" s="5"/>
    </row>
    <row r="3565" spans="2:21" x14ac:dyDescent="0.25">
      <c r="B3565" s="51" vm="9770">
        <f ca="1"/>
        <v>44606</v>
      </c>
      <c r="C3565" s="51" vm="9771">
        <f ca="1"/>
        <v>396.57</v>
      </c>
      <c r="D3565" s="51" vm="9422">
        <f ca="1"/>
        <v>154.72</v>
      </c>
      <c r="E3565" s="22">
        <f t="shared" ca="1" si="173"/>
        <v>1.3352485530086696E-2</v>
      </c>
      <c r="F3565" s="50">
        <f t="shared" ca="1" si="174"/>
        <v>1.4518011578063256E-2</v>
      </c>
      <c r="G3565" s="22"/>
      <c r="H3565" s="5"/>
      <c r="I3565" s="5"/>
      <c r="J3565" s="5"/>
      <c r="K3565" s="5"/>
      <c r="L3565" s="5"/>
      <c r="M3565" s="5"/>
      <c r="N3565" s="5"/>
      <c r="O3565" s="5"/>
      <c r="P3565" s="5"/>
      <c r="Q3565" s="5"/>
      <c r="R3565" s="5"/>
      <c r="S3565" s="5"/>
      <c r="T3565" s="5"/>
      <c r="U3565" s="5"/>
    </row>
    <row r="3566" spans="2:21" x14ac:dyDescent="0.25">
      <c r="B3566" s="51" vm="9772">
        <f ca="1"/>
        <v>44607</v>
      </c>
      <c r="C3566" s="51" vm="9773">
        <f ca="1"/>
        <v>407.46</v>
      </c>
      <c r="D3566" s="51" vm="9774">
        <f ca="1"/>
        <v>155</v>
      </c>
      <c r="E3566" s="22">
        <f t="shared" ca="1" si="173"/>
        <v>2.7090198094337058E-2</v>
      </c>
      <c r="F3566" s="50">
        <f t="shared" ca="1" si="174"/>
        <v>1.8080852142625383E-3</v>
      </c>
      <c r="G3566" s="22"/>
      <c r="H3566" s="5"/>
      <c r="I3566" s="5"/>
      <c r="J3566" s="5"/>
      <c r="K3566" s="5"/>
      <c r="L3566" s="5"/>
      <c r="M3566" s="5"/>
      <c r="N3566" s="5"/>
      <c r="O3566" s="5"/>
      <c r="P3566" s="5"/>
      <c r="Q3566" s="5"/>
      <c r="R3566" s="5"/>
      <c r="S3566" s="5"/>
      <c r="T3566" s="5"/>
      <c r="U3566" s="5"/>
    </row>
    <row r="3567" spans="2:21" x14ac:dyDescent="0.25">
      <c r="B3567" s="51" vm="9775">
        <f ca="1"/>
        <v>44608</v>
      </c>
      <c r="C3567" s="51" vm="9776">
        <f ca="1"/>
        <v>398.08</v>
      </c>
      <c r="D3567" s="51" vm="9777">
        <f ca="1"/>
        <v>151.43</v>
      </c>
      <c r="E3567" s="22">
        <f t="shared" ca="1" si="173"/>
        <v>-2.3289778242995138E-2</v>
      </c>
      <c r="F3567" s="50">
        <f t="shared" ca="1" si="174"/>
        <v>-2.330164495068239E-2</v>
      </c>
      <c r="G3567" s="22"/>
      <c r="H3567" s="5"/>
      <c r="I3567" s="5"/>
      <c r="J3567" s="5"/>
      <c r="K3567" s="5"/>
      <c r="L3567" s="5"/>
      <c r="M3567" s="5"/>
      <c r="N3567" s="5"/>
      <c r="O3567" s="5"/>
      <c r="P3567" s="5"/>
      <c r="Q3567" s="5"/>
      <c r="R3567" s="5"/>
      <c r="S3567" s="5"/>
      <c r="T3567" s="5"/>
      <c r="U3567" s="5"/>
    </row>
    <row r="3568" spans="2:21" x14ac:dyDescent="0.25">
      <c r="B3568" s="51" vm="9778">
        <f ca="1"/>
        <v>44609</v>
      </c>
      <c r="C3568" s="51" vm="9779">
        <f ca="1"/>
        <v>386.67</v>
      </c>
      <c r="D3568" s="51" vm="9780">
        <f ca="1"/>
        <v>152.13999999999999</v>
      </c>
      <c r="E3568" s="22">
        <f t="shared" ca="1" si="173"/>
        <v>-2.9081374025961969E-2</v>
      </c>
      <c r="F3568" s="50">
        <f t="shared" ca="1" si="174"/>
        <v>4.6776776005909414E-3</v>
      </c>
      <c r="G3568" s="22"/>
      <c r="H3568" s="5"/>
      <c r="I3568" s="5"/>
      <c r="J3568" s="5"/>
      <c r="K3568" s="5"/>
      <c r="L3568" s="5"/>
      <c r="M3568" s="5"/>
      <c r="N3568" s="5"/>
      <c r="O3568" s="5"/>
      <c r="P3568" s="5"/>
      <c r="Q3568" s="5"/>
      <c r="R3568" s="5"/>
      <c r="S3568" s="5"/>
      <c r="T3568" s="5"/>
      <c r="U3568" s="5"/>
    </row>
    <row r="3569" spans="2:21" x14ac:dyDescent="0.25">
      <c r="B3569" s="51" vm="9781">
        <f ca="1"/>
        <v>44610</v>
      </c>
      <c r="C3569" s="51" vm="9782">
        <f ca="1"/>
        <v>391.29</v>
      </c>
      <c r="D3569" s="51" vm="9783">
        <f ca="1"/>
        <v>151.87</v>
      </c>
      <c r="E3569" s="22">
        <f t="shared" ca="1" si="173"/>
        <v>1.1877356965503565E-2</v>
      </c>
      <c r="F3569" s="50">
        <f t="shared" ca="1" si="174"/>
        <v>-1.7762578269764193E-3</v>
      </c>
      <c r="G3569" s="22"/>
      <c r="H3569" s="5"/>
      <c r="I3569" s="5"/>
      <c r="J3569" s="5"/>
      <c r="K3569" s="5"/>
      <c r="L3569" s="5"/>
      <c r="M3569" s="5"/>
      <c r="N3569" s="5"/>
      <c r="O3569" s="5"/>
      <c r="P3569" s="5"/>
      <c r="Q3569" s="5"/>
      <c r="R3569" s="5"/>
      <c r="S3569" s="5"/>
      <c r="T3569" s="5"/>
      <c r="U3569" s="5"/>
    </row>
    <row r="3570" spans="2:21" x14ac:dyDescent="0.25">
      <c r="B3570" s="51" vm="9784">
        <f ca="1"/>
        <v>44614</v>
      </c>
      <c r="C3570" s="51" vm="9785">
        <f ca="1"/>
        <v>377.38</v>
      </c>
      <c r="D3570" s="51" vm="9786">
        <f ca="1"/>
        <v>148.69</v>
      </c>
      <c r="E3570" s="22">
        <f t="shared" ca="1" si="173"/>
        <v>-3.6196335690733598E-2</v>
      </c>
      <c r="F3570" s="50">
        <f t="shared" ca="1" si="174"/>
        <v>-2.1161290033046742E-2</v>
      </c>
      <c r="G3570" s="22"/>
      <c r="H3570" s="5"/>
      <c r="I3570" s="5"/>
      <c r="J3570" s="5"/>
      <c r="K3570" s="5"/>
      <c r="L3570" s="5"/>
      <c r="M3570" s="5"/>
      <c r="N3570" s="5"/>
      <c r="O3570" s="5"/>
      <c r="P3570" s="5"/>
      <c r="Q3570" s="5"/>
      <c r="R3570" s="5"/>
      <c r="S3570" s="5"/>
      <c r="T3570" s="5"/>
      <c r="U3570" s="5"/>
    </row>
    <row r="3571" spans="2:21" x14ac:dyDescent="0.25">
      <c r="B3571" s="51" vm="9787">
        <f ca="1"/>
        <v>44615</v>
      </c>
      <c r="C3571" s="51" vm="9788">
        <f ca="1"/>
        <v>367.46</v>
      </c>
      <c r="D3571" s="51" vm="9789">
        <f ca="1"/>
        <v>144.55000000000001</v>
      </c>
      <c r="E3571" s="22">
        <f t="shared" ca="1" si="173"/>
        <v>-2.6638168167979308E-2</v>
      </c>
      <c r="F3571" s="50">
        <f t="shared" ca="1" si="174"/>
        <v>-2.8238133246776712E-2</v>
      </c>
      <c r="G3571" s="22"/>
      <c r="H3571" s="5"/>
      <c r="I3571" s="5"/>
      <c r="J3571" s="5"/>
      <c r="K3571" s="5"/>
      <c r="L3571" s="5"/>
      <c r="M3571" s="5"/>
      <c r="N3571" s="5"/>
      <c r="O3571" s="5"/>
      <c r="P3571" s="5"/>
      <c r="Q3571" s="5"/>
      <c r="R3571" s="5"/>
      <c r="S3571" s="5"/>
      <c r="T3571" s="5"/>
      <c r="U3571" s="5"/>
    </row>
    <row r="3572" spans="2:21" x14ac:dyDescent="0.25">
      <c r="B3572" s="51" vm="9790">
        <f ca="1"/>
        <v>44616</v>
      </c>
      <c r="C3572" s="51" vm="9791">
        <f ca="1"/>
        <v>390.03</v>
      </c>
      <c r="D3572" s="51" vm="9792">
        <f ca="1"/>
        <v>147.97</v>
      </c>
      <c r="E3572" s="22">
        <f t="shared" ca="1" si="173"/>
        <v>5.9609190050598247E-2</v>
      </c>
      <c r="F3572" s="50">
        <f t="shared" ca="1" si="174"/>
        <v>2.3384082052087737E-2</v>
      </c>
      <c r="G3572" s="22"/>
      <c r="H3572" s="5"/>
      <c r="I3572" s="5"/>
      <c r="J3572" s="5"/>
      <c r="K3572" s="5"/>
      <c r="L3572" s="5"/>
      <c r="M3572" s="5"/>
      <c r="N3572" s="5"/>
      <c r="O3572" s="5"/>
      <c r="P3572" s="5"/>
      <c r="Q3572" s="5"/>
      <c r="R3572" s="5"/>
      <c r="S3572" s="5"/>
      <c r="T3572" s="5"/>
      <c r="U3572" s="5"/>
    </row>
    <row r="3573" spans="2:21" x14ac:dyDescent="0.25">
      <c r="B3573" s="51" vm="9793">
        <f ca="1"/>
        <v>44617</v>
      </c>
      <c r="C3573" s="51" vm="9794">
        <f ca="1"/>
        <v>390.8</v>
      </c>
      <c r="D3573" s="51" vm="9795">
        <f ca="1"/>
        <v>141.80000000000001</v>
      </c>
      <c r="E3573" s="22">
        <f t="shared" ca="1" si="173"/>
        <v>1.9722609264407141E-3</v>
      </c>
      <c r="F3573" s="50">
        <f t="shared" ca="1" si="174"/>
        <v>-4.2591936416415691E-2</v>
      </c>
      <c r="G3573" s="22"/>
      <c r="H3573" s="5"/>
      <c r="I3573" s="5"/>
      <c r="J3573" s="5"/>
      <c r="K3573" s="5"/>
      <c r="L3573" s="5"/>
      <c r="M3573" s="5"/>
      <c r="N3573" s="5"/>
      <c r="O3573" s="5"/>
      <c r="P3573" s="5"/>
      <c r="Q3573" s="5"/>
      <c r="R3573" s="5"/>
      <c r="S3573" s="5"/>
      <c r="T3573" s="5"/>
      <c r="U3573" s="5"/>
    </row>
    <row r="3574" spans="2:21" x14ac:dyDescent="0.25">
      <c r="B3574" s="51" vm="9796">
        <f ca="1"/>
        <v>44620</v>
      </c>
      <c r="C3574" s="51" vm="9797">
        <f ca="1"/>
        <v>394.52</v>
      </c>
      <c r="D3574" s="51" vm="9798">
        <f ca="1"/>
        <v>136.44999999999999</v>
      </c>
      <c r="E3574" s="22">
        <f t="shared" ca="1" si="173"/>
        <v>9.4739159171649805E-3</v>
      </c>
      <c r="F3574" s="50">
        <f t="shared" ca="1" si="174"/>
        <v>-3.8459366943679761E-2</v>
      </c>
      <c r="G3574" s="22"/>
      <c r="H3574" s="5"/>
      <c r="I3574" s="5"/>
      <c r="J3574" s="5"/>
      <c r="K3574" s="5"/>
      <c r="L3574" s="5"/>
      <c r="M3574" s="5"/>
      <c r="N3574" s="5"/>
      <c r="O3574" s="5"/>
      <c r="P3574" s="5"/>
      <c r="Q3574" s="5"/>
      <c r="R3574" s="5"/>
      <c r="S3574" s="5"/>
      <c r="T3574" s="5"/>
      <c r="U3574" s="5"/>
    </row>
    <row r="3575" spans="2:21" x14ac:dyDescent="0.25">
      <c r="B3575" s="51" vm="9799">
        <f ca="1"/>
        <v>44621</v>
      </c>
      <c r="C3575" s="51" vm="9800">
        <f ca="1"/>
        <v>386.24</v>
      </c>
      <c r="D3575" s="51" vm="9801">
        <f ca="1"/>
        <v>139.28</v>
      </c>
      <c r="E3575" s="22">
        <f t="shared" ca="1" si="173"/>
        <v>-2.1210898176626036E-2</v>
      </c>
      <c r="F3575" s="50">
        <f t="shared" ca="1" si="174"/>
        <v>2.0528048305586261E-2</v>
      </c>
      <c r="G3575" s="22"/>
      <c r="H3575" s="5"/>
      <c r="I3575" s="5"/>
      <c r="J3575" s="5"/>
      <c r="K3575" s="5"/>
      <c r="L3575" s="5"/>
      <c r="M3575" s="5"/>
      <c r="N3575" s="5"/>
      <c r="O3575" s="5"/>
      <c r="P3575" s="5"/>
      <c r="Q3575" s="5"/>
      <c r="R3575" s="5"/>
      <c r="S3575" s="5"/>
      <c r="T3575" s="5"/>
      <c r="U3575" s="5"/>
    </row>
    <row r="3576" spans="2:21" x14ac:dyDescent="0.25">
      <c r="B3576" s="51" vm="9802">
        <f ca="1"/>
        <v>44622</v>
      </c>
      <c r="C3576" s="51" vm="9803">
        <f ca="1"/>
        <v>380.03</v>
      </c>
      <c r="D3576" s="51" vm="9804">
        <f ca="1"/>
        <v>138.29</v>
      </c>
      <c r="E3576" s="22">
        <f t="shared" ca="1" si="173"/>
        <v>-1.6208740936493736E-2</v>
      </c>
      <c r="F3576" s="50">
        <f t="shared" ca="1" si="174"/>
        <v>-7.133365983366652E-3</v>
      </c>
      <c r="G3576" s="22"/>
      <c r="H3576" s="5"/>
      <c r="I3576" s="5"/>
      <c r="J3576" s="5"/>
      <c r="K3576" s="5"/>
      <c r="L3576" s="5"/>
      <c r="M3576" s="5"/>
      <c r="N3576" s="5"/>
      <c r="O3576" s="5"/>
      <c r="P3576" s="5"/>
      <c r="Q3576" s="5"/>
      <c r="R3576" s="5"/>
      <c r="S3576" s="5"/>
      <c r="T3576" s="5"/>
      <c r="U3576" s="5"/>
    </row>
    <row r="3577" spans="2:21" x14ac:dyDescent="0.25">
      <c r="B3577" s="51" vm="9805">
        <f ca="1"/>
        <v>44623</v>
      </c>
      <c r="C3577" s="51" vm="9806">
        <f ca="1"/>
        <v>368.07</v>
      </c>
      <c r="D3577" s="51" vm="9807">
        <f ca="1"/>
        <v>134.4</v>
      </c>
      <c r="E3577" s="22">
        <f t="shared" ca="1" si="173"/>
        <v>-3.1977059501471866E-2</v>
      </c>
      <c r="F3577" s="50">
        <f t="shared" ca="1" si="174"/>
        <v>-2.8532501387517735E-2</v>
      </c>
      <c r="G3577" s="22"/>
      <c r="H3577" s="5"/>
      <c r="I3577" s="5"/>
      <c r="J3577" s="5"/>
      <c r="K3577" s="5"/>
      <c r="L3577" s="5"/>
      <c r="M3577" s="5"/>
      <c r="N3577" s="5"/>
      <c r="O3577" s="5"/>
      <c r="P3577" s="5"/>
      <c r="Q3577" s="5"/>
      <c r="R3577" s="5"/>
      <c r="S3577" s="5"/>
      <c r="T3577" s="5"/>
      <c r="U3577" s="5"/>
    </row>
    <row r="3578" spans="2:21" x14ac:dyDescent="0.25">
      <c r="B3578" s="51" vm="9808">
        <f ca="1"/>
        <v>44624</v>
      </c>
      <c r="C3578" s="51" vm="9809">
        <f ca="1"/>
        <v>361.73</v>
      </c>
      <c r="D3578" s="51" vm="9810">
        <f ca="1"/>
        <v>129.21</v>
      </c>
      <c r="E3578" s="22">
        <f t="shared" ca="1" si="173"/>
        <v>-1.7375060288255733E-2</v>
      </c>
      <c r="F3578" s="50">
        <f t="shared" ca="1" si="174"/>
        <v>-3.9381440354920208E-2</v>
      </c>
      <c r="G3578" s="22"/>
      <c r="H3578" s="5"/>
      <c r="I3578" s="5"/>
      <c r="J3578" s="5"/>
      <c r="K3578" s="5"/>
      <c r="L3578" s="5"/>
      <c r="M3578" s="5"/>
      <c r="N3578" s="5"/>
      <c r="O3578" s="5"/>
      <c r="P3578" s="5"/>
      <c r="Q3578" s="5"/>
      <c r="R3578" s="5"/>
      <c r="S3578" s="5"/>
      <c r="T3578" s="5"/>
      <c r="U3578" s="5"/>
    </row>
    <row r="3579" spans="2:21" x14ac:dyDescent="0.25">
      <c r="B3579" s="51" vm="9811">
        <f ca="1"/>
        <v>44627</v>
      </c>
      <c r="C3579" s="51" vm="9812">
        <f ca="1"/>
        <v>350.26</v>
      </c>
      <c r="D3579" s="51" vm="9813">
        <f ca="1"/>
        <v>128.30000000000001</v>
      </c>
      <c r="E3579" s="22">
        <f t="shared" ca="1" si="173"/>
        <v>-3.2222341338427073E-2</v>
      </c>
      <c r="F3579" s="50">
        <f t="shared" ca="1" si="174"/>
        <v>-7.0677161125381281E-3</v>
      </c>
      <c r="G3579" s="22"/>
      <c r="H3579" s="5"/>
      <c r="I3579" s="5"/>
      <c r="J3579" s="5"/>
      <c r="K3579" s="5"/>
      <c r="L3579" s="5"/>
      <c r="M3579" s="5"/>
      <c r="N3579" s="5"/>
      <c r="O3579" s="5"/>
      <c r="P3579" s="5"/>
      <c r="Q3579" s="5"/>
      <c r="R3579" s="5"/>
      <c r="S3579" s="5"/>
      <c r="T3579" s="5"/>
      <c r="U3579" s="5"/>
    </row>
    <row r="3580" spans="2:21" x14ac:dyDescent="0.25">
      <c r="B3580" s="51" vm="9814">
        <f ca="1"/>
        <v>44628</v>
      </c>
      <c r="C3580" s="51" vm="9815">
        <f ca="1"/>
        <v>341.76</v>
      </c>
      <c r="D3580" s="51" vm="9816">
        <f ca="1"/>
        <v>133.44</v>
      </c>
      <c r="E3580" s="22">
        <f t="shared" ca="1" si="173"/>
        <v>-2.4566999512743055E-2</v>
      </c>
      <c r="F3580" s="50">
        <f t="shared" ca="1" si="174"/>
        <v>3.9280666988845747E-2</v>
      </c>
      <c r="G3580" s="22"/>
      <c r="H3580" s="5"/>
      <c r="I3580" s="5"/>
      <c r="J3580" s="5"/>
      <c r="K3580" s="5"/>
      <c r="L3580" s="5"/>
      <c r="M3580" s="5"/>
      <c r="N3580" s="5"/>
      <c r="O3580" s="5"/>
      <c r="P3580" s="5"/>
      <c r="Q3580" s="5"/>
      <c r="R3580" s="5"/>
      <c r="S3580" s="5"/>
      <c r="T3580" s="5"/>
      <c r="U3580" s="5"/>
    </row>
    <row r="3581" spans="2:21" x14ac:dyDescent="0.25">
      <c r="B3581" s="51" vm="9817">
        <f ca="1"/>
        <v>44629</v>
      </c>
      <c r="C3581" s="51" vm="9818">
        <f ca="1"/>
        <v>358.79</v>
      </c>
      <c r="D3581" s="51" vm="9819">
        <f ca="1"/>
        <v>131.86000000000001</v>
      </c>
      <c r="E3581" s="22">
        <f t="shared" ca="1" si="173"/>
        <v>4.8628522784426566E-2</v>
      </c>
      <c r="F3581" s="50">
        <f t="shared" ca="1" si="174"/>
        <v>-1.1911184925282902E-2</v>
      </c>
      <c r="G3581" s="22"/>
      <c r="H3581" s="5"/>
      <c r="I3581" s="5"/>
      <c r="J3581" s="5"/>
      <c r="K3581" s="5"/>
      <c r="L3581" s="5"/>
      <c r="M3581" s="5"/>
      <c r="N3581" s="5"/>
      <c r="O3581" s="5"/>
      <c r="P3581" s="5"/>
      <c r="Q3581" s="5"/>
      <c r="R3581" s="5"/>
      <c r="S3581" s="5"/>
      <c r="T3581" s="5"/>
      <c r="U3581" s="5"/>
    </row>
    <row r="3582" spans="2:21" x14ac:dyDescent="0.25">
      <c r="B3582" s="51" vm="9820">
        <f ca="1"/>
        <v>44630</v>
      </c>
      <c r="C3582" s="51" vm="9821">
        <f ca="1"/>
        <v>356.77</v>
      </c>
      <c r="D3582" s="51" vm="9822">
        <f ca="1"/>
        <v>128.88999999999999</v>
      </c>
      <c r="E3582" s="22">
        <f t="shared" ca="1" si="173"/>
        <v>-5.6459426628180966E-3</v>
      </c>
      <c r="F3582" s="50">
        <f t="shared" ca="1" si="174"/>
        <v>-2.2781426268465559E-2</v>
      </c>
      <c r="G3582" s="22"/>
      <c r="H3582" s="5"/>
      <c r="I3582" s="5"/>
      <c r="J3582" s="5"/>
      <c r="K3582" s="5"/>
      <c r="L3582" s="5"/>
      <c r="M3582" s="5"/>
      <c r="N3582" s="5"/>
      <c r="O3582" s="5"/>
      <c r="P3582" s="5"/>
      <c r="Q3582" s="5"/>
      <c r="R3582" s="5"/>
      <c r="S3582" s="5"/>
      <c r="T3582" s="5"/>
      <c r="U3582" s="5"/>
    </row>
    <row r="3583" spans="2:21" x14ac:dyDescent="0.25">
      <c r="B3583" s="51" vm="9823">
        <f ca="1"/>
        <v>44631</v>
      </c>
      <c r="C3583" s="51" vm="9824">
        <f ca="1"/>
        <v>340.32</v>
      </c>
      <c r="D3583" s="51" vm="9825">
        <f ca="1"/>
        <v>130.16999999999999</v>
      </c>
      <c r="E3583" s="22">
        <f t="shared" ca="1" si="173"/>
        <v>-4.7204965001456704E-2</v>
      </c>
      <c r="F3583" s="50">
        <f t="shared" ca="1" si="174"/>
        <v>9.8819610616807472E-3</v>
      </c>
      <c r="G3583" s="22"/>
      <c r="H3583" s="5"/>
      <c r="I3583" s="5"/>
      <c r="J3583" s="5"/>
      <c r="K3583" s="5"/>
      <c r="L3583" s="5"/>
      <c r="M3583" s="5"/>
      <c r="N3583" s="5"/>
      <c r="O3583" s="5"/>
      <c r="P3583" s="5"/>
      <c r="Q3583" s="5"/>
      <c r="R3583" s="5"/>
      <c r="S3583" s="5"/>
      <c r="T3583" s="5"/>
      <c r="U3583" s="5"/>
    </row>
    <row r="3584" spans="2:21" x14ac:dyDescent="0.25">
      <c r="B3584" s="51" vm="9826">
        <f ca="1"/>
        <v>44634</v>
      </c>
      <c r="C3584" s="51" vm="9827">
        <f ca="1"/>
        <v>331.01</v>
      </c>
      <c r="D3584" s="51" vm="9828">
        <f ca="1"/>
        <v>132.47999999999999</v>
      </c>
      <c r="E3584" s="22">
        <f t="shared" ca="1" si="173"/>
        <v>-2.7737765050859203E-2</v>
      </c>
      <c r="F3584" s="50">
        <f t="shared" ca="1" si="174"/>
        <v>1.7590402158580629E-2</v>
      </c>
      <c r="G3584" s="22"/>
      <c r="H3584" s="5"/>
      <c r="I3584" s="5"/>
      <c r="J3584" s="5"/>
      <c r="K3584" s="5"/>
      <c r="L3584" s="5"/>
      <c r="M3584" s="5"/>
      <c r="N3584" s="5"/>
      <c r="O3584" s="5"/>
      <c r="P3584" s="5"/>
      <c r="Q3584" s="5"/>
      <c r="R3584" s="5"/>
      <c r="S3584" s="5"/>
      <c r="T3584" s="5"/>
      <c r="U3584" s="5"/>
    </row>
    <row r="3585" spans="2:21" x14ac:dyDescent="0.25">
      <c r="B3585" s="51" vm="9829">
        <f ca="1"/>
        <v>44635</v>
      </c>
      <c r="C3585" s="51" vm="9830">
        <f ca="1"/>
        <v>343.75</v>
      </c>
      <c r="D3585" s="51" vm="9831">
        <f ca="1"/>
        <v>138.4</v>
      </c>
      <c r="E3585" s="22">
        <f t="shared" ref="E3585:E3648" ca="1" si="175">LN(C3585/C3584)</f>
        <v>3.7766062579713176E-2</v>
      </c>
      <c r="F3585" s="50">
        <f t="shared" ref="F3585:F3648" ca="1" si="176">LN(D3585/D3584)</f>
        <v>4.3716352546619819E-2</v>
      </c>
      <c r="G3585" s="22"/>
      <c r="H3585" s="5"/>
      <c r="I3585" s="5"/>
      <c r="J3585" s="5"/>
      <c r="K3585" s="5"/>
      <c r="L3585" s="5"/>
      <c r="M3585" s="5"/>
      <c r="N3585" s="5"/>
      <c r="O3585" s="5"/>
      <c r="P3585" s="5"/>
      <c r="Q3585" s="5"/>
      <c r="R3585" s="5"/>
      <c r="S3585" s="5"/>
      <c r="T3585" s="5"/>
      <c r="U3585" s="5"/>
    </row>
    <row r="3586" spans="2:21" x14ac:dyDescent="0.25">
      <c r="B3586" s="51" vm="9832">
        <f ca="1"/>
        <v>44636</v>
      </c>
      <c r="C3586" s="51" vm="9833">
        <f ca="1"/>
        <v>357.53</v>
      </c>
      <c r="D3586" s="51" vm="9834">
        <f ca="1"/>
        <v>140.15</v>
      </c>
      <c r="E3586" s="22">
        <f t="shared" ca="1" si="175"/>
        <v>3.9304625716439792E-2</v>
      </c>
      <c r="F3586" s="50">
        <f t="shared" ca="1" si="176"/>
        <v>1.2565234427228112E-2</v>
      </c>
      <c r="G3586" s="22"/>
      <c r="H3586" s="5"/>
      <c r="I3586" s="5"/>
      <c r="J3586" s="5"/>
      <c r="K3586" s="5"/>
      <c r="L3586" s="5"/>
      <c r="M3586" s="5"/>
      <c r="N3586" s="5"/>
      <c r="O3586" s="5"/>
      <c r="P3586" s="5"/>
      <c r="Q3586" s="5"/>
      <c r="R3586" s="5"/>
      <c r="S3586" s="5"/>
      <c r="T3586" s="5"/>
      <c r="U3586" s="5"/>
    </row>
    <row r="3587" spans="2:21" x14ac:dyDescent="0.25">
      <c r="B3587" s="51" vm="9835">
        <f ca="1"/>
        <v>44637</v>
      </c>
      <c r="C3587" s="51" vm="9836">
        <f ca="1"/>
        <v>371.4</v>
      </c>
      <c r="D3587" s="51" vm="9837">
        <f ca="1"/>
        <v>140.1</v>
      </c>
      <c r="E3587" s="22">
        <f t="shared" ca="1" si="175"/>
        <v>3.8060374221384551E-2</v>
      </c>
      <c r="F3587" s="50">
        <f t="shared" ca="1" si="176"/>
        <v>-3.5682426783603758E-4</v>
      </c>
      <c r="G3587" s="22"/>
      <c r="H3587" s="5"/>
      <c r="I3587" s="5"/>
      <c r="J3587" s="5"/>
      <c r="K3587" s="5"/>
      <c r="L3587" s="5"/>
      <c r="M3587" s="5"/>
      <c r="N3587" s="5"/>
      <c r="O3587" s="5"/>
      <c r="P3587" s="5"/>
      <c r="Q3587" s="5"/>
      <c r="R3587" s="5"/>
      <c r="S3587" s="5"/>
      <c r="T3587" s="5"/>
      <c r="U3587" s="5"/>
    </row>
    <row r="3588" spans="2:21" x14ac:dyDescent="0.25">
      <c r="B3588" s="51" vm="9838">
        <f ca="1"/>
        <v>44638</v>
      </c>
      <c r="C3588" s="51" vm="9839">
        <f ca="1"/>
        <v>380.6</v>
      </c>
      <c r="D3588" s="51" vm="9840">
        <f ca="1"/>
        <v>139.65</v>
      </c>
      <c r="E3588" s="22">
        <f t="shared" ca="1" si="175"/>
        <v>2.4469305943443858E-2</v>
      </c>
      <c r="F3588" s="50">
        <f t="shared" ca="1" si="176"/>
        <v>-3.2171609517754637E-3</v>
      </c>
      <c r="G3588" s="22"/>
      <c r="H3588" s="5"/>
      <c r="I3588" s="5"/>
      <c r="J3588" s="5"/>
      <c r="K3588" s="5"/>
      <c r="L3588" s="5"/>
      <c r="M3588" s="5"/>
      <c r="N3588" s="5"/>
      <c r="O3588" s="5"/>
      <c r="P3588" s="5"/>
      <c r="Q3588" s="5"/>
      <c r="R3588" s="5"/>
      <c r="S3588" s="5"/>
      <c r="T3588" s="5"/>
      <c r="U3588" s="5"/>
    </row>
    <row r="3589" spans="2:21" x14ac:dyDescent="0.25">
      <c r="B3589" s="51" vm="9841">
        <f ca="1"/>
        <v>44641</v>
      </c>
      <c r="C3589" s="51" vm="9842">
        <f ca="1"/>
        <v>374.59</v>
      </c>
      <c r="D3589" s="51" vm="9843">
        <f ca="1"/>
        <v>142.62</v>
      </c>
      <c r="E3589" s="22">
        <f t="shared" ca="1" si="175"/>
        <v>-1.5916860349866953E-2</v>
      </c>
      <c r="F3589" s="50">
        <f t="shared" ca="1" si="176"/>
        <v>2.1044458208971866E-2</v>
      </c>
      <c r="G3589" s="22"/>
      <c r="H3589" s="5"/>
      <c r="I3589" s="5"/>
      <c r="J3589" s="5"/>
      <c r="K3589" s="5"/>
      <c r="L3589" s="5"/>
      <c r="M3589" s="5"/>
      <c r="N3589" s="5"/>
      <c r="O3589" s="5"/>
      <c r="P3589" s="5"/>
      <c r="Q3589" s="5"/>
      <c r="R3589" s="5"/>
      <c r="S3589" s="5"/>
      <c r="T3589" s="5"/>
      <c r="U3589" s="5"/>
    </row>
    <row r="3590" spans="2:21" x14ac:dyDescent="0.25">
      <c r="B3590" s="51" vm="9844">
        <f ca="1"/>
        <v>44642</v>
      </c>
      <c r="C3590" s="51" vm="9845">
        <f ca="1"/>
        <v>382.92</v>
      </c>
      <c r="D3590" s="51" vm="9846">
        <f ca="1"/>
        <v>139.78</v>
      </c>
      <c r="E3590" s="22">
        <f t="shared" ca="1" si="175"/>
        <v>2.1993995565970318E-2</v>
      </c>
      <c r="F3590" s="50">
        <f t="shared" ca="1" si="176"/>
        <v>-2.0113992551174572E-2</v>
      </c>
      <c r="G3590" s="22"/>
      <c r="H3590" s="5"/>
      <c r="I3590" s="5"/>
      <c r="J3590" s="5"/>
      <c r="K3590" s="5"/>
      <c r="L3590" s="5"/>
      <c r="M3590" s="5"/>
      <c r="N3590" s="5"/>
      <c r="O3590" s="5"/>
      <c r="P3590" s="5"/>
      <c r="Q3590" s="5"/>
      <c r="R3590" s="5"/>
      <c r="S3590" s="5"/>
      <c r="T3590" s="5"/>
      <c r="U3590" s="5"/>
    </row>
    <row r="3591" spans="2:21" x14ac:dyDescent="0.25">
      <c r="B3591" s="51" vm="9847">
        <f ca="1"/>
        <v>44643</v>
      </c>
      <c r="C3591" s="51" vm="9848">
        <f ca="1"/>
        <v>374.49</v>
      </c>
      <c r="D3591" s="51" vm="9849">
        <f ca="1"/>
        <v>140.69</v>
      </c>
      <c r="E3591" s="22">
        <f t="shared" ca="1" si="175"/>
        <v>-2.2260989747083147E-2</v>
      </c>
      <c r="F3591" s="50">
        <f t="shared" ca="1" si="176"/>
        <v>6.48913034013897E-3</v>
      </c>
      <c r="G3591" s="22"/>
      <c r="H3591" s="5"/>
      <c r="I3591" s="5"/>
      <c r="J3591" s="5"/>
      <c r="K3591" s="5"/>
      <c r="L3591" s="5"/>
      <c r="M3591" s="5"/>
      <c r="N3591" s="5"/>
      <c r="O3591" s="5"/>
      <c r="P3591" s="5"/>
      <c r="Q3591" s="5"/>
      <c r="R3591" s="5"/>
      <c r="S3591" s="5"/>
      <c r="T3591" s="5"/>
      <c r="U3591" s="5"/>
    </row>
    <row r="3592" spans="2:21" x14ac:dyDescent="0.25">
      <c r="B3592" s="51" vm="9850">
        <f ca="1"/>
        <v>44644</v>
      </c>
      <c r="C3592" s="51" vm="9851">
        <f ca="1"/>
        <v>375.71</v>
      </c>
      <c r="D3592" s="51" vm="9852">
        <f ca="1"/>
        <v>141.91999999999999</v>
      </c>
      <c r="E3592" s="22">
        <f t="shared" ca="1" si="175"/>
        <v>3.2524688762625193E-3</v>
      </c>
      <c r="F3592" s="50">
        <f t="shared" ca="1" si="176"/>
        <v>8.7046301721473637E-3</v>
      </c>
      <c r="G3592" s="22"/>
      <c r="H3592" s="5"/>
      <c r="I3592" s="5"/>
      <c r="J3592" s="5"/>
      <c r="K3592" s="5"/>
      <c r="L3592" s="5"/>
      <c r="M3592" s="5"/>
      <c r="N3592" s="5"/>
      <c r="O3592" s="5"/>
      <c r="P3592" s="5"/>
      <c r="Q3592" s="5"/>
      <c r="R3592" s="5"/>
      <c r="S3592" s="5"/>
      <c r="T3592" s="5"/>
      <c r="U3592" s="5"/>
    </row>
    <row r="3593" spans="2:21" x14ac:dyDescent="0.25">
      <c r="B3593" s="51" vm="9853">
        <f ca="1"/>
        <v>44645</v>
      </c>
      <c r="C3593" s="51" vm="9854">
        <f ca="1"/>
        <v>373.85</v>
      </c>
      <c r="D3593" s="51" vm="9855">
        <f ca="1"/>
        <v>140.87</v>
      </c>
      <c r="E3593" s="22">
        <f t="shared" ca="1" si="175"/>
        <v>-4.9629217614073143E-3</v>
      </c>
      <c r="F3593" s="50">
        <f t="shared" ca="1" si="176"/>
        <v>-7.4260392890537997E-3</v>
      </c>
      <c r="G3593" s="22"/>
      <c r="H3593" s="5"/>
      <c r="I3593" s="5"/>
      <c r="J3593" s="5"/>
      <c r="K3593" s="5"/>
      <c r="L3593" s="5"/>
      <c r="M3593" s="5"/>
      <c r="N3593" s="5"/>
      <c r="O3593" s="5"/>
      <c r="P3593" s="5"/>
      <c r="Q3593" s="5"/>
      <c r="R3593" s="5"/>
      <c r="S3593" s="5"/>
      <c r="T3593" s="5"/>
      <c r="U3593" s="5"/>
    </row>
    <row r="3594" spans="2:21" x14ac:dyDescent="0.25">
      <c r="B3594" s="51" vm="9856">
        <f ca="1"/>
        <v>44648</v>
      </c>
      <c r="C3594" s="51" vm="9857">
        <f ca="1"/>
        <v>378.51</v>
      </c>
      <c r="D3594" s="51" vm="6376">
        <f ca="1"/>
        <v>141.18</v>
      </c>
      <c r="E3594" s="22">
        <f t="shared" ca="1" si="175"/>
        <v>1.2387845161834915E-2</v>
      </c>
      <c r="F3594" s="50">
        <f t="shared" ca="1" si="176"/>
        <v>2.1981926951106872E-3</v>
      </c>
      <c r="G3594" s="22"/>
      <c r="H3594" s="5"/>
      <c r="I3594" s="5"/>
      <c r="J3594" s="5"/>
      <c r="K3594" s="5"/>
      <c r="L3594" s="5"/>
      <c r="M3594" s="5"/>
      <c r="N3594" s="5"/>
      <c r="O3594" s="5"/>
      <c r="P3594" s="5"/>
      <c r="Q3594" s="5"/>
      <c r="R3594" s="5"/>
      <c r="S3594" s="5"/>
      <c r="T3594" s="5"/>
      <c r="U3594" s="5"/>
    </row>
    <row r="3595" spans="2:21" x14ac:dyDescent="0.25">
      <c r="B3595" s="51" vm="9858">
        <f ca="1"/>
        <v>44649</v>
      </c>
      <c r="C3595" s="51" vm="9859">
        <f ca="1"/>
        <v>391.82</v>
      </c>
      <c r="D3595" s="51" vm="9860">
        <f ca="1"/>
        <v>140.54</v>
      </c>
      <c r="E3595" s="22">
        <f t="shared" ca="1" si="175"/>
        <v>3.4560058052126613E-2</v>
      </c>
      <c r="F3595" s="50">
        <f t="shared" ca="1" si="176"/>
        <v>-4.543526203274602E-3</v>
      </c>
      <c r="G3595" s="22"/>
      <c r="H3595" s="5"/>
      <c r="I3595" s="5"/>
      <c r="J3595" s="5"/>
      <c r="K3595" s="5"/>
      <c r="L3595" s="5"/>
      <c r="M3595" s="5"/>
      <c r="N3595" s="5"/>
      <c r="O3595" s="5"/>
      <c r="P3595" s="5"/>
      <c r="Q3595" s="5"/>
      <c r="R3595" s="5"/>
      <c r="S3595" s="5"/>
      <c r="T3595" s="5"/>
      <c r="U3595" s="5"/>
    </row>
    <row r="3596" spans="2:21" x14ac:dyDescent="0.25">
      <c r="B3596" s="51" vm="9861">
        <f ca="1"/>
        <v>44650</v>
      </c>
      <c r="C3596" s="51" vm="9862">
        <f ca="1"/>
        <v>381.47</v>
      </c>
      <c r="D3596" s="51" vm="9863">
        <f ca="1"/>
        <v>136.32</v>
      </c>
      <c r="E3596" s="22">
        <f t="shared" ca="1" si="175"/>
        <v>-2.6770339986793026E-2</v>
      </c>
      <c r="F3596" s="50">
        <f t="shared" ca="1" si="176"/>
        <v>-3.0487082683046014E-2</v>
      </c>
      <c r="G3596" s="22"/>
      <c r="H3596" s="5"/>
      <c r="I3596" s="5"/>
      <c r="J3596" s="5"/>
      <c r="K3596" s="5"/>
      <c r="L3596" s="5"/>
      <c r="M3596" s="5"/>
      <c r="N3596" s="5"/>
      <c r="O3596" s="5"/>
      <c r="P3596" s="5"/>
      <c r="Q3596" s="5"/>
      <c r="R3596" s="5"/>
      <c r="S3596" s="5"/>
      <c r="T3596" s="5"/>
      <c r="U3596" s="5"/>
    </row>
    <row r="3597" spans="2:21" x14ac:dyDescent="0.25">
      <c r="B3597" s="51" vm="9864">
        <f ca="1"/>
        <v>44651</v>
      </c>
      <c r="C3597" s="51" vm="9842">
        <f ca="1"/>
        <v>374.59</v>
      </c>
      <c r="D3597" s="51" vm="9865">
        <f ca="1"/>
        <v>135.31</v>
      </c>
      <c r="E3597" s="22">
        <f t="shared" ca="1" si="175"/>
        <v>-1.8200116160910933E-2</v>
      </c>
      <c r="F3597" s="50">
        <f t="shared" ca="1" si="176"/>
        <v>-7.4366208054527034E-3</v>
      </c>
      <c r="G3597" s="22"/>
      <c r="H3597" s="5"/>
      <c r="I3597" s="5"/>
      <c r="J3597" s="5"/>
      <c r="K3597" s="5"/>
      <c r="L3597" s="5"/>
      <c r="M3597" s="5"/>
      <c r="N3597" s="5"/>
      <c r="O3597" s="5"/>
      <c r="P3597" s="5"/>
      <c r="Q3597" s="5"/>
      <c r="R3597" s="5"/>
      <c r="S3597" s="5"/>
      <c r="T3597" s="5"/>
      <c r="U3597" s="5"/>
    </row>
    <row r="3598" spans="2:21" x14ac:dyDescent="0.25">
      <c r="B3598" s="51" vm="9866">
        <f ca="1"/>
        <v>44652</v>
      </c>
      <c r="C3598" s="51" vm="9867">
        <f ca="1"/>
        <v>373.47</v>
      </c>
      <c r="D3598" s="51" vm="9868">
        <f ca="1"/>
        <v>135.91</v>
      </c>
      <c r="E3598" s="22">
        <f t="shared" ca="1" si="175"/>
        <v>-2.9944144503778894E-3</v>
      </c>
      <c r="F3598" s="50">
        <f t="shared" ca="1" si="176"/>
        <v>4.424459691703137E-3</v>
      </c>
      <c r="G3598" s="22"/>
      <c r="H3598" s="5"/>
      <c r="I3598" s="5"/>
      <c r="J3598" s="5"/>
      <c r="K3598" s="5"/>
      <c r="L3598" s="5"/>
      <c r="M3598" s="5"/>
      <c r="N3598" s="5"/>
      <c r="O3598" s="5"/>
      <c r="P3598" s="5"/>
      <c r="Q3598" s="5"/>
      <c r="R3598" s="5"/>
      <c r="S3598" s="5"/>
      <c r="T3598" s="5"/>
      <c r="U3598" s="5"/>
    </row>
    <row r="3599" spans="2:21" x14ac:dyDescent="0.25">
      <c r="B3599" s="51" vm="9869">
        <f ca="1"/>
        <v>44655</v>
      </c>
      <c r="C3599" s="51" vm="9870">
        <f ca="1"/>
        <v>391.5</v>
      </c>
      <c r="D3599" s="51" vm="9871">
        <f ca="1"/>
        <v>133.34</v>
      </c>
      <c r="E3599" s="22">
        <f t="shared" ca="1" si="175"/>
        <v>4.7147835369053377E-2</v>
      </c>
      <c r="F3599" s="50">
        <f t="shared" ca="1" si="176"/>
        <v>-1.9090644777341931E-2</v>
      </c>
      <c r="G3599" s="22"/>
      <c r="H3599" s="5"/>
      <c r="I3599" s="5"/>
      <c r="J3599" s="5"/>
      <c r="K3599" s="5"/>
      <c r="L3599" s="5"/>
      <c r="M3599" s="5"/>
      <c r="N3599" s="5"/>
      <c r="O3599" s="5"/>
      <c r="P3599" s="5"/>
      <c r="Q3599" s="5"/>
      <c r="R3599" s="5"/>
      <c r="S3599" s="5"/>
      <c r="T3599" s="5"/>
      <c r="U3599" s="5"/>
    </row>
    <row r="3600" spans="2:21" x14ac:dyDescent="0.25">
      <c r="B3600" s="51" vm="9872">
        <f ca="1"/>
        <v>44656</v>
      </c>
      <c r="C3600" s="51" vm="9873">
        <f ca="1"/>
        <v>380.15</v>
      </c>
      <c r="D3600" s="51" vm="8191">
        <f ca="1"/>
        <v>131.49</v>
      </c>
      <c r="E3600" s="22">
        <f t="shared" ca="1" si="175"/>
        <v>-2.9419603756412217E-2</v>
      </c>
      <c r="F3600" s="50">
        <f t="shared" ca="1" si="176"/>
        <v>-1.3971454091086476E-2</v>
      </c>
      <c r="G3600" s="22"/>
      <c r="H3600" s="5"/>
      <c r="I3600" s="5"/>
      <c r="J3600" s="5"/>
      <c r="K3600" s="5"/>
      <c r="L3600" s="5"/>
      <c r="M3600" s="5"/>
      <c r="N3600" s="5"/>
      <c r="O3600" s="5"/>
      <c r="P3600" s="5"/>
      <c r="Q3600" s="5"/>
      <c r="R3600" s="5"/>
      <c r="S3600" s="5"/>
      <c r="T3600" s="5"/>
      <c r="U3600" s="5"/>
    </row>
    <row r="3601" spans="2:21" x14ac:dyDescent="0.25">
      <c r="B3601" s="51" vm="9874">
        <f ca="1"/>
        <v>44657</v>
      </c>
      <c r="C3601" s="51" vm="9875">
        <f ca="1"/>
        <v>368.35</v>
      </c>
      <c r="D3601" s="51" vm="9876">
        <f ca="1"/>
        <v>131.09</v>
      </c>
      <c r="E3601" s="22">
        <f t="shared" ca="1" si="175"/>
        <v>-3.1532338545622922E-2</v>
      </c>
      <c r="F3601" s="50">
        <f t="shared" ca="1" si="176"/>
        <v>-3.0466928891096237E-3</v>
      </c>
      <c r="G3601" s="22"/>
      <c r="H3601" s="5"/>
      <c r="I3601" s="5"/>
      <c r="J3601" s="5"/>
      <c r="K3601" s="5"/>
      <c r="L3601" s="5"/>
      <c r="M3601" s="5"/>
      <c r="N3601" s="5"/>
      <c r="O3601" s="5"/>
      <c r="P3601" s="5"/>
      <c r="Q3601" s="5"/>
      <c r="R3601" s="5"/>
      <c r="S3601" s="5"/>
      <c r="T3601" s="5"/>
      <c r="U3601" s="5"/>
    </row>
    <row r="3602" spans="2:21" x14ac:dyDescent="0.25">
      <c r="B3602" s="51" vm="9877">
        <f ca="1"/>
        <v>44658</v>
      </c>
      <c r="C3602" s="51" vm="9878">
        <f ca="1"/>
        <v>362.15</v>
      </c>
      <c r="D3602" s="51" vm="9879">
        <f ca="1"/>
        <v>133.49</v>
      </c>
      <c r="E3602" s="22">
        <f t="shared" ca="1" si="175"/>
        <v>-1.6975082487487688E-2</v>
      </c>
      <c r="F3602" s="50">
        <f t="shared" ca="1" si="176"/>
        <v>1.8142458457923262E-2</v>
      </c>
      <c r="G3602" s="22"/>
      <c r="H3602" s="5"/>
      <c r="I3602" s="5"/>
      <c r="J3602" s="5"/>
      <c r="K3602" s="5"/>
      <c r="L3602" s="5"/>
      <c r="M3602" s="5"/>
      <c r="N3602" s="5"/>
      <c r="O3602" s="5"/>
      <c r="P3602" s="5"/>
      <c r="Q3602" s="5"/>
      <c r="R3602" s="5"/>
      <c r="S3602" s="5"/>
      <c r="T3602" s="5"/>
      <c r="U3602" s="5"/>
    </row>
    <row r="3603" spans="2:21" x14ac:dyDescent="0.25">
      <c r="B3603" s="51" vm="9880">
        <f ca="1"/>
        <v>44659</v>
      </c>
      <c r="C3603" s="51" vm="9881">
        <f ca="1"/>
        <v>355.88</v>
      </c>
      <c r="D3603" s="51" vm="9882">
        <f ca="1"/>
        <v>133</v>
      </c>
      <c r="E3603" s="22">
        <f t="shared" ca="1" si="175"/>
        <v>-1.7464895264768451E-2</v>
      </c>
      <c r="F3603" s="50">
        <f t="shared" ca="1" si="176"/>
        <v>-3.6774404458873051E-3</v>
      </c>
      <c r="G3603" s="22"/>
      <c r="H3603" s="5"/>
      <c r="I3603" s="5"/>
      <c r="J3603" s="5"/>
      <c r="K3603" s="5"/>
      <c r="L3603" s="5"/>
      <c r="M3603" s="5"/>
      <c r="N3603" s="5"/>
      <c r="O3603" s="5"/>
      <c r="P3603" s="5"/>
      <c r="Q3603" s="5"/>
      <c r="R3603" s="5"/>
      <c r="S3603" s="5"/>
      <c r="T3603" s="5"/>
      <c r="U3603" s="5"/>
    </row>
    <row r="3604" spans="2:21" x14ac:dyDescent="0.25">
      <c r="B3604" s="51" vm="9883">
        <f ca="1"/>
        <v>44662</v>
      </c>
      <c r="C3604" s="51" vm="9884">
        <f ca="1"/>
        <v>348</v>
      </c>
      <c r="D3604" s="51" vm="9885">
        <f ca="1"/>
        <v>131.54</v>
      </c>
      <c r="E3604" s="22">
        <f t="shared" ca="1" si="175"/>
        <v>-2.2391115602092272E-2</v>
      </c>
      <c r="F3604" s="50">
        <f t="shared" ca="1" si="176"/>
        <v>-1.1038140348548891E-2</v>
      </c>
      <c r="G3604" s="22"/>
      <c r="H3604" s="5"/>
      <c r="I3604" s="5"/>
      <c r="J3604" s="5"/>
      <c r="K3604" s="5"/>
      <c r="L3604" s="5"/>
      <c r="M3604" s="5"/>
      <c r="N3604" s="5"/>
      <c r="O3604" s="5"/>
      <c r="P3604" s="5"/>
      <c r="Q3604" s="5"/>
      <c r="R3604" s="5"/>
      <c r="S3604" s="5"/>
      <c r="T3604" s="5"/>
      <c r="U3604" s="5"/>
    </row>
    <row r="3605" spans="2:21" x14ac:dyDescent="0.25">
      <c r="B3605" s="51" vm="9886">
        <f ca="1"/>
        <v>44663</v>
      </c>
      <c r="C3605" s="51" vm="9887">
        <f ca="1"/>
        <v>344.1</v>
      </c>
      <c r="D3605" s="51" vm="9888">
        <f ca="1"/>
        <v>127.3</v>
      </c>
      <c r="E3605" s="22">
        <f t="shared" ca="1" si="175"/>
        <v>-1.1270166971039521E-2</v>
      </c>
      <c r="F3605" s="50">
        <f t="shared" ca="1" si="176"/>
        <v>-3.2764482309844072E-2</v>
      </c>
      <c r="G3605" s="22"/>
      <c r="H3605" s="5"/>
      <c r="I3605" s="5"/>
      <c r="J3605" s="5"/>
      <c r="K3605" s="5"/>
      <c r="L3605" s="5"/>
      <c r="M3605" s="5"/>
      <c r="N3605" s="5"/>
      <c r="O3605" s="5"/>
      <c r="P3605" s="5"/>
      <c r="Q3605" s="5"/>
      <c r="R3605" s="5"/>
      <c r="S3605" s="5"/>
      <c r="T3605" s="5"/>
      <c r="U3605" s="5"/>
    </row>
    <row r="3606" spans="2:21" x14ac:dyDescent="0.25">
      <c r="B3606" s="51" vm="9889">
        <f ca="1"/>
        <v>44664</v>
      </c>
      <c r="C3606" s="51" vm="9890">
        <f ca="1"/>
        <v>350.43</v>
      </c>
      <c r="D3606" s="51" vm="9891">
        <f ca="1"/>
        <v>126.12</v>
      </c>
      <c r="E3606" s="22">
        <f t="shared" ca="1" si="175"/>
        <v>1.8228659032279812E-2</v>
      </c>
      <c r="F3606" s="50">
        <f t="shared" ca="1" si="176"/>
        <v>-9.3126708865006701E-3</v>
      </c>
      <c r="G3606" s="22"/>
      <c r="H3606" s="5"/>
      <c r="I3606" s="5"/>
      <c r="J3606" s="5"/>
      <c r="K3606" s="5"/>
      <c r="L3606" s="5"/>
      <c r="M3606" s="5"/>
      <c r="N3606" s="5"/>
      <c r="O3606" s="5"/>
      <c r="P3606" s="5"/>
      <c r="Q3606" s="5"/>
      <c r="R3606" s="5"/>
      <c r="S3606" s="5"/>
      <c r="T3606" s="5"/>
      <c r="U3606" s="5"/>
    </row>
    <row r="3607" spans="2:21" x14ac:dyDescent="0.25">
      <c r="B3607" s="51" vm="9892">
        <f ca="1"/>
        <v>44665</v>
      </c>
      <c r="C3607" s="51" vm="9893">
        <f ca="1"/>
        <v>341.13</v>
      </c>
      <c r="D3607" s="51" vm="9894">
        <f ca="1"/>
        <v>128.46</v>
      </c>
      <c r="E3607" s="22">
        <f t="shared" ca="1" si="175"/>
        <v>-2.6897335530973381E-2</v>
      </c>
      <c r="F3607" s="50">
        <f t="shared" ca="1" si="176"/>
        <v>1.8383737152786496E-2</v>
      </c>
      <c r="G3607" s="22"/>
      <c r="H3607" s="5"/>
      <c r="I3607" s="5"/>
      <c r="J3607" s="5"/>
      <c r="K3607" s="5"/>
      <c r="L3607" s="5"/>
      <c r="M3607" s="5"/>
      <c r="N3607" s="5"/>
      <c r="O3607" s="5"/>
      <c r="P3607" s="5"/>
      <c r="Q3607" s="5"/>
      <c r="R3607" s="5"/>
      <c r="S3607" s="5"/>
      <c r="T3607" s="5"/>
      <c r="U3607" s="5"/>
    </row>
    <row r="3608" spans="2:21" x14ac:dyDescent="0.25">
      <c r="B3608" s="51" vm="9895">
        <f ca="1"/>
        <v>44669</v>
      </c>
      <c r="C3608" s="51" vm="9896">
        <f ca="1"/>
        <v>337.86</v>
      </c>
      <c r="D3608" s="51" vm="9897">
        <f ca="1"/>
        <v>131.12</v>
      </c>
      <c r="E3608" s="22">
        <f t="shared" ca="1" si="175"/>
        <v>-9.6320278101589621E-3</v>
      </c>
      <c r="F3608" s="50">
        <f t="shared" ca="1" si="176"/>
        <v>2.0495362605927738E-2</v>
      </c>
      <c r="G3608" s="22"/>
      <c r="H3608" s="5"/>
      <c r="I3608" s="5"/>
      <c r="J3608" s="5"/>
      <c r="K3608" s="5"/>
      <c r="L3608" s="5"/>
      <c r="M3608" s="5"/>
      <c r="N3608" s="5"/>
      <c r="O3608" s="5"/>
      <c r="P3608" s="5"/>
      <c r="Q3608" s="5"/>
      <c r="R3608" s="5"/>
      <c r="S3608" s="5"/>
      <c r="T3608" s="5"/>
      <c r="U3608" s="5"/>
    </row>
    <row r="3609" spans="2:21" x14ac:dyDescent="0.25">
      <c r="B3609" s="51" vm="9898">
        <f ca="1"/>
        <v>44670</v>
      </c>
      <c r="C3609" s="51" vm="9899">
        <f ca="1"/>
        <v>348.61</v>
      </c>
      <c r="D3609" s="51" vm="9003">
        <f ca="1"/>
        <v>131.58000000000001</v>
      </c>
      <c r="E3609" s="22">
        <f t="shared" ca="1" si="175"/>
        <v>3.1322210353162405E-2</v>
      </c>
      <c r="F3609" s="50">
        <f t="shared" ca="1" si="176"/>
        <v>3.5020972222775753E-3</v>
      </c>
      <c r="G3609" s="22"/>
      <c r="H3609" s="5"/>
      <c r="I3609" s="5"/>
      <c r="J3609" s="5"/>
      <c r="K3609" s="5"/>
      <c r="L3609" s="5"/>
      <c r="M3609" s="5"/>
      <c r="N3609" s="5"/>
      <c r="O3609" s="5"/>
      <c r="P3609" s="5"/>
      <c r="Q3609" s="5"/>
      <c r="R3609" s="5"/>
      <c r="S3609" s="5"/>
      <c r="T3609" s="5"/>
      <c r="U3609" s="5"/>
    </row>
    <row r="3610" spans="2:21" x14ac:dyDescent="0.25">
      <c r="B3610" s="51" vm="9900">
        <f ca="1"/>
        <v>44671</v>
      </c>
      <c r="C3610" s="51" vm="9901">
        <f ca="1"/>
        <v>226.19</v>
      </c>
      <c r="D3610" s="51" vm="9902">
        <f ca="1"/>
        <v>130.56</v>
      </c>
      <c r="E3610" s="22">
        <f t="shared" ca="1" si="175"/>
        <v>-0.43257846480785472</v>
      </c>
      <c r="F3610" s="50">
        <f t="shared" ca="1" si="176"/>
        <v>-7.7821404420550747E-3</v>
      </c>
      <c r="G3610" s="22"/>
      <c r="H3610" s="5"/>
      <c r="I3610" s="5"/>
      <c r="J3610" s="5"/>
      <c r="K3610" s="5"/>
      <c r="L3610" s="5"/>
      <c r="M3610" s="5"/>
      <c r="N3610" s="5"/>
      <c r="O3610" s="5"/>
      <c r="P3610" s="5"/>
      <c r="Q3610" s="5"/>
      <c r="R3610" s="5"/>
      <c r="S3610" s="5"/>
      <c r="T3610" s="5"/>
      <c r="U3610" s="5"/>
    </row>
    <row r="3611" spans="2:21" x14ac:dyDescent="0.25">
      <c r="B3611" s="51" vm="9903">
        <f ca="1"/>
        <v>44672</v>
      </c>
      <c r="C3611" s="51" vm="9904">
        <f ca="1"/>
        <v>218.22</v>
      </c>
      <c r="D3611" s="51" vm="5434">
        <f ca="1"/>
        <v>126.81</v>
      </c>
      <c r="E3611" s="22">
        <f t="shared" ca="1" si="175"/>
        <v>-3.5871625812937215E-2</v>
      </c>
      <c r="F3611" s="50">
        <f t="shared" ca="1" si="176"/>
        <v>-2.9142987968988614E-2</v>
      </c>
      <c r="G3611" s="22"/>
      <c r="H3611" s="5"/>
      <c r="I3611" s="5"/>
      <c r="J3611" s="5"/>
      <c r="K3611" s="5"/>
      <c r="L3611" s="5"/>
      <c r="M3611" s="5"/>
      <c r="N3611" s="5"/>
      <c r="O3611" s="5"/>
      <c r="P3611" s="5"/>
      <c r="Q3611" s="5"/>
      <c r="R3611" s="5"/>
      <c r="S3611" s="5"/>
      <c r="T3611" s="5"/>
      <c r="U3611" s="5"/>
    </row>
    <row r="3612" spans="2:21" x14ac:dyDescent="0.25">
      <c r="B3612" s="51" vm="9905">
        <f ca="1"/>
        <v>44673</v>
      </c>
      <c r="C3612" s="51" vm="9906">
        <f ca="1"/>
        <v>215.52</v>
      </c>
      <c r="D3612" s="51" vm="9907">
        <f ca="1"/>
        <v>126.77</v>
      </c>
      <c r="E3612" s="22">
        <f t="shared" ca="1" si="175"/>
        <v>-1.2450015564898788E-2</v>
      </c>
      <c r="F3612" s="50">
        <f t="shared" ca="1" si="176"/>
        <v>-3.1548229617301299E-4</v>
      </c>
      <c r="G3612" s="22"/>
      <c r="H3612" s="5"/>
      <c r="I3612" s="5"/>
      <c r="J3612" s="5"/>
      <c r="K3612" s="5"/>
      <c r="L3612" s="5"/>
      <c r="M3612" s="5"/>
      <c r="N3612" s="5"/>
      <c r="O3612" s="5"/>
      <c r="P3612" s="5"/>
      <c r="Q3612" s="5"/>
      <c r="R3612" s="5"/>
      <c r="S3612" s="5"/>
      <c r="T3612" s="5"/>
      <c r="U3612" s="5"/>
    </row>
    <row r="3613" spans="2:21" x14ac:dyDescent="0.25">
      <c r="B3613" s="51" vm="9908">
        <f ca="1"/>
        <v>44676</v>
      </c>
      <c r="C3613" s="51" vm="9909">
        <f ca="1"/>
        <v>209.91</v>
      </c>
      <c r="D3613" s="51" vm="9910">
        <f ca="1"/>
        <v>123.02</v>
      </c>
      <c r="E3613" s="22">
        <f t="shared" ca="1" si="175"/>
        <v>-2.6374845236138894E-2</v>
      </c>
      <c r="F3613" s="50">
        <f t="shared" ca="1" si="176"/>
        <v>-3.0027477170413111E-2</v>
      </c>
      <c r="G3613" s="22"/>
      <c r="H3613" s="5"/>
      <c r="I3613" s="5"/>
      <c r="J3613" s="5"/>
      <c r="K3613" s="5"/>
      <c r="L3613" s="5"/>
      <c r="M3613" s="5"/>
      <c r="N3613" s="5"/>
      <c r="O3613" s="5"/>
      <c r="P3613" s="5"/>
      <c r="Q3613" s="5"/>
      <c r="R3613" s="5"/>
      <c r="S3613" s="5"/>
      <c r="T3613" s="5"/>
      <c r="U3613" s="5"/>
    </row>
    <row r="3614" spans="2:21" x14ac:dyDescent="0.25">
      <c r="B3614" s="51" vm="9911">
        <f ca="1"/>
        <v>44677</v>
      </c>
      <c r="C3614" s="51" vm="9912">
        <f ca="1"/>
        <v>198.4</v>
      </c>
      <c r="D3614" s="51" vm="9913">
        <f ca="1"/>
        <v>121.42</v>
      </c>
      <c r="E3614" s="22">
        <f t="shared" ca="1" si="175"/>
        <v>-5.6393672575142627E-2</v>
      </c>
      <c r="F3614" s="50">
        <f t="shared" ca="1" si="176"/>
        <v>-1.3091334077934173E-2</v>
      </c>
      <c r="G3614" s="22"/>
      <c r="H3614" s="5"/>
      <c r="I3614" s="5"/>
      <c r="J3614" s="5"/>
      <c r="K3614" s="5"/>
      <c r="L3614" s="5"/>
      <c r="M3614" s="5"/>
      <c r="N3614" s="5"/>
      <c r="O3614" s="5"/>
      <c r="P3614" s="5"/>
      <c r="Q3614" s="5"/>
      <c r="R3614" s="5"/>
      <c r="S3614" s="5"/>
      <c r="T3614" s="5"/>
      <c r="U3614" s="5"/>
    </row>
    <row r="3615" spans="2:21" x14ac:dyDescent="0.25">
      <c r="B3615" s="51" vm="9914">
        <f ca="1"/>
        <v>44678</v>
      </c>
      <c r="C3615" s="51" vm="6549">
        <f ca="1"/>
        <v>188.54</v>
      </c>
      <c r="D3615" s="51" vm="9915">
        <f ca="1"/>
        <v>123.34</v>
      </c>
      <c r="E3615" s="22">
        <f t="shared" ca="1" si="175"/>
        <v>-5.0975008882768243E-2</v>
      </c>
      <c r="F3615" s="50">
        <f t="shared" ca="1" si="176"/>
        <v>1.5689159861058715E-2</v>
      </c>
      <c r="G3615" s="22"/>
      <c r="H3615" s="5"/>
      <c r="I3615" s="5"/>
      <c r="J3615" s="5"/>
      <c r="K3615" s="5"/>
      <c r="L3615" s="5"/>
      <c r="M3615" s="5"/>
      <c r="N3615" s="5"/>
      <c r="O3615" s="5"/>
      <c r="P3615" s="5"/>
      <c r="Q3615" s="5"/>
      <c r="R3615" s="5"/>
      <c r="S3615" s="5"/>
      <c r="T3615" s="5"/>
      <c r="U3615" s="5"/>
    </row>
    <row r="3616" spans="2:21" x14ac:dyDescent="0.25">
      <c r="B3616" s="51" vm="9916">
        <f ca="1"/>
        <v>44679</v>
      </c>
      <c r="C3616" s="51" vm="9917">
        <f ca="1"/>
        <v>199.52</v>
      </c>
      <c r="D3616" s="51" vm="9918">
        <f ca="1"/>
        <v>119.36</v>
      </c>
      <c r="E3616" s="22">
        <f t="shared" ca="1" si="175"/>
        <v>5.6604295963722039E-2</v>
      </c>
      <c r="F3616" s="50">
        <f t="shared" ca="1" si="176"/>
        <v>-3.2800633107896049E-2</v>
      </c>
      <c r="G3616" s="22"/>
      <c r="H3616" s="5"/>
      <c r="I3616" s="5"/>
      <c r="J3616" s="5"/>
      <c r="K3616" s="5"/>
      <c r="L3616" s="5"/>
      <c r="M3616" s="5"/>
      <c r="N3616" s="5"/>
      <c r="O3616" s="5"/>
      <c r="P3616" s="5"/>
      <c r="Q3616" s="5"/>
      <c r="R3616" s="5"/>
      <c r="S3616" s="5"/>
      <c r="T3616" s="5"/>
      <c r="U3616" s="5"/>
    </row>
    <row r="3617" spans="2:21" x14ac:dyDescent="0.25">
      <c r="B3617" s="51" vm="9919">
        <f ca="1"/>
        <v>44680</v>
      </c>
      <c r="C3617" s="51" vm="9920">
        <f ca="1"/>
        <v>190.36</v>
      </c>
      <c r="D3617" s="51" vm="9921">
        <f ca="1"/>
        <v>120.45</v>
      </c>
      <c r="E3617" s="22">
        <f t="shared" ca="1" si="175"/>
        <v>-4.6997465678816588E-2</v>
      </c>
      <c r="F3617" s="50">
        <f t="shared" ca="1" si="176"/>
        <v>9.0905926054295812E-3</v>
      </c>
      <c r="G3617" s="22"/>
      <c r="H3617" s="5"/>
      <c r="I3617" s="5"/>
      <c r="J3617" s="5"/>
      <c r="K3617" s="5"/>
      <c r="L3617" s="5"/>
      <c r="M3617" s="5"/>
      <c r="N3617" s="5"/>
      <c r="O3617" s="5"/>
      <c r="P3617" s="5"/>
      <c r="Q3617" s="5"/>
      <c r="R3617" s="5"/>
      <c r="S3617" s="5"/>
      <c r="T3617" s="5"/>
      <c r="U3617" s="5"/>
    </row>
    <row r="3618" spans="2:21" x14ac:dyDescent="0.25">
      <c r="B3618" s="51" vm="9922">
        <f ca="1"/>
        <v>44683</v>
      </c>
      <c r="C3618" s="51" vm="9923">
        <f ca="1"/>
        <v>199.46</v>
      </c>
      <c r="D3618" s="51" vm="5207">
        <f ca="1"/>
        <v>123.03</v>
      </c>
      <c r="E3618" s="22">
        <f t="shared" ca="1" si="175"/>
        <v>4.6696698720812072E-2</v>
      </c>
      <c r="F3618" s="50">
        <f t="shared" ca="1" si="176"/>
        <v>2.1193499011197159E-2</v>
      </c>
      <c r="G3618" s="22"/>
      <c r="H3618" s="5"/>
      <c r="I3618" s="5"/>
      <c r="J3618" s="5"/>
      <c r="K3618" s="5"/>
      <c r="L3618" s="5"/>
      <c r="M3618" s="5"/>
      <c r="N3618" s="5"/>
      <c r="O3618" s="5"/>
      <c r="P3618" s="5"/>
      <c r="Q3618" s="5"/>
      <c r="R3618" s="5"/>
      <c r="S3618" s="5"/>
      <c r="T3618" s="5"/>
      <c r="U3618" s="5"/>
    </row>
    <row r="3619" spans="2:21" x14ac:dyDescent="0.25">
      <c r="B3619" s="51" vm="9924">
        <f ca="1"/>
        <v>44684</v>
      </c>
      <c r="C3619" s="51" vm="9925">
        <f ca="1"/>
        <v>199.87</v>
      </c>
      <c r="D3619" s="51" vm="9926">
        <f ca="1"/>
        <v>127.1</v>
      </c>
      <c r="E3619" s="22">
        <f t="shared" ca="1" si="175"/>
        <v>2.0534402327283515E-3</v>
      </c>
      <c r="F3619" s="50">
        <f t="shared" ca="1" si="176"/>
        <v>3.254595012333069E-2</v>
      </c>
      <c r="G3619" s="22"/>
      <c r="H3619" s="5"/>
      <c r="I3619" s="5"/>
      <c r="J3619" s="5"/>
      <c r="K3619" s="5"/>
      <c r="L3619" s="5"/>
      <c r="M3619" s="5"/>
      <c r="N3619" s="5"/>
      <c r="O3619" s="5"/>
      <c r="P3619" s="5"/>
      <c r="Q3619" s="5"/>
      <c r="R3619" s="5"/>
      <c r="S3619" s="5"/>
      <c r="T3619" s="5"/>
      <c r="U3619" s="5"/>
    </row>
    <row r="3620" spans="2:21" x14ac:dyDescent="0.25">
      <c r="B3620" s="51" vm="9927">
        <f ca="1"/>
        <v>44685</v>
      </c>
      <c r="C3620" s="51" vm="9928">
        <f ca="1"/>
        <v>204.01</v>
      </c>
      <c r="D3620" s="51" vm="9929">
        <f ca="1"/>
        <v>123.92</v>
      </c>
      <c r="E3620" s="22">
        <f t="shared" ca="1" si="175"/>
        <v>2.0501857044187364E-2</v>
      </c>
      <c r="F3620" s="50">
        <f t="shared" ca="1" si="176"/>
        <v>-2.5337982086795066E-2</v>
      </c>
      <c r="G3620" s="22"/>
      <c r="H3620" s="5"/>
      <c r="I3620" s="5"/>
      <c r="J3620" s="5"/>
      <c r="K3620" s="5"/>
      <c r="L3620" s="5"/>
      <c r="M3620" s="5"/>
      <c r="N3620" s="5"/>
      <c r="O3620" s="5"/>
      <c r="P3620" s="5"/>
      <c r="Q3620" s="5"/>
      <c r="R3620" s="5"/>
      <c r="S3620" s="5"/>
      <c r="T3620" s="5"/>
      <c r="U3620" s="5"/>
    </row>
    <row r="3621" spans="2:21" x14ac:dyDescent="0.25">
      <c r="B3621" s="51" vm="9930">
        <f ca="1"/>
        <v>44686</v>
      </c>
      <c r="C3621" s="51" vm="9931">
        <f ca="1"/>
        <v>188.32</v>
      </c>
      <c r="D3621" s="51" vm="9932">
        <f ca="1"/>
        <v>123.72</v>
      </c>
      <c r="E3621" s="22">
        <f t="shared" ca="1" si="175"/>
        <v>-8.0026368738671222E-2</v>
      </c>
      <c r="F3621" s="50">
        <f t="shared" ca="1" si="176"/>
        <v>-1.6152482917443833E-3</v>
      </c>
      <c r="G3621" s="22"/>
      <c r="H3621" s="5"/>
      <c r="I3621" s="5"/>
      <c r="J3621" s="5"/>
      <c r="K3621" s="5"/>
      <c r="L3621" s="5"/>
      <c r="M3621" s="5"/>
      <c r="N3621" s="5"/>
      <c r="O3621" s="5"/>
      <c r="P3621" s="5"/>
      <c r="Q3621" s="5"/>
      <c r="R3621" s="5"/>
      <c r="S3621" s="5"/>
      <c r="T3621" s="5"/>
      <c r="U3621" s="5"/>
    </row>
    <row r="3622" spans="2:21" x14ac:dyDescent="0.25">
      <c r="B3622" s="51" vm="9933">
        <f ca="1"/>
        <v>44687</v>
      </c>
      <c r="C3622" s="51" vm="9934">
        <f ca="1"/>
        <v>180.97</v>
      </c>
      <c r="D3622" s="51" vm="9935">
        <f ca="1"/>
        <v>121.86</v>
      </c>
      <c r="E3622" s="22">
        <f t="shared" ca="1" si="175"/>
        <v>-3.9811371839856807E-2</v>
      </c>
      <c r="F3622" s="50">
        <f t="shared" ca="1" si="176"/>
        <v>-1.5148102996520595E-2</v>
      </c>
      <c r="G3622" s="22"/>
      <c r="H3622" s="5"/>
      <c r="I3622" s="5"/>
      <c r="J3622" s="5"/>
      <c r="K3622" s="5"/>
      <c r="L3622" s="5"/>
      <c r="M3622" s="5"/>
      <c r="N3622" s="5"/>
      <c r="O3622" s="5"/>
      <c r="P3622" s="5"/>
      <c r="Q3622" s="5"/>
      <c r="R3622" s="5"/>
      <c r="S3622" s="5"/>
      <c r="T3622" s="5"/>
      <c r="U3622" s="5"/>
    </row>
    <row r="3623" spans="2:21" x14ac:dyDescent="0.25">
      <c r="B3623" s="51" vm="9936">
        <f ca="1"/>
        <v>44690</v>
      </c>
      <c r="C3623" s="51" vm="9937">
        <f ca="1"/>
        <v>173.1</v>
      </c>
      <c r="D3623" s="51" vm="9938">
        <f ca="1"/>
        <v>118.89</v>
      </c>
      <c r="E3623" s="22">
        <f t="shared" ca="1" si="175"/>
        <v>-4.4461809489946172E-2</v>
      </c>
      <c r="F3623" s="50">
        <f t="shared" ca="1" si="176"/>
        <v>-2.4674148949895024E-2</v>
      </c>
      <c r="G3623" s="22"/>
      <c r="H3623" s="5"/>
      <c r="I3623" s="5"/>
      <c r="J3623" s="5"/>
      <c r="K3623" s="5"/>
      <c r="L3623" s="5"/>
      <c r="M3623" s="5"/>
      <c r="N3623" s="5"/>
      <c r="O3623" s="5"/>
      <c r="P3623" s="5"/>
      <c r="Q3623" s="5"/>
      <c r="R3623" s="5"/>
      <c r="S3623" s="5"/>
      <c r="T3623" s="5"/>
      <c r="U3623" s="5"/>
    </row>
    <row r="3624" spans="2:21" x14ac:dyDescent="0.25">
      <c r="B3624" s="51" vm="9939">
        <f ca="1"/>
        <v>44691</v>
      </c>
      <c r="C3624" s="51" vm="9940">
        <f ca="1"/>
        <v>177.66</v>
      </c>
      <c r="D3624" s="51" vm="9941">
        <f ca="1"/>
        <v>118.14</v>
      </c>
      <c r="E3624" s="22">
        <f t="shared" ca="1" si="175"/>
        <v>2.6002149159391381E-2</v>
      </c>
      <c r="F3624" s="50">
        <f t="shared" ca="1" si="176"/>
        <v>-6.3283339913641559E-3</v>
      </c>
      <c r="G3624" s="22"/>
      <c r="H3624" s="5"/>
      <c r="I3624" s="5"/>
      <c r="J3624" s="5"/>
      <c r="K3624" s="5"/>
      <c r="L3624" s="5"/>
      <c r="M3624" s="5"/>
      <c r="N3624" s="5"/>
      <c r="O3624" s="5"/>
      <c r="P3624" s="5"/>
      <c r="Q3624" s="5"/>
      <c r="R3624" s="5"/>
      <c r="S3624" s="5"/>
      <c r="T3624" s="5"/>
      <c r="U3624" s="5"/>
    </row>
    <row r="3625" spans="2:21" x14ac:dyDescent="0.25">
      <c r="B3625" s="51" vm="9942">
        <f ca="1"/>
        <v>44692</v>
      </c>
      <c r="C3625" s="51" vm="9943">
        <f ca="1"/>
        <v>166.37</v>
      </c>
      <c r="D3625" s="51" vm="6083">
        <f ca="1"/>
        <v>118.04</v>
      </c>
      <c r="E3625" s="22">
        <f t="shared" ca="1" si="175"/>
        <v>-6.5657387669903408E-2</v>
      </c>
      <c r="F3625" s="50">
        <f t="shared" ca="1" si="176"/>
        <v>-8.4681180435044459E-4</v>
      </c>
      <c r="G3625" s="22"/>
      <c r="H3625" s="5"/>
      <c r="I3625" s="5"/>
      <c r="J3625" s="5"/>
      <c r="K3625" s="5"/>
      <c r="L3625" s="5"/>
      <c r="M3625" s="5"/>
      <c r="N3625" s="5"/>
      <c r="O3625" s="5"/>
      <c r="P3625" s="5"/>
      <c r="Q3625" s="5"/>
      <c r="R3625" s="5"/>
      <c r="S3625" s="5"/>
      <c r="T3625" s="5"/>
      <c r="U3625" s="5"/>
    </row>
    <row r="3626" spans="2:21" x14ac:dyDescent="0.25">
      <c r="B3626" s="51" vm="9944">
        <f ca="1"/>
        <v>44693</v>
      </c>
      <c r="C3626" s="51" vm="9945">
        <f ca="1"/>
        <v>174.31</v>
      </c>
      <c r="D3626" s="51" vm="9946">
        <f ca="1"/>
        <v>119.09</v>
      </c>
      <c r="E3626" s="22">
        <f t="shared" ca="1" si="175"/>
        <v>4.6621099555122711E-2</v>
      </c>
      <c r="F3626" s="50">
        <f t="shared" ca="1" si="176"/>
        <v>8.8559597051656776E-3</v>
      </c>
      <c r="G3626" s="22"/>
      <c r="H3626" s="5"/>
      <c r="I3626" s="5"/>
      <c r="J3626" s="5"/>
      <c r="K3626" s="5"/>
      <c r="L3626" s="5"/>
      <c r="M3626" s="5"/>
      <c r="N3626" s="5"/>
      <c r="O3626" s="5"/>
      <c r="P3626" s="5"/>
      <c r="Q3626" s="5"/>
      <c r="R3626" s="5"/>
      <c r="S3626" s="5"/>
      <c r="T3626" s="5"/>
      <c r="U3626" s="5"/>
    </row>
    <row r="3627" spans="2:21" x14ac:dyDescent="0.25">
      <c r="B3627" s="51" vm="9947">
        <f ca="1"/>
        <v>44694</v>
      </c>
      <c r="C3627" s="51" vm="9948">
        <f ca="1"/>
        <v>187.64</v>
      </c>
      <c r="D3627" s="51" vm="9949">
        <f ca="1"/>
        <v>118.26</v>
      </c>
      <c r="E3627" s="22">
        <f t="shared" ca="1" si="175"/>
        <v>7.3689910233483077E-2</v>
      </c>
      <c r="F3627" s="50">
        <f t="shared" ca="1" si="176"/>
        <v>-6.993919387220604E-3</v>
      </c>
      <c r="G3627" s="22"/>
      <c r="H3627" s="5"/>
      <c r="I3627" s="5"/>
      <c r="J3627" s="5"/>
      <c r="K3627" s="5"/>
      <c r="L3627" s="5"/>
      <c r="M3627" s="5"/>
      <c r="N3627" s="5"/>
      <c r="O3627" s="5"/>
      <c r="P3627" s="5"/>
      <c r="Q3627" s="5"/>
      <c r="R3627" s="5"/>
      <c r="S3627" s="5"/>
      <c r="T3627" s="5"/>
      <c r="U3627" s="5"/>
    </row>
    <row r="3628" spans="2:21" x14ac:dyDescent="0.25">
      <c r="B3628" s="51" vm="9950">
        <f ca="1"/>
        <v>44697</v>
      </c>
      <c r="C3628" s="51" vm="9951">
        <f ca="1"/>
        <v>186.51</v>
      </c>
      <c r="D3628" s="51" vm="9952">
        <f ca="1"/>
        <v>122.18</v>
      </c>
      <c r="E3628" s="22">
        <f t="shared" ca="1" si="175"/>
        <v>-6.0403765109013482E-3</v>
      </c>
      <c r="F3628" s="50">
        <f t="shared" ca="1" si="176"/>
        <v>3.2609776828937051E-2</v>
      </c>
      <c r="G3628" s="22"/>
      <c r="H3628" s="5"/>
      <c r="I3628" s="5"/>
      <c r="J3628" s="5"/>
      <c r="K3628" s="5"/>
      <c r="L3628" s="5"/>
      <c r="M3628" s="5"/>
      <c r="N3628" s="5"/>
      <c r="O3628" s="5"/>
      <c r="P3628" s="5"/>
      <c r="Q3628" s="5"/>
      <c r="R3628" s="5"/>
      <c r="S3628" s="5"/>
      <c r="T3628" s="5"/>
      <c r="U3628" s="5"/>
    </row>
    <row r="3629" spans="2:21" x14ac:dyDescent="0.25">
      <c r="B3629" s="51" vm="9953">
        <f ca="1"/>
        <v>44698</v>
      </c>
      <c r="C3629" s="51" vm="9954">
        <f ca="1"/>
        <v>190.56</v>
      </c>
      <c r="D3629" s="51" vm="9955">
        <f ca="1"/>
        <v>120.09</v>
      </c>
      <c r="E3629" s="22">
        <f t="shared" ca="1" si="175"/>
        <v>2.148224865763412E-2</v>
      </c>
      <c r="F3629" s="50">
        <f t="shared" ca="1" si="176"/>
        <v>-1.7253905549028947E-2</v>
      </c>
      <c r="G3629" s="22"/>
      <c r="H3629" s="5"/>
      <c r="I3629" s="5"/>
      <c r="J3629" s="5"/>
      <c r="K3629" s="5"/>
      <c r="L3629" s="5"/>
      <c r="M3629" s="5"/>
      <c r="N3629" s="5"/>
      <c r="O3629" s="5"/>
      <c r="P3629" s="5"/>
      <c r="Q3629" s="5"/>
      <c r="R3629" s="5"/>
      <c r="S3629" s="5"/>
      <c r="T3629" s="5"/>
      <c r="U3629" s="5"/>
    </row>
    <row r="3630" spans="2:21" x14ac:dyDescent="0.25">
      <c r="B3630" s="51" vm="9956">
        <f ca="1"/>
        <v>44699</v>
      </c>
      <c r="C3630" s="51" vm="9957">
        <f ca="1"/>
        <v>177.19</v>
      </c>
      <c r="D3630" s="51" vm="9958">
        <f ca="1"/>
        <v>118.31</v>
      </c>
      <c r="E3630" s="22">
        <f t="shared" ca="1" si="175"/>
        <v>-7.2744502437011999E-2</v>
      </c>
      <c r="F3630" s="50">
        <f t="shared" ca="1" si="176"/>
        <v>-1.4933163407020476E-2</v>
      </c>
      <c r="G3630" s="22"/>
      <c r="H3630" s="5"/>
      <c r="I3630" s="5"/>
      <c r="J3630" s="5"/>
      <c r="K3630" s="5"/>
      <c r="L3630" s="5"/>
      <c r="M3630" s="5"/>
      <c r="N3630" s="5"/>
      <c r="O3630" s="5"/>
      <c r="P3630" s="5"/>
      <c r="Q3630" s="5"/>
      <c r="R3630" s="5"/>
      <c r="S3630" s="5"/>
      <c r="T3630" s="5"/>
      <c r="U3630" s="5"/>
    </row>
    <row r="3631" spans="2:21" x14ac:dyDescent="0.25">
      <c r="B3631" s="51" vm="9959">
        <f ca="1"/>
        <v>44700</v>
      </c>
      <c r="C3631" s="51" vm="9960">
        <f ca="1"/>
        <v>183.48</v>
      </c>
      <c r="D3631" s="51" vm="9961">
        <f ca="1"/>
        <v>117.34</v>
      </c>
      <c r="E3631" s="22">
        <f t="shared" ca="1" si="175"/>
        <v>3.4883066558993189E-2</v>
      </c>
      <c r="F3631" s="50">
        <f t="shared" ca="1" si="176"/>
        <v>-8.2325947678575755E-3</v>
      </c>
      <c r="G3631" s="22"/>
      <c r="H3631" s="5"/>
      <c r="I3631" s="5"/>
      <c r="J3631" s="5"/>
      <c r="K3631" s="5"/>
      <c r="L3631" s="5"/>
      <c r="M3631" s="5"/>
      <c r="N3631" s="5"/>
      <c r="O3631" s="5"/>
      <c r="P3631" s="5"/>
      <c r="Q3631" s="5"/>
      <c r="R3631" s="5"/>
      <c r="S3631" s="5"/>
      <c r="T3631" s="5"/>
      <c r="U3631" s="5"/>
    </row>
    <row r="3632" spans="2:21" x14ac:dyDescent="0.25">
      <c r="B3632" s="51" vm="9962">
        <f ca="1"/>
        <v>44701</v>
      </c>
      <c r="C3632" s="51" vm="9963">
        <f ca="1"/>
        <v>186.35</v>
      </c>
      <c r="D3632" s="51" vm="9964">
        <f ca="1"/>
        <v>124.6</v>
      </c>
      <c r="E3632" s="22">
        <f t="shared" ca="1" si="175"/>
        <v>1.5520956196296181E-2</v>
      </c>
      <c r="F3632" s="50">
        <f t="shared" ca="1" si="176"/>
        <v>6.0032902855638774E-2</v>
      </c>
      <c r="G3632" s="22"/>
      <c r="H3632" s="5"/>
      <c r="I3632" s="5"/>
      <c r="J3632" s="5"/>
      <c r="K3632" s="5"/>
      <c r="L3632" s="5"/>
      <c r="M3632" s="5"/>
      <c r="N3632" s="5"/>
      <c r="O3632" s="5"/>
      <c r="P3632" s="5"/>
      <c r="Q3632" s="5"/>
      <c r="R3632" s="5"/>
      <c r="S3632" s="5"/>
      <c r="T3632" s="5"/>
      <c r="U3632" s="5"/>
    </row>
    <row r="3633" spans="2:21" x14ac:dyDescent="0.25">
      <c r="B3633" s="51" vm="9965">
        <f ca="1"/>
        <v>44704</v>
      </c>
      <c r="C3633" s="51" vm="9966">
        <f ca="1"/>
        <v>187.44</v>
      </c>
      <c r="D3633" s="51" vm="9967">
        <f ca="1"/>
        <v>126.36</v>
      </c>
      <c r="E3633" s="22">
        <f t="shared" ca="1" si="175"/>
        <v>5.8321682742728349E-3</v>
      </c>
      <c r="F3633" s="50">
        <f t="shared" ca="1" si="176"/>
        <v>1.402636958053179E-2</v>
      </c>
      <c r="G3633" s="22"/>
      <c r="H3633" s="5"/>
      <c r="I3633" s="5"/>
      <c r="J3633" s="5"/>
      <c r="K3633" s="5"/>
      <c r="L3633" s="5"/>
      <c r="M3633" s="5"/>
      <c r="N3633" s="5"/>
      <c r="O3633" s="5"/>
      <c r="P3633" s="5"/>
      <c r="Q3633" s="5"/>
      <c r="R3633" s="5"/>
      <c r="S3633" s="5"/>
      <c r="T3633" s="5"/>
      <c r="U3633" s="5"/>
    </row>
    <row r="3634" spans="2:21" x14ac:dyDescent="0.25">
      <c r="B3634" s="51" vm="9968">
        <f ca="1"/>
        <v>44705</v>
      </c>
      <c r="C3634" s="51" vm="9969">
        <f ca="1"/>
        <v>180.34</v>
      </c>
      <c r="D3634" s="51" vm="9970">
        <f ca="1"/>
        <v>127.24</v>
      </c>
      <c r="E3634" s="22">
        <f t="shared" ca="1" si="175"/>
        <v>-3.8614836127779543E-2</v>
      </c>
      <c r="F3634" s="50">
        <f t="shared" ca="1" si="176"/>
        <v>6.9400909470588509E-3</v>
      </c>
      <c r="G3634" s="22"/>
      <c r="H3634" s="5"/>
      <c r="I3634" s="5"/>
      <c r="J3634" s="5"/>
      <c r="K3634" s="5"/>
      <c r="L3634" s="5"/>
      <c r="M3634" s="5"/>
      <c r="N3634" s="5"/>
      <c r="O3634" s="5"/>
      <c r="P3634" s="5"/>
      <c r="Q3634" s="5"/>
      <c r="R3634" s="5"/>
      <c r="S3634" s="5"/>
      <c r="T3634" s="5"/>
      <c r="U3634" s="5"/>
    </row>
    <row r="3635" spans="2:21" x14ac:dyDescent="0.25">
      <c r="B3635" s="51" vm="9971">
        <f ca="1"/>
        <v>44706</v>
      </c>
      <c r="C3635" s="51" vm="9972">
        <f ca="1"/>
        <v>187.83</v>
      </c>
      <c r="D3635" s="51" vm="9973">
        <f ca="1"/>
        <v>129.44</v>
      </c>
      <c r="E3635" s="22">
        <f t="shared" ca="1" si="175"/>
        <v>4.0693340353568176E-2</v>
      </c>
      <c r="F3635" s="50">
        <f t="shared" ca="1" si="176"/>
        <v>1.714238642923829E-2</v>
      </c>
      <c r="G3635" s="22"/>
      <c r="H3635" s="5"/>
      <c r="I3635" s="5"/>
      <c r="J3635" s="5"/>
      <c r="K3635" s="5"/>
      <c r="L3635" s="5"/>
      <c r="M3635" s="5"/>
      <c r="N3635" s="5"/>
      <c r="O3635" s="5"/>
      <c r="P3635" s="5"/>
      <c r="Q3635" s="5"/>
      <c r="R3635" s="5"/>
      <c r="S3635" s="5"/>
      <c r="T3635" s="5"/>
      <c r="U3635" s="5"/>
    </row>
    <row r="3636" spans="2:21" x14ac:dyDescent="0.25">
      <c r="B3636" s="51" vm="9974">
        <f ca="1"/>
        <v>44707</v>
      </c>
      <c r="C3636" s="51" vm="9975">
        <f ca="1"/>
        <v>191.4</v>
      </c>
      <c r="D3636" s="51" vm="9976">
        <f ca="1"/>
        <v>131.27000000000001</v>
      </c>
      <c r="E3636" s="22">
        <f t="shared" ca="1" si="175"/>
        <v>1.8828180593524986E-2</v>
      </c>
      <c r="F3636" s="50">
        <f t="shared" ca="1" si="176"/>
        <v>1.4038817505134577E-2</v>
      </c>
      <c r="G3636" s="22"/>
      <c r="H3636" s="5"/>
      <c r="I3636" s="5"/>
      <c r="J3636" s="5"/>
      <c r="K3636" s="5"/>
      <c r="L3636" s="5"/>
      <c r="M3636" s="5"/>
      <c r="N3636" s="5"/>
      <c r="O3636" s="5"/>
      <c r="P3636" s="5"/>
      <c r="Q3636" s="5"/>
      <c r="R3636" s="5"/>
      <c r="S3636" s="5"/>
      <c r="T3636" s="5"/>
      <c r="U3636" s="5"/>
    </row>
    <row r="3637" spans="2:21" x14ac:dyDescent="0.25">
      <c r="B3637" s="51" vm="9977">
        <f ca="1"/>
        <v>44708</v>
      </c>
      <c r="C3637" s="51" vm="9978">
        <f ca="1"/>
        <v>195.19</v>
      </c>
      <c r="D3637" s="51" vm="9979">
        <f ca="1"/>
        <v>132.22999999999999</v>
      </c>
      <c r="E3637" s="22">
        <f t="shared" ca="1" si="175"/>
        <v>1.9607964139665496E-2</v>
      </c>
      <c r="F3637" s="50">
        <f t="shared" ca="1" si="176"/>
        <v>7.2865597534153117E-3</v>
      </c>
      <c r="G3637" s="22"/>
      <c r="H3637" s="5"/>
      <c r="I3637" s="5"/>
      <c r="J3637" s="5"/>
      <c r="K3637" s="5"/>
      <c r="L3637" s="5"/>
      <c r="M3637" s="5"/>
      <c r="N3637" s="5"/>
      <c r="O3637" s="5"/>
      <c r="P3637" s="5"/>
      <c r="Q3637" s="5"/>
      <c r="R3637" s="5"/>
      <c r="S3637" s="5"/>
      <c r="T3637" s="5"/>
      <c r="U3637" s="5"/>
    </row>
    <row r="3638" spans="2:21" x14ac:dyDescent="0.25">
      <c r="B3638" s="51" vm="9980">
        <f ca="1"/>
        <v>44712</v>
      </c>
      <c r="C3638" s="51" vm="9981">
        <f ca="1"/>
        <v>197.44</v>
      </c>
      <c r="D3638" s="51" vm="9982">
        <f ca="1"/>
        <v>129.91</v>
      </c>
      <c r="E3638" s="22">
        <f t="shared" ca="1" si="175"/>
        <v>1.1461297558503624E-2</v>
      </c>
      <c r="F3638" s="50">
        <f t="shared" ca="1" si="176"/>
        <v>-1.7700927561089926E-2</v>
      </c>
      <c r="G3638" s="22"/>
      <c r="H3638" s="5"/>
      <c r="I3638" s="5"/>
      <c r="J3638" s="5"/>
      <c r="K3638" s="5"/>
      <c r="L3638" s="5"/>
      <c r="M3638" s="5"/>
      <c r="N3638" s="5"/>
      <c r="O3638" s="5"/>
      <c r="P3638" s="5"/>
      <c r="Q3638" s="5"/>
      <c r="R3638" s="5"/>
      <c r="S3638" s="5"/>
      <c r="T3638" s="5"/>
      <c r="U3638" s="5"/>
    </row>
    <row r="3639" spans="2:21" x14ac:dyDescent="0.25">
      <c r="B3639" s="51" vm="9983">
        <f ca="1"/>
        <v>44713</v>
      </c>
      <c r="C3639" s="51" vm="9984">
        <f ca="1"/>
        <v>192.91</v>
      </c>
      <c r="D3639" s="51" vm="9985">
        <f ca="1"/>
        <v>132</v>
      </c>
      <c r="E3639" s="22">
        <f t="shared" ca="1" si="175"/>
        <v>-2.3210981817225026E-2</v>
      </c>
      <c r="F3639" s="50">
        <f t="shared" ca="1" si="176"/>
        <v>1.5960019578729306E-2</v>
      </c>
      <c r="G3639" s="22"/>
      <c r="H3639" s="5"/>
      <c r="I3639" s="5"/>
      <c r="J3639" s="5"/>
      <c r="K3639" s="5"/>
      <c r="L3639" s="5"/>
      <c r="M3639" s="5"/>
      <c r="N3639" s="5"/>
      <c r="O3639" s="5"/>
      <c r="P3639" s="5"/>
      <c r="Q3639" s="5"/>
      <c r="R3639" s="5"/>
      <c r="S3639" s="5"/>
      <c r="T3639" s="5"/>
      <c r="U3639" s="5"/>
    </row>
    <row r="3640" spans="2:21" x14ac:dyDescent="0.25">
      <c r="B3640" s="51" vm="9986">
        <f ca="1"/>
        <v>44714</v>
      </c>
      <c r="C3640" s="51" vm="9987">
        <f ca="1"/>
        <v>205.09</v>
      </c>
      <c r="D3640" s="51" vm="9988">
        <f ca="1"/>
        <v>130.16</v>
      </c>
      <c r="E3640" s="22">
        <f t="shared" ca="1" si="175"/>
        <v>6.1225148285843405E-2</v>
      </c>
      <c r="F3640" s="50">
        <f t="shared" ca="1" si="176"/>
        <v>-1.4037459675588474E-2</v>
      </c>
      <c r="G3640" s="22"/>
      <c r="H3640" s="5"/>
      <c r="I3640" s="5"/>
      <c r="J3640" s="5"/>
      <c r="K3640" s="5"/>
      <c r="L3640" s="5"/>
      <c r="M3640" s="5"/>
      <c r="N3640" s="5"/>
      <c r="O3640" s="5"/>
      <c r="P3640" s="5"/>
      <c r="Q3640" s="5"/>
      <c r="R3640" s="5"/>
      <c r="S3640" s="5"/>
      <c r="T3640" s="5"/>
      <c r="U3640" s="5"/>
    </row>
    <row r="3641" spans="2:21" x14ac:dyDescent="0.25">
      <c r="B3641" s="51" vm="9989">
        <f ca="1"/>
        <v>44715</v>
      </c>
      <c r="C3641" s="51" vm="9990">
        <f ca="1"/>
        <v>198.98</v>
      </c>
      <c r="D3641" s="51" vm="9991">
        <f ca="1"/>
        <v>129.72999999999999</v>
      </c>
      <c r="E3641" s="22">
        <f t="shared" ca="1" si="175"/>
        <v>-3.0244590024427809E-2</v>
      </c>
      <c r="F3641" s="50">
        <f t="shared" ca="1" si="176"/>
        <v>-3.3090953278613181E-3</v>
      </c>
      <c r="G3641" s="22"/>
      <c r="H3641" s="5"/>
      <c r="I3641" s="5"/>
      <c r="J3641" s="5"/>
      <c r="K3641" s="5"/>
      <c r="L3641" s="5"/>
      <c r="M3641" s="5"/>
      <c r="N3641" s="5"/>
      <c r="O3641" s="5"/>
      <c r="P3641" s="5"/>
      <c r="Q3641" s="5"/>
      <c r="R3641" s="5"/>
      <c r="S3641" s="5"/>
      <c r="T3641" s="5"/>
      <c r="U3641" s="5"/>
    </row>
    <row r="3642" spans="2:21" x14ac:dyDescent="0.25">
      <c r="B3642" s="51" vm="9992">
        <f ca="1"/>
        <v>44718</v>
      </c>
      <c r="C3642" s="51" vm="9993">
        <f ca="1"/>
        <v>197.14</v>
      </c>
      <c r="D3642" s="51" vm="9994">
        <f ca="1"/>
        <v>130.07</v>
      </c>
      <c r="E3642" s="22">
        <f t="shared" ca="1" si="175"/>
        <v>-9.2901809239208117E-3</v>
      </c>
      <c r="F3642" s="50">
        <f t="shared" ca="1" si="176"/>
        <v>2.6173994927284304E-3</v>
      </c>
      <c r="G3642" s="22"/>
      <c r="H3642" s="5"/>
      <c r="I3642" s="5"/>
      <c r="J3642" s="5"/>
      <c r="K3642" s="5"/>
      <c r="L3642" s="5"/>
      <c r="M3642" s="5"/>
      <c r="N3642" s="5"/>
      <c r="O3642" s="5"/>
      <c r="P3642" s="5"/>
      <c r="Q3642" s="5"/>
      <c r="R3642" s="5"/>
      <c r="S3642" s="5"/>
      <c r="T3642" s="5"/>
      <c r="U3642" s="5"/>
    </row>
    <row r="3643" spans="2:21" x14ac:dyDescent="0.25">
      <c r="B3643" s="51" vm="9995">
        <f ca="1"/>
        <v>44719</v>
      </c>
      <c r="C3643" s="51" vm="9996">
        <f ca="1"/>
        <v>198.61</v>
      </c>
      <c r="D3643" s="51" vm="9997">
        <f ca="1"/>
        <v>128</v>
      </c>
      <c r="E3643" s="22">
        <f t="shared" ca="1" si="175"/>
        <v>7.4289665734074929E-3</v>
      </c>
      <c r="F3643" s="50">
        <f t="shared" ca="1" si="176"/>
        <v>-1.6042503156032145E-2</v>
      </c>
      <c r="G3643" s="22"/>
      <c r="H3643" s="5"/>
      <c r="I3643" s="5"/>
      <c r="J3643" s="5"/>
      <c r="K3643" s="5"/>
      <c r="L3643" s="5"/>
      <c r="M3643" s="5"/>
      <c r="N3643" s="5"/>
      <c r="O3643" s="5"/>
      <c r="P3643" s="5"/>
      <c r="Q3643" s="5"/>
      <c r="R3643" s="5"/>
      <c r="S3643" s="5"/>
      <c r="T3643" s="5"/>
      <c r="U3643" s="5"/>
    </row>
    <row r="3644" spans="2:21" x14ac:dyDescent="0.25">
      <c r="B3644" s="51" vm="9998">
        <f ca="1"/>
        <v>44720</v>
      </c>
      <c r="C3644" s="51" vm="9999">
        <f ca="1"/>
        <v>202.83</v>
      </c>
      <c r="D3644" s="51" vm="10000">
        <f ca="1"/>
        <v>125.31</v>
      </c>
      <c r="E3644" s="22">
        <f t="shared" ca="1" si="175"/>
        <v>2.1025086959996064E-2</v>
      </c>
      <c r="F3644" s="50">
        <f t="shared" ca="1" si="176"/>
        <v>-2.123959674242349E-2</v>
      </c>
      <c r="G3644" s="22"/>
      <c r="H3644" s="5"/>
      <c r="I3644" s="5"/>
      <c r="J3644" s="5"/>
      <c r="K3644" s="5"/>
      <c r="L3644" s="5"/>
      <c r="M3644" s="5"/>
      <c r="N3644" s="5"/>
      <c r="O3644" s="5"/>
      <c r="P3644" s="5"/>
      <c r="Q3644" s="5"/>
      <c r="R3644" s="5"/>
      <c r="S3644" s="5"/>
      <c r="T3644" s="5"/>
      <c r="U3644" s="5"/>
    </row>
    <row r="3645" spans="2:21" x14ac:dyDescent="0.25">
      <c r="B3645" s="51" vm="10001">
        <f ca="1"/>
        <v>44721</v>
      </c>
      <c r="C3645" s="51" vm="10002">
        <f ca="1"/>
        <v>192.77</v>
      </c>
      <c r="D3645" s="51" vm="10003">
        <f ca="1"/>
        <v>119.55</v>
      </c>
      <c r="E3645" s="22">
        <f t="shared" ca="1" si="175"/>
        <v>-5.0870421361196252E-2</v>
      </c>
      <c r="F3645" s="50">
        <f t="shared" ca="1" si="176"/>
        <v>-4.7055973272859992E-2</v>
      </c>
      <c r="G3645" s="22"/>
      <c r="H3645" s="5"/>
      <c r="I3645" s="5"/>
      <c r="J3645" s="5"/>
      <c r="K3645" s="5"/>
      <c r="L3645" s="5"/>
      <c r="M3645" s="5"/>
      <c r="N3645" s="5"/>
      <c r="O3645" s="5"/>
      <c r="P3645" s="5"/>
      <c r="Q3645" s="5"/>
      <c r="R3645" s="5"/>
      <c r="S3645" s="5"/>
      <c r="T3645" s="5"/>
      <c r="U3645" s="5"/>
    </row>
    <row r="3646" spans="2:21" x14ac:dyDescent="0.25">
      <c r="B3646" s="51" vm="10004">
        <f ca="1"/>
        <v>44722</v>
      </c>
      <c r="C3646" s="51" vm="10005">
        <f ca="1"/>
        <v>182.94</v>
      </c>
      <c r="D3646" s="51" vm="10006">
        <f ca="1"/>
        <v>115.99</v>
      </c>
      <c r="E3646" s="22">
        <f t="shared" ca="1" si="175"/>
        <v>-5.2339538181281703E-2</v>
      </c>
      <c r="F3646" s="50">
        <f t="shared" ca="1" si="176"/>
        <v>-3.02307134105489E-2</v>
      </c>
      <c r="G3646" s="22"/>
      <c r="H3646" s="5"/>
      <c r="I3646" s="5"/>
      <c r="J3646" s="5"/>
      <c r="K3646" s="5"/>
      <c r="L3646" s="5"/>
      <c r="M3646" s="5"/>
      <c r="N3646" s="5"/>
      <c r="O3646" s="5"/>
      <c r="P3646" s="5"/>
      <c r="Q3646" s="5"/>
      <c r="R3646" s="5"/>
      <c r="S3646" s="5"/>
      <c r="T3646" s="5"/>
      <c r="U3646" s="5"/>
    </row>
    <row r="3647" spans="2:21" x14ac:dyDescent="0.25">
      <c r="B3647" s="51" vm="10007">
        <f ca="1"/>
        <v>44725</v>
      </c>
      <c r="C3647" s="51" vm="10008">
        <f ca="1"/>
        <v>169.69</v>
      </c>
      <c r="D3647" s="51" vm="5380">
        <f ca="1"/>
        <v>114.06</v>
      </c>
      <c r="E3647" s="22">
        <f t="shared" ca="1" si="175"/>
        <v>-7.51849872434837E-2</v>
      </c>
      <c r="F3647" s="50">
        <f t="shared" ca="1" si="176"/>
        <v>-1.6779354765392038E-2</v>
      </c>
      <c r="G3647" s="22"/>
      <c r="H3647" s="5"/>
      <c r="I3647" s="5"/>
      <c r="J3647" s="5"/>
      <c r="K3647" s="5"/>
      <c r="L3647" s="5"/>
      <c r="M3647" s="5"/>
      <c r="N3647" s="5"/>
      <c r="O3647" s="5"/>
      <c r="P3647" s="5"/>
      <c r="Q3647" s="5"/>
      <c r="R3647" s="5"/>
      <c r="S3647" s="5"/>
      <c r="T3647" s="5"/>
      <c r="U3647" s="5"/>
    </row>
    <row r="3648" spans="2:21" x14ac:dyDescent="0.25">
      <c r="B3648" s="51" vm="10009">
        <f ca="1"/>
        <v>44726</v>
      </c>
      <c r="C3648" s="51" vm="10010">
        <f ca="1"/>
        <v>167.54</v>
      </c>
      <c r="D3648" s="51" vm="7792">
        <f ca="1"/>
        <v>115.41</v>
      </c>
      <c r="E3648" s="22">
        <f t="shared" ca="1" si="175"/>
        <v>-1.2751114259071368E-2</v>
      </c>
      <c r="F3648" s="50">
        <f t="shared" ca="1" si="176"/>
        <v>1.1766379703920558E-2</v>
      </c>
      <c r="G3648" s="22"/>
      <c r="H3648" s="5"/>
      <c r="I3648" s="5"/>
      <c r="J3648" s="5"/>
      <c r="K3648" s="5"/>
      <c r="L3648" s="5"/>
      <c r="M3648" s="5"/>
      <c r="N3648" s="5"/>
      <c r="O3648" s="5"/>
      <c r="P3648" s="5"/>
      <c r="Q3648" s="5"/>
      <c r="R3648" s="5"/>
      <c r="S3648" s="5"/>
      <c r="T3648" s="5"/>
      <c r="U3648" s="5"/>
    </row>
    <row r="3649" spans="2:21" x14ac:dyDescent="0.25">
      <c r="B3649" s="51" vm="10011">
        <f ca="1"/>
        <v>44727</v>
      </c>
      <c r="C3649" s="51" vm="10012">
        <f ca="1"/>
        <v>180.11</v>
      </c>
      <c r="D3649" s="51" vm="6977">
        <f ca="1"/>
        <v>113.43</v>
      </c>
      <c r="E3649" s="22">
        <f t="shared" ref="E3649:E3712" ca="1" si="177">LN(C3649/C3648)</f>
        <v>7.2345646623302881E-2</v>
      </c>
      <c r="F3649" s="50">
        <f t="shared" ref="F3649:F3712" ca="1" si="178">LN(D3649/D3648)</f>
        <v>-1.7305098861362177E-2</v>
      </c>
      <c r="G3649" s="22"/>
      <c r="H3649" s="5"/>
      <c r="I3649" s="5"/>
      <c r="J3649" s="5"/>
      <c r="K3649" s="5"/>
      <c r="L3649" s="5"/>
      <c r="M3649" s="5"/>
      <c r="N3649" s="5"/>
      <c r="O3649" s="5"/>
      <c r="P3649" s="5"/>
      <c r="Q3649" s="5"/>
      <c r="R3649" s="5"/>
      <c r="S3649" s="5"/>
      <c r="T3649" s="5"/>
      <c r="U3649" s="5"/>
    </row>
    <row r="3650" spans="2:21" x14ac:dyDescent="0.25">
      <c r="B3650" s="51" vm="10013">
        <f ca="1"/>
        <v>44728</v>
      </c>
      <c r="C3650" s="51" vm="10014">
        <f ca="1"/>
        <v>173.35</v>
      </c>
      <c r="D3650" s="51" vm="7125">
        <f ca="1"/>
        <v>113.03</v>
      </c>
      <c r="E3650" s="22">
        <f t="shared" ca="1" si="177"/>
        <v>-3.8255103217933753E-2</v>
      </c>
      <c r="F3650" s="50">
        <f t="shared" ca="1" si="178"/>
        <v>-3.5326363683114998E-3</v>
      </c>
      <c r="G3650" s="22"/>
      <c r="H3650" s="5"/>
      <c r="I3650" s="5"/>
      <c r="J3650" s="5"/>
      <c r="K3650" s="5"/>
      <c r="L3650" s="5"/>
      <c r="M3650" s="5"/>
      <c r="N3650" s="5"/>
      <c r="O3650" s="5"/>
      <c r="P3650" s="5"/>
      <c r="Q3650" s="5"/>
      <c r="R3650" s="5"/>
      <c r="S3650" s="5"/>
      <c r="T3650" s="5"/>
      <c r="U3650" s="5"/>
    </row>
    <row r="3651" spans="2:21" x14ac:dyDescent="0.25">
      <c r="B3651" s="51" vm="10015">
        <f ca="1"/>
        <v>44729</v>
      </c>
      <c r="C3651" s="51" vm="10016">
        <f ca="1"/>
        <v>175.51</v>
      </c>
      <c r="D3651" s="51" vm="10017">
        <f ca="1"/>
        <v>115.83</v>
      </c>
      <c r="E3651" s="22">
        <f t="shared" ca="1" si="177"/>
        <v>1.2383349208566348E-2</v>
      </c>
      <c r="F3651" s="50">
        <f t="shared" ca="1" si="178"/>
        <v>2.4470328741615015E-2</v>
      </c>
      <c r="G3651" s="22"/>
      <c r="H3651" s="5"/>
      <c r="I3651" s="5"/>
      <c r="J3651" s="5"/>
      <c r="K3651" s="5"/>
      <c r="L3651" s="5"/>
      <c r="M3651" s="5"/>
      <c r="N3651" s="5"/>
      <c r="O3651" s="5"/>
      <c r="P3651" s="5"/>
      <c r="Q3651" s="5"/>
      <c r="R3651" s="5"/>
      <c r="S3651" s="5"/>
      <c r="T3651" s="5"/>
      <c r="U3651" s="5"/>
    </row>
    <row r="3652" spans="2:21" x14ac:dyDescent="0.25">
      <c r="B3652" s="51" vm="10018">
        <f ca="1"/>
        <v>44733</v>
      </c>
      <c r="C3652" s="51" vm="10019">
        <f ca="1"/>
        <v>170.91</v>
      </c>
      <c r="D3652" s="51" vm="7262">
        <f ca="1"/>
        <v>115.18</v>
      </c>
      <c r="E3652" s="22">
        <f t="shared" ca="1" si="177"/>
        <v>-2.6558919179184799E-2</v>
      </c>
      <c r="F3652" s="50">
        <f t="shared" ca="1" si="178"/>
        <v>-5.6274768657283364E-3</v>
      </c>
      <c r="G3652" s="22"/>
      <c r="H3652" s="5"/>
      <c r="I3652" s="5"/>
      <c r="J3652" s="5"/>
      <c r="K3652" s="5"/>
      <c r="L3652" s="5"/>
      <c r="M3652" s="5"/>
      <c r="N3652" s="5"/>
      <c r="O3652" s="5"/>
      <c r="P3652" s="5"/>
      <c r="Q3652" s="5"/>
      <c r="R3652" s="5"/>
      <c r="S3652" s="5"/>
      <c r="T3652" s="5"/>
      <c r="U3652" s="5"/>
    </row>
    <row r="3653" spans="2:21" x14ac:dyDescent="0.25">
      <c r="B3653" s="51" vm="10020">
        <f ca="1"/>
        <v>44734</v>
      </c>
      <c r="C3653" s="51" vm="10021">
        <f ca="1"/>
        <v>178.89</v>
      </c>
      <c r="D3653" s="51" vm="10022">
        <f ca="1"/>
        <v>113.92</v>
      </c>
      <c r="E3653" s="22">
        <f t="shared" ca="1" si="177"/>
        <v>4.5633989642710322E-2</v>
      </c>
      <c r="F3653" s="50">
        <f t="shared" ca="1" si="178"/>
        <v>-1.0999674414860773E-2</v>
      </c>
      <c r="G3653" s="22"/>
      <c r="H3653" s="5"/>
      <c r="I3653" s="5"/>
      <c r="J3653" s="5"/>
      <c r="K3653" s="5"/>
      <c r="L3653" s="5"/>
      <c r="M3653" s="5"/>
      <c r="N3653" s="5"/>
      <c r="O3653" s="5"/>
      <c r="P3653" s="5"/>
      <c r="Q3653" s="5"/>
      <c r="R3653" s="5"/>
      <c r="S3653" s="5"/>
      <c r="T3653" s="5"/>
      <c r="U3653" s="5"/>
    </row>
    <row r="3654" spans="2:21" x14ac:dyDescent="0.25">
      <c r="B3654" s="51" vm="10023">
        <f ca="1"/>
        <v>44735</v>
      </c>
      <c r="C3654" s="51" vm="10024">
        <f ca="1"/>
        <v>181.71</v>
      </c>
      <c r="D3654" s="51" vm="10025">
        <f ca="1"/>
        <v>117.32</v>
      </c>
      <c r="E3654" s="22">
        <f t="shared" ca="1" si="177"/>
        <v>1.5640917857841455E-2</v>
      </c>
      <c r="F3654" s="50">
        <f t="shared" ca="1" si="178"/>
        <v>2.9408796445584511E-2</v>
      </c>
      <c r="G3654" s="22"/>
      <c r="H3654" s="5"/>
      <c r="I3654" s="5"/>
      <c r="J3654" s="5"/>
      <c r="K3654" s="5"/>
      <c r="L3654" s="5"/>
      <c r="M3654" s="5"/>
      <c r="N3654" s="5"/>
      <c r="O3654" s="5"/>
      <c r="P3654" s="5"/>
      <c r="Q3654" s="5"/>
      <c r="R3654" s="5"/>
      <c r="S3654" s="5"/>
      <c r="T3654" s="5"/>
      <c r="U3654" s="5"/>
    </row>
    <row r="3655" spans="2:21" x14ac:dyDescent="0.25">
      <c r="B3655" s="51" vm="10026">
        <f ca="1"/>
        <v>44736</v>
      </c>
      <c r="C3655" s="51" vm="10027">
        <f ca="1"/>
        <v>190.85</v>
      </c>
      <c r="D3655" s="51" vm="10028">
        <f ca="1"/>
        <v>116.38</v>
      </c>
      <c r="E3655" s="22">
        <f t="shared" ca="1" si="177"/>
        <v>4.9075769530273206E-2</v>
      </c>
      <c r="F3655" s="50">
        <f t="shared" ca="1" si="178"/>
        <v>-8.0445448807263883E-3</v>
      </c>
      <c r="G3655" s="22"/>
      <c r="H3655" s="5"/>
      <c r="I3655" s="5"/>
      <c r="J3655" s="5"/>
      <c r="K3655" s="5"/>
      <c r="L3655" s="5"/>
      <c r="M3655" s="5"/>
      <c r="N3655" s="5"/>
      <c r="O3655" s="5"/>
      <c r="P3655" s="5"/>
      <c r="Q3655" s="5"/>
      <c r="R3655" s="5"/>
      <c r="S3655" s="5"/>
      <c r="T3655" s="5"/>
      <c r="U3655" s="5"/>
    </row>
    <row r="3656" spans="2:21" x14ac:dyDescent="0.25">
      <c r="B3656" s="51" vm="10029">
        <f ca="1"/>
        <v>44739</v>
      </c>
      <c r="C3656" s="51" vm="10030">
        <f ca="1"/>
        <v>189.14</v>
      </c>
      <c r="D3656" s="51" vm="10031">
        <f ca="1"/>
        <v>115.82</v>
      </c>
      <c r="E3656" s="22">
        <f t="shared" ca="1" si="177"/>
        <v>-9.0002976038727062E-3</v>
      </c>
      <c r="F3656" s="50">
        <f t="shared" ca="1" si="178"/>
        <v>-4.8234374308801422E-3</v>
      </c>
      <c r="G3656" s="22"/>
      <c r="H3656" s="5"/>
      <c r="I3656" s="5"/>
      <c r="J3656" s="5"/>
      <c r="K3656" s="5"/>
      <c r="L3656" s="5"/>
      <c r="M3656" s="5"/>
      <c r="N3656" s="5"/>
      <c r="O3656" s="5"/>
      <c r="P3656" s="5"/>
      <c r="Q3656" s="5"/>
      <c r="R3656" s="5"/>
      <c r="S3656" s="5"/>
      <c r="T3656" s="5"/>
      <c r="U3656" s="5"/>
    </row>
    <row r="3657" spans="2:21" x14ac:dyDescent="0.25">
      <c r="B3657" s="51" vm="10032">
        <f ca="1"/>
        <v>44740</v>
      </c>
      <c r="C3657" s="51" vm="10033">
        <f ca="1"/>
        <v>179.6</v>
      </c>
      <c r="D3657" s="51" vm="7928">
        <f ca="1"/>
        <v>115.3</v>
      </c>
      <c r="E3657" s="22">
        <f t="shared" ca="1" si="177"/>
        <v>-5.1755325719266873E-2</v>
      </c>
      <c r="F3657" s="50">
        <f t="shared" ca="1" si="178"/>
        <v>-4.4998345226303161E-3</v>
      </c>
      <c r="G3657" s="22"/>
      <c r="H3657" s="5"/>
      <c r="I3657" s="5"/>
      <c r="J3657" s="5"/>
      <c r="K3657" s="5"/>
      <c r="L3657" s="5"/>
      <c r="M3657" s="5"/>
      <c r="N3657" s="5"/>
      <c r="O3657" s="5"/>
      <c r="P3657" s="5"/>
      <c r="Q3657" s="5"/>
      <c r="R3657" s="5"/>
      <c r="S3657" s="5"/>
      <c r="T3657" s="5"/>
      <c r="U3657" s="5"/>
    </row>
    <row r="3658" spans="2:21" x14ac:dyDescent="0.25">
      <c r="B3658" s="51" vm="10034">
        <f ca="1"/>
        <v>44741</v>
      </c>
      <c r="C3658" s="51" vm="6579">
        <f ca="1"/>
        <v>178.36</v>
      </c>
      <c r="D3658" s="51" vm="7803">
        <f ca="1"/>
        <v>112.61</v>
      </c>
      <c r="E3658" s="22">
        <f t="shared" ca="1" si="177"/>
        <v>-6.928176108823225E-3</v>
      </c>
      <c r="F3658" s="50">
        <f t="shared" ca="1" si="178"/>
        <v>-2.3606905566079146E-2</v>
      </c>
      <c r="G3658" s="22"/>
      <c r="H3658" s="5"/>
      <c r="I3658" s="5"/>
      <c r="J3658" s="5"/>
      <c r="K3658" s="5"/>
      <c r="L3658" s="5"/>
      <c r="M3658" s="5"/>
      <c r="N3658" s="5"/>
      <c r="O3658" s="5"/>
      <c r="P3658" s="5"/>
      <c r="Q3658" s="5"/>
      <c r="R3658" s="5"/>
      <c r="S3658" s="5"/>
      <c r="T3658" s="5"/>
      <c r="U3658" s="5"/>
    </row>
    <row r="3659" spans="2:21" x14ac:dyDescent="0.25">
      <c r="B3659" s="51" vm="10035">
        <f ca="1"/>
        <v>44742</v>
      </c>
      <c r="C3659" s="51" vm="10036">
        <f ca="1"/>
        <v>174.87</v>
      </c>
      <c r="D3659" s="51" vm="5375">
        <f ca="1"/>
        <v>114.05</v>
      </c>
      <c r="E3659" s="22">
        <f t="shared" ca="1" si="177"/>
        <v>-1.9761139033707839E-2</v>
      </c>
      <c r="F3659" s="50">
        <f t="shared" ca="1" si="178"/>
        <v>1.270642702146273E-2</v>
      </c>
      <c r="G3659" s="22"/>
      <c r="H3659" s="5"/>
      <c r="I3659" s="5"/>
      <c r="J3659" s="5"/>
      <c r="K3659" s="5"/>
      <c r="L3659" s="5"/>
      <c r="M3659" s="5"/>
      <c r="N3659" s="5"/>
      <c r="O3659" s="5"/>
      <c r="P3659" s="5"/>
      <c r="Q3659" s="5"/>
      <c r="R3659" s="5"/>
      <c r="S3659" s="5"/>
      <c r="T3659" s="5"/>
      <c r="U3659" s="5"/>
    </row>
    <row r="3660" spans="2:21" x14ac:dyDescent="0.25">
      <c r="B3660" s="51" vm="10037">
        <f ca="1"/>
        <v>44743</v>
      </c>
      <c r="C3660" s="51" vm="10038">
        <f ca="1"/>
        <v>179.95</v>
      </c>
      <c r="D3660" s="51" vm="10039">
        <f ca="1"/>
        <v>112.62</v>
      </c>
      <c r="E3660" s="22">
        <f t="shared" ca="1" si="177"/>
        <v>2.8636193799471521E-2</v>
      </c>
      <c r="F3660" s="50">
        <f t="shared" ca="1" si="178"/>
        <v>-1.2617628903924556E-2</v>
      </c>
      <c r="G3660" s="22"/>
      <c r="H3660" s="5"/>
      <c r="I3660" s="5"/>
      <c r="J3660" s="5"/>
      <c r="K3660" s="5"/>
      <c r="L3660" s="5"/>
      <c r="M3660" s="5"/>
      <c r="N3660" s="5"/>
      <c r="O3660" s="5"/>
      <c r="P3660" s="5"/>
      <c r="Q3660" s="5"/>
      <c r="R3660" s="5"/>
      <c r="S3660" s="5"/>
      <c r="T3660" s="5"/>
      <c r="U3660" s="5"/>
    </row>
    <row r="3661" spans="2:21" x14ac:dyDescent="0.25">
      <c r="B3661" s="51" vm="10040">
        <f ca="1"/>
        <v>44747</v>
      </c>
      <c r="C3661" s="51" vm="10041">
        <f ca="1"/>
        <v>185.88</v>
      </c>
      <c r="D3661" s="51" vm="10042">
        <f ca="1"/>
        <v>111.89</v>
      </c>
      <c r="E3661" s="22">
        <f t="shared" ca="1" si="177"/>
        <v>3.242226969173799E-2</v>
      </c>
      <c r="F3661" s="50">
        <f t="shared" ca="1" si="178"/>
        <v>-6.5030740068426508E-3</v>
      </c>
      <c r="G3661" s="22"/>
      <c r="H3661" s="5"/>
      <c r="I3661" s="5"/>
      <c r="J3661" s="5"/>
      <c r="K3661" s="5"/>
      <c r="L3661" s="5"/>
      <c r="M3661" s="5"/>
      <c r="N3661" s="5"/>
      <c r="O3661" s="5"/>
      <c r="P3661" s="5"/>
      <c r="Q3661" s="5"/>
      <c r="R3661" s="5"/>
      <c r="S3661" s="5"/>
      <c r="T3661" s="5"/>
      <c r="U3661" s="5"/>
    </row>
    <row r="3662" spans="2:21" x14ac:dyDescent="0.25">
      <c r="B3662" s="51" vm="10043">
        <f ca="1"/>
        <v>44748</v>
      </c>
      <c r="C3662" s="51" vm="10044">
        <f ca="1"/>
        <v>184.06</v>
      </c>
      <c r="D3662" s="51" vm="10045">
        <f ca="1"/>
        <v>114.72</v>
      </c>
      <c r="E3662" s="22">
        <f t="shared" ca="1" si="177"/>
        <v>-9.8395128060667289E-3</v>
      </c>
      <c r="F3662" s="50">
        <f t="shared" ca="1" si="178"/>
        <v>2.4978131031680315E-2</v>
      </c>
      <c r="G3662" s="22"/>
      <c r="H3662" s="5"/>
      <c r="I3662" s="5"/>
      <c r="J3662" s="5"/>
      <c r="K3662" s="5"/>
      <c r="L3662" s="5"/>
      <c r="M3662" s="5"/>
      <c r="N3662" s="5"/>
      <c r="O3662" s="5"/>
      <c r="P3662" s="5"/>
      <c r="Q3662" s="5"/>
      <c r="R3662" s="5"/>
      <c r="S3662" s="5"/>
      <c r="T3662" s="5"/>
      <c r="U3662" s="5"/>
    </row>
    <row r="3663" spans="2:21" x14ac:dyDescent="0.25">
      <c r="B3663" s="51" vm="10046">
        <f ca="1"/>
        <v>44749</v>
      </c>
      <c r="C3663" s="51" vm="10047">
        <f ca="1"/>
        <v>189.27</v>
      </c>
      <c r="D3663" s="51" vm="10048">
        <f ca="1"/>
        <v>114.36</v>
      </c>
      <c r="E3663" s="22">
        <f t="shared" ca="1" si="177"/>
        <v>2.791277564011705E-2</v>
      </c>
      <c r="F3663" s="50">
        <f t="shared" ca="1" si="178"/>
        <v>-3.1430093971991399E-3</v>
      </c>
      <c r="G3663" s="22"/>
      <c r="H3663" s="5"/>
      <c r="I3663" s="5"/>
      <c r="J3663" s="5"/>
      <c r="K3663" s="5"/>
      <c r="L3663" s="5"/>
      <c r="M3663" s="5"/>
      <c r="N3663" s="5"/>
      <c r="O3663" s="5"/>
      <c r="P3663" s="5"/>
      <c r="Q3663" s="5"/>
      <c r="R3663" s="5"/>
      <c r="S3663" s="5"/>
      <c r="T3663" s="5"/>
      <c r="U3663" s="5"/>
    </row>
    <row r="3664" spans="2:21" x14ac:dyDescent="0.25">
      <c r="B3664" s="51" vm="10049">
        <f ca="1"/>
        <v>44750</v>
      </c>
      <c r="C3664" s="51" vm="10050">
        <f ca="1"/>
        <v>186.97499999999999</v>
      </c>
      <c r="D3664" s="51" vm="5389">
        <f ca="1"/>
        <v>112.86</v>
      </c>
      <c r="E3664" s="22">
        <f t="shared" ca="1" si="177"/>
        <v>-1.2199648973096604E-2</v>
      </c>
      <c r="F3664" s="50">
        <f t="shared" ca="1" si="178"/>
        <v>-1.3203254913117014E-2</v>
      </c>
      <c r="G3664" s="22"/>
      <c r="H3664" s="5"/>
      <c r="I3664" s="5"/>
      <c r="J3664" s="5"/>
      <c r="K3664" s="5"/>
      <c r="L3664" s="5"/>
      <c r="M3664" s="5"/>
      <c r="N3664" s="5"/>
      <c r="O3664" s="5"/>
      <c r="P3664" s="5"/>
      <c r="Q3664" s="5"/>
      <c r="R3664" s="5"/>
      <c r="S3664" s="5"/>
      <c r="T3664" s="5"/>
      <c r="U3664" s="5"/>
    </row>
    <row r="3665" spans="2:21" x14ac:dyDescent="0.25">
      <c r="B3665" s="51" vm="10051">
        <f ca="1"/>
        <v>44753</v>
      </c>
      <c r="C3665" s="51" vm="10052">
        <f ca="1"/>
        <v>177.34</v>
      </c>
      <c r="D3665" s="51" vm="10053">
        <f ca="1"/>
        <v>112.97</v>
      </c>
      <c r="E3665" s="22">
        <f t="shared" ca="1" si="177"/>
        <v>-5.2906124125870257E-2</v>
      </c>
      <c r="F3665" s="50">
        <f t="shared" ca="1" si="178"/>
        <v>9.7418419784341429E-4</v>
      </c>
      <c r="G3665" s="22"/>
      <c r="H3665" s="5"/>
      <c r="I3665" s="5"/>
      <c r="J3665" s="5"/>
      <c r="K3665" s="5"/>
      <c r="L3665" s="5"/>
      <c r="M3665" s="5"/>
      <c r="N3665" s="5"/>
      <c r="O3665" s="5"/>
      <c r="P3665" s="5"/>
      <c r="Q3665" s="5"/>
      <c r="R3665" s="5"/>
      <c r="S3665" s="5"/>
      <c r="T3665" s="5"/>
      <c r="U3665" s="5"/>
    </row>
    <row r="3666" spans="2:21" x14ac:dyDescent="0.25">
      <c r="B3666" s="51" vm="10054">
        <f ca="1"/>
        <v>44754</v>
      </c>
      <c r="C3666" s="51" vm="10055">
        <f ca="1"/>
        <v>174.45</v>
      </c>
      <c r="D3666" s="51" vm="10056">
        <f ca="1"/>
        <v>111.91</v>
      </c>
      <c r="E3666" s="22">
        <f t="shared" ca="1" si="177"/>
        <v>-1.6430626319077896E-2</v>
      </c>
      <c r="F3666" s="50">
        <f t="shared" ca="1" si="178"/>
        <v>-9.4273199089015738E-3</v>
      </c>
      <c r="G3666" s="22"/>
      <c r="H3666" s="5"/>
      <c r="I3666" s="5"/>
      <c r="J3666" s="5"/>
      <c r="K3666" s="5"/>
      <c r="L3666" s="5"/>
      <c r="M3666" s="5"/>
      <c r="N3666" s="5"/>
      <c r="O3666" s="5"/>
      <c r="P3666" s="5"/>
      <c r="Q3666" s="5"/>
      <c r="R3666" s="5"/>
      <c r="S3666" s="5"/>
      <c r="T3666" s="5"/>
      <c r="U3666" s="5"/>
    </row>
    <row r="3667" spans="2:21" x14ac:dyDescent="0.25">
      <c r="B3667" s="51" vm="10057">
        <f ca="1"/>
        <v>44755</v>
      </c>
      <c r="C3667" s="51" vm="10058">
        <f ca="1"/>
        <v>176.56</v>
      </c>
      <c r="D3667" s="51" vm="7031">
        <f ca="1"/>
        <v>108</v>
      </c>
      <c r="E3667" s="22">
        <f t="shared" ca="1" si="177"/>
        <v>1.2022594315697948E-2</v>
      </c>
      <c r="F3667" s="50">
        <f t="shared" ca="1" si="178"/>
        <v>-3.5563749705716026E-2</v>
      </c>
      <c r="G3667" s="22"/>
      <c r="H3667" s="5"/>
      <c r="I3667" s="5"/>
      <c r="J3667" s="5"/>
      <c r="K3667" s="5"/>
      <c r="L3667" s="5"/>
      <c r="M3667" s="5"/>
      <c r="N3667" s="5"/>
      <c r="O3667" s="5"/>
      <c r="P3667" s="5"/>
      <c r="Q3667" s="5"/>
      <c r="R3667" s="5"/>
      <c r="S3667" s="5"/>
      <c r="T3667" s="5"/>
      <c r="U3667" s="5"/>
    </row>
    <row r="3668" spans="2:21" x14ac:dyDescent="0.25">
      <c r="B3668" s="51" vm="10059">
        <f ca="1"/>
        <v>44756</v>
      </c>
      <c r="C3668" s="51" vm="10060">
        <f ca="1"/>
        <v>174.78</v>
      </c>
      <c r="D3668" s="51" vm="10061">
        <f ca="1"/>
        <v>112.95</v>
      </c>
      <c r="E3668" s="22">
        <f t="shared" ca="1" si="177"/>
        <v>-1.0132721749082758E-2</v>
      </c>
      <c r="F3668" s="50">
        <f t="shared" ca="1" si="178"/>
        <v>4.481401578979264E-2</v>
      </c>
      <c r="G3668" s="22"/>
      <c r="H3668" s="5"/>
      <c r="I3668" s="5"/>
      <c r="J3668" s="5"/>
      <c r="K3668" s="5"/>
      <c r="L3668" s="5"/>
      <c r="M3668" s="5"/>
      <c r="N3668" s="5"/>
      <c r="O3668" s="5"/>
      <c r="P3668" s="5"/>
      <c r="Q3668" s="5"/>
      <c r="R3668" s="5"/>
      <c r="S3668" s="5"/>
      <c r="T3668" s="5"/>
      <c r="U3668" s="5"/>
    </row>
    <row r="3669" spans="2:21" x14ac:dyDescent="0.25">
      <c r="B3669" s="51" vm="10062">
        <f ca="1"/>
        <v>44757</v>
      </c>
      <c r="C3669" s="51" vm="10063">
        <f ca="1"/>
        <v>189.11</v>
      </c>
      <c r="D3669" s="51" vm="10064">
        <f ca="1"/>
        <v>111.79</v>
      </c>
      <c r="E3669" s="22">
        <f t="shared" ca="1" si="177"/>
        <v>7.8800816139783361E-2</v>
      </c>
      <c r="F3669" s="50">
        <f t="shared" ca="1" si="178"/>
        <v>-1.0323131631777836E-2</v>
      </c>
      <c r="G3669" s="22"/>
      <c r="H3669" s="5"/>
      <c r="I3669" s="5"/>
      <c r="J3669" s="5"/>
      <c r="K3669" s="5"/>
      <c r="L3669" s="5"/>
      <c r="M3669" s="5"/>
      <c r="N3669" s="5"/>
      <c r="O3669" s="5"/>
      <c r="P3669" s="5"/>
      <c r="Q3669" s="5"/>
      <c r="R3669" s="5"/>
      <c r="S3669" s="5"/>
      <c r="T3669" s="5"/>
      <c r="U3669" s="5"/>
    </row>
    <row r="3670" spans="2:21" x14ac:dyDescent="0.25">
      <c r="B3670" s="51" vm="10065">
        <f ca="1"/>
        <v>44760</v>
      </c>
      <c r="C3670" s="51" vm="10066">
        <f ca="1"/>
        <v>190.92</v>
      </c>
      <c r="D3670" s="51" vm="5499">
        <f ca="1"/>
        <v>114.56</v>
      </c>
      <c r="E3670" s="22">
        <f t="shared" ca="1" si="177"/>
        <v>9.5256357985140511E-3</v>
      </c>
      <c r="F3670" s="50">
        <f t="shared" ca="1" si="178"/>
        <v>2.4476591930101037E-2</v>
      </c>
      <c r="G3670" s="22"/>
      <c r="H3670" s="5"/>
      <c r="I3670" s="5"/>
      <c r="J3670" s="5"/>
      <c r="K3670" s="5"/>
      <c r="L3670" s="5"/>
      <c r="M3670" s="5"/>
      <c r="N3670" s="5"/>
      <c r="O3670" s="5"/>
      <c r="P3670" s="5"/>
      <c r="Q3670" s="5"/>
      <c r="R3670" s="5"/>
      <c r="S3670" s="5"/>
      <c r="T3670" s="5"/>
      <c r="U3670" s="5"/>
    </row>
    <row r="3671" spans="2:21" x14ac:dyDescent="0.25">
      <c r="B3671" s="51" vm="10067">
        <f ca="1"/>
        <v>44761</v>
      </c>
      <c r="C3671" s="51" vm="10068">
        <f ca="1"/>
        <v>201.63</v>
      </c>
      <c r="D3671" s="51" vm="10069">
        <f ca="1"/>
        <v>114.54</v>
      </c>
      <c r="E3671" s="22">
        <f t="shared" ca="1" si="177"/>
        <v>5.4579842512288375E-2</v>
      </c>
      <c r="F3671" s="50">
        <f t="shared" ca="1" si="178"/>
        <v>-1.7459624662418362E-4</v>
      </c>
      <c r="G3671" s="22"/>
      <c r="H3671" s="5"/>
      <c r="I3671" s="5"/>
      <c r="J3671" s="5"/>
      <c r="K3671" s="5"/>
      <c r="L3671" s="5"/>
      <c r="M3671" s="5"/>
      <c r="N3671" s="5"/>
      <c r="O3671" s="5"/>
      <c r="P3671" s="5"/>
      <c r="Q3671" s="5"/>
      <c r="R3671" s="5"/>
      <c r="S3671" s="5"/>
      <c r="T3671" s="5"/>
      <c r="U3671" s="5"/>
    </row>
    <row r="3672" spans="2:21" x14ac:dyDescent="0.25">
      <c r="B3672" s="51" vm="10070">
        <f ca="1"/>
        <v>44762</v>
      </c>
      <c r="C3672" s="51" vm="10071">
        <f ca="1"/>
        <v>216.44</v>
      </c>
      <c r="D3672" s="51" vm="7316">
        <f ca="1"/>
        <v>115.32</v>
      </c>
      <c r="E3672" s="22">
        <f t="shared" ca="1" si="177"/>
        <v>7.0879038124550292E-2</v>
      </c>
      <c r="F3672" s="50">
        <f t="shared" ca="1" si="178"/>
        <v>6.7867658044901084E-3</v>
      </c>
      <c r="G3672" s="22"/>
      <c r="H3672" s="5"/>
      <c r="I3672" s="5"/>
      <c r="J3672" s="5"/>
      <c r="K3672" s="5"/>
      <c r="L3672" s="5"/>
      <c r="M3672" s="5"/>
      <c r="N3672" s="5"/>
      <c r="O3672" s="5"/>
      <c r="P3672" s="5"/>
      <c r="Q3672" s="5"/>
      <c r="R3672" s="5"/>
      <c r="S3672" s="5"/>
      <c r="T3672" s="5"/>
      <c r="U3672" s="5"/>
    </row>
    <row r="3673" spans="2:21" x14ac:dyDescent="0.25">
      <c r="B3673" s="51" vm="10072">
        <f ca="1"/>
        <v>44763</v>
      </c>
      <c r="C3673" s="51" vm="10073">
        <f ca="1"/>
        <v>223.88</v>
      </c>
      <c r="D3673" s="51" vm="10074">
        <f ca="1"/>
        <v>114.76</v>
      </c>
      <c r="E3673" s="22">
        <f t="shared" ca="1" si="177"/>
        <v>3.3796821248624292E-2</v>
      </c>
      <c r="F3673" s="50">
        <f t="shared" ca="1" si="178"/>
        <v>-4.867881657037311E-3</v>
      </c>
      <c r="G3673" s="22"/>
      <c r="H3673" s="5"/>
      <c r="I3673" s="5"/>
      <c r="J3673" s="5"/>
      <c r="K3673" s="5"/>
      <c r="L3673" s="5"/>
      <c r="M3673" s="5"/>
      <c r="N3673" s="5"/>
      <c r="O3673" s="5"/>
      <c r="P3673" s="5"/>
      <c r="Q3673" s="5"/>
      <c r="R3673" s="5"/>
      <c r="S3673" s="5"/>
      <c r="T3673" s="5"/>
      <c r="U3673" s="5"/>
    </row>
    <row r="3674" spans="2:21" x14ac:dyDescent="0.25">
      <c r="B3674" s="51" vm="10075">
        <f ca="1"/>
        <v>44764</v>
      </c>
      <c r="C3674" s="51" vm="10076">
        <f ca="1"/>
        <v>220.44</v>
      </c>
      <c r="D3674" s="51" vm="10077">
        <f ca="1"/>
        <v>115.22</v>
      </c>
      <c r="E3674" s="22">
        <f t="shared" ca="1" si="177"/>
        <v>-1.5484645008124241E-2</v>
      </c>
      <c r="F3674" s="50">
        <f t="shared" ca="1" si="178"/>
        <v>4.0003531910729169E-3</v>
      </c>
      <c r="G3674" s="22"/>
      <c r="H3674" s="5"/>
      <c r="I3674" s="5"/>
      <c r="J3674" s="5"/>
      <c r="K3674" s="5"/>
      <c r="L3674" s="5"/>
      <c r="M3674" s="5"/>
      <c r="N3674" s="5"/>
      <c r="O3674" s="5"/>
      <c r="P3674" s="5"/>
      <c r="Q3674" s="5"/>
      <c r="R3674" s="5"/>
      <c r="S3674" s="5"/>
      <c r="T3674" s="5"/>
      <c r="U3674" s="5"/>
    </row>
    <row r="3675" spans="2:21" x14ac:dyDescent="0.25">
      <c r="B3675" s="51" vm="10078">
        <f ca="1"/>
        <v>44767</v>
      </c>
      <c r="C3675" s="51" vm="10079">
        <f ca="1"/>
        <v>218.51</v>
      </c>
      <c r="D3675" s="51" vm="10080">
        <f ca="1"/>
        <v>113.42</v>
      </c>
      <c r="E3675" s="22">
        <f t="shared" ca="1" si="177"/>
        <v>-8.7937689362592372E-3</v>
      </c>
      <c r="F3675" s="50">
        <f t="shared" ca="1" si="178"/>
        <v>-1.5745601718355071E-2</v>
      </c>
      <c r="G3675" s="22"/>
      <c r="H3675" s="5"/>
      <c r="I3675" s="5"/>
      <c r="J3675" s="5"/>
      <c r="K3675" s="5"/>
      <c r="L3675" s="5"/>
      <c r="M3675" s="5"/>
      <c r="N3675" s="5"/>
      <c r="O3675" s="5"/>
      <c r="P3675" s="5"/>
      <c r="Q3675" s="5"/>
      <c r="R3675" s="5"/>
      <c r="S3675" s="5"/>
      <c r="T3675" s="5"/>
      <c r="U3675" s="5"/>
    </row>
    <row r="3676" spans="2:21" x14ac:dyDescent="0.25">
      <c r="B3676" s="51" vm="10081">
        <f ca="1"/>
        <v>44768</v>
      </c>
      <c r="C3676" s="51" vm="10082">
        <f ca="1"/>
        <v>213.91</v>
      </c>
      <c r="D3676" s="51" vm="7005">
        <f ca="1"/>
        <v>115.24</v>
      </c>
      <c r="E3676" s="22">
        <f t="shared" ca="1" si="177"/>
        <v>-2.1276414265061553E-2</v>
      </c>
      <c r="F3676" s="50">
        <f t="shared" ca="1" si="178"/>
        <v>1.5919167630445662E-2</v>
      </c>
      <c r="G3676" s="22"/>
      <c r="H3676" s="5"/>
      <c r="I3676" s="5"/>
      <c r="J3676" s="5"/>
      <c r="K3676" s="5"/>
      <c r="L3676" s="5"/>
      <c r="M3676" s="5"/>
      <c r="N3676" s="5"/>
      <c r="O3676" s="5"/>
      <c r="P3676" s="5"/>
      <c r="Q3676" s="5"/>
      <c r="R3676" s="5"/>
      <c r="S3676" s="5"/>
      <c r="T3676" s="5"/>
      <c r="U3676" s="5"/>
    </row>
    <row r="3677" spans="2:21" x14ac:dyDescent="0.25">
      <c r="B3677" s="51" vm="10083">
        <f ca="1"/>
        <v>44769</v>
      </c>
      <c r="C3677" s="51" vm="10084">
        <f ca="1"/>
        <v>226.75</v>
      </c>
      <c r="D3677" s="51" vm="10085">
        <f ca="1"/>
        <v>114.81</v>
      </c>
      <c r="E3677" s="22">
        <f t="shared" ca="1" si="177"/>
        <v>5.8292723181532197E-2</v>
      </c>
      <c r="F3677" s="50">
        <f t="shared" ca="1" si="178"/>
        <v>-3.7383221106071039E-3</v>
      </c>
      <c r="G3677" s="22"/>
      <c r="H3677" s="5"/>
      <c r="I3677" s="5"/>
      <c r="J3677" s="5"/>
      <c r="K3677" s="5"/>
      <c r="L3677" s="5"/>
      <c r="M3677" s="5"/>
      <c r="N3677" s="5"/>
      <c r="O3677" s="5"/>
      <c r="P3677" s="5"/>
      <c r="Q3677" s="5"/>
      <c r="R3677" s="5"/>
      <c r="S3677" s="5"/>
      <c r="T3677" s="5"/>
      <c r="U3677" s="5"/>
    </row>
    <row r="3678" spans="2:21" x14ac:dyDescent="0.25">
      <c r="B3678" s="51" vm="10086">
        <f ca="1"/>
        <v>44770</v>
      </c>
      <c r="C3678" s="51" vm="10087">
        <f ca="1"/>
        <v>226.02</v>
      </c>
      <c r="D3678" s="51" vm="10088">
        <f ca="1"/>
        <v>115.36</v>
      </c>
      <c r="E3678" s="22">
        <f t="shared" ca="1" si="177"/>
        <v>-3.2245980632411883E-3</v>
      </c>
      <c r="F3678" s="50">
        <f t="shared" ca="1" si="178"/>
        <v>4.7790854309183511E-3</v>
      </c>
      <c r="G3678" s="22"/>
      <c r="H3678" s="5"/>
      <c r="I3678" s="5"/>
      <c r="J3678" s="5"/>
      <c r="K3678" s="5"/>
      <c r="L3678" s="5"/>
      <c r="M3678" s="5"/>
      <c r="N3678" s="5"/>
      <c r="O3678" s="5"/>
      <c r="P3678" s="5"/>
      <c r="Q3678" s="5"/>
      <c r="R3678" s="5"/>
      <c r="S3678" s="5"/>
      <c r="T3678" s="5"/>
      <c r="U3678" s="5"/>
    </row>
    <row r="3679" spans="2:21" x14ac:dyDescent="0.25">
      <c r="B3679" s="51" vm="10089">
        <f ca="1"/>
        <v>44771</v>
      </c>
      <c r="C3679" s="51" vm="10090">
        <f ca="1"/>
        <v>224.9</v>
      </c>
      <c r="D3679" s="51" vm="6902">
        <f ca="1"/>
        <v>114.21</v>
      </c>
      <c r="E3679" s="22">
        <f t="shared" ca="1" si="177"/>
        <v>-4.9676319667347453E-3</v>
      </c>
      <c r="F3679" s="50">
        <f t="shared" ca="1" si="178"/>
        <v>-1.0018814474123349E-2</v>
      </c>
      <c r="G3679" s="22"/>
      <c r="H3679" s="5"/>
      <c r="I3679" s="5"/>
      <c r="J3679" s="5"/>
      <c r="K3679" s="5"/>
      <c r="L3679" s="5"/>
      <c r="M3679" s="5"/>
      <c r="N3679" s="5"/>
      <c r="O3679" s="5"/>
      <c r="P3679" s="5"/>
      <c r="Q3679" s="5"/>
      <c r="R3679" s="5"/>
      <c r="S3679" s="5"/>
      <c r="T3679" s="5"/>
      <c r="U3679" s="5"/>
    </row>
    <row r="3680" spans="2:21" x14ac:dyDescent="0.25">
      <c r="B3680" s="51" vm="10091">
        <f ca="1"/>
        <v>44774</v>
      </c>
      <c r="C3680" s="51" vm="10092">
        <f ca="1"/>
        <v>226.21</v>
      </c>
      <c r="D3680" s="51" vm="6946">
        <f ca="1"/>
        <v>112.43</v>
      </c>
      <c r="E3680" s="22">
        <f t="shared" ca="1" si="177"/>
        <v>5.8079124044740759E-3</v>
      </c>
      <c r="F3680" s="50">
        <f t="shared" ca="1" si="178"/>
        <v>-1.5708053300847371E-2</v>
      </c>
      <c r="G3680" s="22"/>
      <c r="H3680" s="5"/>
      <c r="I3680" s="5"/>
      <c r="J3680" s="5"/>
      <c r="K3680" s="5"/>
      <c r="L3680" s="5"/>
      <c r="M3680" s="5"/>
      <c r="N3680" s="5"/>
      <c r="O3680" s="5"/>
      <c r="P3680" s="5"/>
      <c r="Q3680" s="5"/>
      <c r="R3680" s="5"/>
      <c r="S3680" s="5"/>
      <c r="T3680" s="5"/>
      <c r="U3680" s="5"/>
    </row>
    <row r="3681" spans="2:21" x14ac:dyDescent="0.25">
      <c r="B3681" s="51" vm="10093">
        <f ca="1"/>
        <v>44775</v>
      </c>
      <c r="C3681" s="51" vm="10094">
        <f ca="1"/>
        <v>221.42</v>
      </c>
      <c r="D3681" s="51" vm="7778">
        <f ca="1"/>
        <v>113.61</v>
      </c>
      <c r="E3681" s="22">
        <f t="shared" ca="1" si="177"/>
        <v>-2.1402420938423546E-2</v>
      </c>
      <c r="F3681" s="50">
        <f t="shared" ca="1" si="178"/>
        <v>1.0440724820144858E-2</v>
      </c>
      <c r="G3681" s="22"/>
      <c r="H3681" s="5"/>
      <c r="I3681" s="5"/>
      <c r="J3681" s="5"/>
      <c r="K3681" s="5"/>
      <c r="L3681" s="5"/>
      <c r="M3681" s="5"/>
      <c r="N3681" s="5"/>
      <c r="O3681" s="5"/>
      <c r="P3681" s="5"/>
      <c r="Q3681" s="5"/>
      <c r="R3681" s="5"/>
      <c r="S3681" s="5"/>
      <c r="T3681" s="5"/>
      <c r="U3681" s="5"/>
    </row>
    <row r="3682" spans="2:21" x14ac:dyDescent="0.25">
      <c r="B3682" s="51" vm="10095">
        <f ca="1"/>
        <v>44776</v>
      </c>
      <c r="C3682" s="51" vm="10096">
        <f ca="1"/>
        <v>226.73</v>
      </c>
      <c r="D3682" s="51" vm="10097">
        <f ca="1"/>
        <v>112.36</v>
      </c>
      <c r="E3682" s="22">
        <f t="shared" ca="1" si="177"/>
        <v>2.3698531807230489E-2</v>
      </c>
      <c r="F3682" s="50">
        <f t="shared" ca="1" si="178"/>
        <v>-1.1063528345770238E-2</v>
      </c>
      <c r="G3682" s="22"/>
      <c r="H3682" s="5"/>
      <c r="I3682" s="5"/>
      <c r="J3682" s="5"/>
      <c r="K3682" s="5"/>
      <c r="L3682" s="5"/>
      <c r="M3682" s="5"/>
      <c r="N3682" s="5"/>
      <c r="O3682" s="5"/>
      <c r="P3682" s="5"/>
      <c r="Q3682" s="5"/>
      <c r="R3682" s="5"/>
      <c r="S3682" s="5"/>
      <c r="T3682" s="5"/>
      <c r="U3682" s="5"/>
    </row>
    <row r="3683" spans="2:21" x14ac:dyDescent="0.25">
      <c r="B3683" s="51" vm="10098">
        <f ca="1"/>
        <v>44777</v>
      </c>
      <c r="C3683" s="51" vm="10099">
        <f ca="1"/>
        <v>229.91</v>
      </c>
      <c r="D3683" s="51" vm="7330">
        <f ca="1"/>
        <v>115.76</v>
      </c>
      <c r="E3683" s="22">
        <f t="shared" ca="1" si="177"/>
        <v>1.3928045757293853E-2</v>
      </c>
      <c r="F3683" s="50">
        <f t="shared" ca="1" si="178"/>
        <v>2.9811080087185554E-2</v>
      </c>
      <c r="G3683" s="22"/>
      <c r="H3683" s="5"/>
      <c r="I3683" s="5"/>
      <c r="J3683" s="5"/>
      <c r="K3683" s="5"/>
      <c r="L3683" s="5"/>
      <c r="M3683" s="5"/>
      <c r="N3683" s="5"/>
      <c r="O3683" s="5"/>
      <c r="P3683" s="5"/>
      <c r="Q3683" s="5"/>
      <c r="R3683" s="5"/>
      <c r="S3683" s="5"/>
      <c r="T3683" s="5"/>
      <c r="U3683" s="5"/>
    </row>
    <row r="3684" spans="2:21" x14ac:dyDescent="0.25">
      <c r="B3684" s="51" vm="10100">
        <f ca="1"/>
        <v>44778</v>
      </c>
      <c r="C3684" s="51" vm="10101">
        <f ca="1"/>
        <v>226.78</v>
      </c>
      <c r="D3684" s="51" vm="10102">
        <f ca="1"/>
        <v>114.35</v>
      </c>
      <c r="E3684" s="22">
        <f t="shared" ca="1" si="177"/>
        <v>-1.3707543452151286E-2</v>
      </c>
      <c r="F3684" s="50">
        <f t="shared" ca="1" si="178"/>
        <v>-1.2255161854438337E-2</v>
      </c>
      <c r="G3684" s="22"/>
      <c r="H3684" s="5"/>
      <c r="I3684" s="5"/>
      <c r="J3684" s="5"/>
      <c r="K3684" s="5"/>
      <c r="L3684" s="5"/>
      <c r="M3684" s="5"/>
      <c r="N3684" s="5"/>
      <c r="O3684" s="5"/>
      <c r="P3684" s="5"/>
      <c r="Q3684" s="5"/>
      <c r="R3684" s="5"/>
      <c r="S3684" s="5"/>
      <c r="T3684" s="5"/>
      <c r="U3684" s="5"/>
    </row>
    <row r="3685" spans="2:21" x14ac:dyDescent="0.25">
      <c r="B3685" s="51" vm="10103">
        <f ca="1"/>
        <v>44781</v>
      </c>
      <c r="C3685" s="51" vm="10104">
        <f ca="1"/>
        <v>233.49</v>
      </c>
      <c r="D3685" s="51" vm="10105">
        <f ca="1"/>
        <v>115.38</v>
      </c>
      <c r="E3685" s="22">
        <f t="shared" ca="1" si="177"/>
        <v>2.9158865095712753E-2</v>
      </c>
      <c r="F3685" s="50">
        <f t="shared" ca="1" si="178"/>
        <v>8.9671083599532145E-3</v>
      </c>
      <c r="G3685" s="22"/>
      <c r="H3685" s="5"/>
      <c r="I3685" s="5"/>
      <c r="J3685" s="5"/>
      <c r="K3685" s="5"/>
      <c r="L3685" s="5"/>
      <c r="M3685" s="5"/>
      <c r="N3685" s="5"/>
      <c r="O3685" s="5"/>
      <c r="P3685" s="5"/>
      <c r="Q3685" s="5"/>
      <c r="R3685" s="5"/>
      <c r="S3685" s="5"/>
      <c r="T3685" s="5"/>
      <c r="U3685" s="5"/>
    </row>
    <row r="3686" spans="2:21" x14ac:dyDescent="0.25">
      <c r="B3686" s="51" vm="10106">
        <f ca="1"/>
        <v>44782</v>
      </c>
      <c r="C3686" s="51" vm="10107">
        <f ca="1"/>
        <v>229.94</v>
      </c>
      <c r="D3686" s="51" vm="10108">
        <f ca="1"/>
        <v>118.39</v>
      </c>
      <c r="E3686" s="22">
        <f t="shared" ca="1" si="177"/>
        <v>-1.5320844313812395E-2</v>
      </c>
      <c r="F3686" s="50">
        <f t="shared" ca="1" si="178"/>
        <v>2.5753230594801439E-2</v>
      </c>
      <c r="G3686" s="22"/>
      <c r="H3686" s="5"/>
      <c r="I3686" s="5"/>
      <c r="J3686" s="5"/>
      <c r="K3686" s="5"/>
      <c r="L3686" s="5"/>
      <c r="M3686" s="5"/>
      <c r="N3686" s="5"/>
      <c r="O3686" s="5"/>
      <c r="P3686" s="5"/>
      <c r="Q3686" s="5"/>
      <c r="R3686" s="5"/>
      <c r="S3686" s="5"/>
      <c r="T3686" s="5"/>
      <c r="U3686" s="5"/>
    </row>
    <row r="3687" spans="2:21" x14ac:dyDescent="0.25">
      <c r="B3687" s="51" vm="10109">
        <f ca="1"/>
        <v>44783</v>
      </c>
      <c r="C3687" s="51" vm="10110">
        <f ca="1"/>
        <v>244.11</v>
      </c>
      <c r="D3687" s="51" vm="10111">
        <f ca="1"/>
        <v>120.14</v>
      </c>
      <c r="E3687" s="22">
        <f t="shared" ca="1" si="177"/>
        <v>5.9800538051081445E-2</v>
      </c>
      <c r="F3687" s="50">
        <f t="shared" ca="1" si="178"/>
        <v>1.4673469998470539E-2</v>
      </c>
      <c r="G3687" s="22"/>
      <c r="H3687" s="5"/>
      <c r="I3687" s="5"/>
      <c r="J3687" s="5"/>
      <c r="K3687" s="5"/>
      <c r="L3687" s="5"/>
      <c r="M3687" s="5"/>
      <c r="N3687" s="5"/>
      <c r="O3687" s="5"/>
      <c r="P3687" s="5"/>
      <c r="Q3687" s="5"/>
      <c r="R3687" s="5"/>
      <c r="S3687" s="5"/>
      <c r="T3687" s="5"/>
      <c r="U3687" s="5"/>
    </row>
    <row r="3688" spans="2:21" x14ac:dyDescent="0.25">
      <c r="B3688" s="51" vm="10112">
        <f ca="1"/>
        <v>44784</v>
      </c>
      <c r="C3688" s="51" vm="10113">
        <f ca="1"/>
        <v>242.7</v>
      </c>
      <c r="D3688" s="51" vm="10114">
        <f ca="1"/>
        <v>122.13</v>
      </c>
      <c r="E3688" s="22">
        <f t="shared" ca="1" si="177"/>
        <v>-5.7928306441199402E-3</v>
      </c>
      <c r="F3688" s="50">
        <f t="shared" ca="1" si="178"/>
        <v>1.6428321760981714E-2</v>
      </c>
      <c r="G3688" s="22"/>
      <c r="H3688" s="5"/>
      <c r="I3688" s="5"/>
      <c r="J3688" s="5"/>
      <c r="K3688" s="5"/>
      <c r="L3688" s="5"/>
      <c r="M3688" s="5"/>
      <c r="N3688" s="5"/>
      <c r="O3688" s="5"/>
      <c r="P3688" s="5"/>
      <c r="Q3688" s="5"/>
      <c r="R3688" s="5"/>
      <c r="S3688" s="5"/>
      <c r="T3688" s="5"/>
      <c r="U3688" s="5"/>
    </row>
    <row r="3689" spans="2:21" x14ac:dyDescent="0.25">
      <c r="B3689" s="51" vm="10115">
        <f ca="1"/>
        <v>44785</v>
      </c>
      <c r="C3689" s="51" vm="10116">
        <f ca="1"/>
        <v>249.3</v>
      </c>
      <c r="D3689" s="51" vm="10117">
        <f ca="1"/>
        <v>122.46</v>
      </c>
      <c r="E3689" s="22">
        <f t="shared" ca="1" si="177"/>
        <v>2.6830877796956667E-2</v>
      </c>
      <c r="F3689" s="50">
        <f t="shared" ca="1" si="178"/>
        <v>2.6983948668113269E-3</v>
      </c>
      <c r="G3689" s="22"/>
      <c r="H3689" s="5"/>
      <c r="I3689" s="5"/>
      <c r="J3689" s="5"/>
      <c r="K3689" s="5"/>
      <c r="L3689" s="5"/>
      <c r="M3689" s="5"/>
      <c r="N3689" s="5"/>
      <c r="O3689" s="5"/>
      <c r="P3689" s="5"/>
      <c r="Q3689" s="5"/>
      <c r="R3689" s="5"/>
      <c r="S3689" s="5"/>
      <c r="T3689" s="5"/>
      <c r="U3689" s="5"/>
    </row>
    <row r="3690" spans="2:21" x14ac:dyDescent="0.25">
      <c r="B3690" s="51" vm="10118">
        <f ca="1"/>
        <v>44788</v>
      </c>
      <c r="C3690" s="51" vm="10119">
        <f ca="1"/>
        <v>249.11</v>
      </c>
      <c r="D3690" s="51" vm="10120">
        <f ca="1"/>
        <v>123.63</v>
      </c>
      <c r="E3690" s="22">
        <f t="shared" ca="1" si="177"/>
        <v>-7.6242454687416666E-4</v>
      </c>
      <c r="F3690" s="50">
        <f t="shared" ca="1" si="178"/>
        <v>9.5087879690273561E-3</v>
      </c>
      <c r="G3690" s="22"/>
      <c r="H3690" s="5"/>
      <c r="I3690" s="5"/>
      <c r="J3690" s="5"/>
      <c r="K3690" s="5"/>
      <c r="L3690" s="5"/>
      <c r="M3690" s="5"/>
      <c r="N3690" s="5"/>
      <c r="O3690" s="5"/>
      <c r="P3690" s="5"/>
      <c r="Q3690" s="5"/>
      <c r="R3690" s="5"/>
      <c r="S3690" s="5"/>
      <c r="T3690" s="5"/>
      <c r="U3690" s="5"/>
    </row>
    <row r="3691" spans="2:21" x14ac:dyDescent="0.25">
      <c r="B3691" s="51" vm="10121">
        <f ca="1"/>
        <v>44789</v>
      </c>
      <c r="C3691" s="51" vm="10122">
        <f ca="1"/>
        <v>245.69</v>
      </c>
      <c r="D3691" s="51" vm="10123">
        <f ca="1"/>
        <v>122.59</v>
      </c>
      <c r="E3691" s="22">
        <f t="shared" ca="1" si="177"/>
        <v>-1.3823987324473833E-2</v>
      </c>
      <c r="F3691" s="50">
        <f t="shared" ca="1" si="178"/>
        <v>-8.4477799119327575E-3</v>
      </c>
      <c r="G3691" s="22"/>
      <c r="H3691" s="5"/>
      <c r="I3691" s="5"/>
      <c r="J3691" s="5"/>
      <c r="K3691" s="5"/>
      <c r="L3691" s="5"/>
      <c r="M3691" s="5"/>
      <c r="N3691" s="5"/>
      <c r="O3691" s="5"/>
      <c r="P3691" s="5"/>
      <c r="Q3691" s="5"/>
      <c r="R3691" s="5"/>
      <c r="S3691" s="5"/>
      <c r="T3691" s="5"/>
      <c r="U3691" s="5"/>
    </row>
    <row r="3692" spans="2:21" x14ac:dyDescent="0.25">
      <c r="B3692" s="51" vm="10124">
        <f ca="1"/>
        <v>44790</v>
      </c>
      <c r="C3692" s="51" vm="10125">
        <f ca="1"/>
        <v>241.15</v>
      </c>
      <c r="D3692" s="51" vm="10126">
        <f ca="1"/>
        <v>121.64</v>
      </c>
      <c r="E3692" s="22">
        <f t="shared" ca="1" si="177"/>
        <v>-1.8651432143183301E-2</v>
      </c>
      <c r="F3692" s="50">
        <f t="shared" ca="1" si="178"/>
        <v>-7.7795912977390207E-3</v>
      </c>
      <c r="G3692" s="22"/>
      <c r="H3692" s="5"/>
      <c r="I3692" s="5"/>
      <c r="J3692" s="5"/>
      <c r="K3692" s="5"/>
      <c r="L3692" s="5"/>
      <c r="M3692" s="5"/>
      <c r="N3692" s="5"/>
      <c r="O3692" s="5"/>
      <c r="P3692" s="5"/>
      <c r="Q3692" s="5"/>
      <c r="R3692" s="5"/>
      <c r="S3692" s="5"/>
      <c r="T3692" s="5"/>
      <c r="U3692" s="5"/>
    </row>
    <row r="3693" spans="2:21" x14ac:dyDescent="0.25">
      <c r="B3693" s="51" vm="10127">
        <f ca="1"/>
        <v>44791</v>
      </c>
      <c r="C3693" s="51" vm="10128">
        <f ca="1"/>
        <v>245.17</v>
      </c>
      <c r="D3693" s="51" vm="7373">
        <f ca="1"/>
        <v>118.63</v>
      </c>
      <c r="E3693" s="22">
        <f t="shared" ca="1" si="177"/>
        <v>1.6532700959040185E-2</v>
      </c>
      <c r="F3693" s="50">
        <f t="shared" ca="1" si="178"/>
        <v>-2.5056457136151993E-2</v>
      </c>
      <c r="G3693" s="22"/>
      <c r="H3693" s="5"/>
      <c r="I3693" s="5"/>
      <c r="J3693" s="5"/>
      <c r="K3693" s="5"/>
      <c r="L3693" s="5"/>
      <c r="M3693" s="5"/>
      <c r="N3693" s="5"/>
      <c r="O3693" s="5"/>
      <c r="P3693" s="5"/>
      <c r="Q3693" s="5"/>
      <c r="R3693" s="5"/>
      <c r="S3693" s="5"/>
      <c r="T3693" s="5"/>
      <c r="U3693" s="5"/>
    </row>
    <row r="3694" spans="2:21" x14ac:dyDescent="0.25">
      <c r="B3694" s="51" vm="10129">
        <f ca="1"/>
        <v>44792</v>
      </c>
      <c r="C3694" s="51" vm="10130">
        <f ca="1"/>
        <v>241.16</v>
      </c>
      <c r="D3694" s="51" vm="10131">
        <f ca="1"/>
        <v>116.67</v>
      </c>
      <c r="E3694" s="22">
        <f t="shared" ca="1" si="177"/>
        <v>-1.6491233852816169E-2</v>
      </c>
      <c r="F3694" s="50">
        <f t="shared" ca="1" si="178"/>
        <v>-1.66599688372462E-2</v>
      </c>
      <c r="G3694" s="22"/>
      <c r="H3694" s="5"/>
      <c r="I3694" s="5"/>
      <c r="J3694" s="5"/>
      <c r="K3694" s="5"/>
      <c r="L3694" s="5"/>
      <c r="M3694" s="5"/>
      <c r="N3694" s="5"/>
      <c r="O3694" s="5"/>
      <c r="P3694" s="5"/>
      <c r="Q3694" s="5"/>
      <c r="R3694" s="5"/>
      <c r="S3694" s="5"/>
      <c r="T3694" s="5"/>
      <c r="U3694" s="5"/>
    </row>
    <row r="3695" spans="2:21" x14ac:dyDescent="0.25">
      <c r="B3695" s="51" vm="10132">
        <f ca="1"/>
        <v>44795</v>
      </c>
      <c r="C3695" s="51" vm="10133">
        <f ca="1"/>
        <v>226.54</v>
      </c>
      <c r="D3695" s="51" vm="10134">
        <f ca="1"/>
        <v>115.52</v>
      </c>
      <c r="E3695" s="22">
        <f t="shared" ca="1" si="177"/>
        <v>-6.2539083848637267E-2</v>
      </c>
      <c r="F3695" s="50">
        <f t="shared" ca="1" si="178"/>
        <v>-9.9057616912495601E-3</v>
      </c>
      <c r="G3695" s="22"/>
      <c r="H3695" s="5"/>
      <c r="I3695" s="5"/>
      <c r="J3695" s="5"/>
      <c r="K3695" s="5"/>
      <c r="L3695" s="5"/>
      <c r="M3695" s="5"/>
      <c r="N3695" s="5"/>
      <c r="O3695" s="5"/>
      <c r="P3695" s="5"/>
      <c r="Q3695" s="5"/>
      <c r="R3695" s="5"/>
      <c r="S3695" s="5"/>
      <c r="T3695" s="5"/>
      <c r="U3695" s="5"/>
    </row>
    <row r="3696" spans="2:21" x14ac:dyDescent="0.25">
      <c r="B3696" s="51" vm="10135">
        <f ca="1"/>
        <v>44796</v>
      </c>
      <c r="C3696" s="51" vm="10136">
        <f ca="1"/>
        <v>224.55</v>
      </c>
      <c r="D3696" s="51" vm="10137">
        <f ca="1"/>
        <v>115.8</v>
      </c>
      <c r="E3696" s="22">
        <f t="shared" ca="1" si="177"/>
        <v>-8.8231302388203404E-3</v>
      </c>
      <c r="F3696" s="50">
        <f t="shared" ca="1" si="178"/>
        <v>2.4208899943788851E-3</v>
      </c>
      <c r="G3696" s="22"/>
      <c r="H3696" s="5"/>
      <c r="I3696" s="5"/>
      <c r="J3696" s="5"/>
      <c r="K3696" s="5"/>
      <c r="L3696" s="5"/>
      <c r="M3696" s="5"/>
      <c r="N3696" s="5"/>
      <c r="O3696" s="5"/>
      <c r="P3696" s="5"/>
      <c r="Q3696" s="5"/>
      <c r="R3696" s="5"/>
      <c r="S3696" s="5"/>
      <c r="T3696" s="5"/>
      <c r="U3696" s="5"/>
    </row>
    <row r="3697" spans="2:21" x14ac:dyDescent="0.25">
      <c r="B3697" s="51" vm="10138">
        <f ca="1"/>
        <v>44797</v>
      </c>
      <c r="C3697" s="51" vm="10139">
        <f ca="1"/>
        <v>229.61</v>
      </c>
      <c r="D3697" s="51" vm="10140">
        <f ca="1"/>
        <v>118.55</v>
      </c>
      <c r="E3697" s="22">
        <f t="shared" ca="1" si="177"/>
        <v>2.2283817970184656E-2</v>
      </c>
      <c r="F3697" s="50">
        <f t="shared" ca="1" si="178"/>
        <v>2.3470247372519557E-2</v>
      </c>
      <c r="G3697" s="22"/>
      <c r="H3697" s="5"/>
      <c r="I3697" s="5"/>
      <c r="J3697" s="5"/>
      <c r="K3697" s="5"/>
      <c r="L3697" s="5"/>
      <c r="M3697" s="5"/>
      <c r="N3697" s="5"/>
      <c r="O3697" s="5"/>
      <c r="P3697" s="5"/>
      <c r="Q3697" s="5"/>
      <c r="R3697" s="5"/>
      <c r="S3697" s="5"/>
      <c r="T3697" s="5"/>
      <c r="U3697" s="5"/>
    </row>
    <row r="3698" spans="2:21" x14ac:dyDescent="0.25">
      <c r="B3698" s="51" vm="10141">
        <f ca="1"/>
        <v>44798</v>
      </c>
      <c r="C3698" s="51" vm="10142">
        <f ca="1"/>
        <v>233.98</v>
      </c>
      <c r="D3698" s="51" vm="7939">
        <f ca="1"/>
        <v>114.67</v>
      </c>
      <c r="E3698" s="22">
        <f t="shared" ca="1" si="177"/>
        <v>1.8853424115523602E-2</v>
      </c>
      <c r="F3698" s="50">
        <f t="shared" ca="1" si="178"/>
        <v>-3.3276374461201449E-2</v>
      </c>
      <c r="G3698" s="22"/>
      <c r="H3698" s="5"/>
      <c r="I3698" s="5"/>
      <c r="J3698" s="5"/>
      <c r="K3698" s="5"/>
      <c r="L3698" s="5"/>
      <c r="M3698" s="5"/>
      <c r="N3698" s="5"/>
      <c r="O3698" s="5"/>
      <c r="P3698" s="5"/>
      <c r="Q3698" s="5"/>
      <c r="R3698" s="5"/>
      <c r="S3698" s="5"/>
      <c r="T3698" s="5"/>
      <c r="U3698" s="5"/>
    </row>
    <row r="3699" spans="2:21" x14ac:dyDescent="0.25">
      <c r="B3699" s="51" vm="10143">
        <f ca="1"/>
        <v>44799</v>
      </c>
      <c r="C3699" s="51" vm="10144">
        <f ca="1"/>
        <v>223.28</v>
      </c>
      <c r="D3699" s="51" vm="10145">
        <f ca="1"/>
        <v>114.39</v>
      </c>
      <c r="E3699" s="22">
        <f t="shared" ca="1" si="177"/>
        <v>-4.6809052391388724E-2</v>
      </c>
      <c r="F3699" s="50">
        <f t="shared" ca="1" si="178"/>
        <v>-2.4447755126309721E-3</v>
      </c>
      <c r="G3699" s="22"/>
      <c r="H3699" s="5"/>
      <c r="I3699" s="5"/>
      <c r="J3699" s="5"/>
      <c r="K3699" s="5"/>
      <c r="L3699" s="5"/>
      <c r="M3699" s="5"/>
      <c r="N3699" s="5"/>
      <c r="O3699" s="5"/>
      <c r="P3699" s="5"/>
      <c r="Q3699" s="5"/>
      <c r="R3699" s="5"/>
      <c r="S3699" s="5"/>
      <c r="T3699" s="5"/>
      <c r="U3699" s="5"/>
    </row>
    <row r="3700" spans="2:21" x14ac:dyDescent="0.25">
      <c r="B3700" s="51" vm="10146">
        <f ca="1"/>
        <v>44802</v>
      </c>
      <c r="C3700" s="51" vm="10147">
        <f ca="1"/>
        <v>224.57</v>
      </c>
      <c r="D3700" s="51" vm="10148">
        <f ca="1"/>
        <v>114.41</v>
      </c>
      <c r="E3700" s="22">
        <f t="shared" ca="1" si="177"/>
        <v>5.7608733623832134E-3</v>
      </c>
      <c r="F3700" s="50">
        <f t="shared" ca="1" si="178"/>
        <v>1.7482517527036726E-4</v>
      </c>
      <c r="G3700" s="22"/>
      <c r="H3700" s="5"/>
      <c r="I3700" s="5"/>
      <c r="J3700" s="5"/>
      <c r="K3700" s="5"/>
      <c r="L3700" s="5"/>
      <c r="M3700" s="5"/>
      <c r="N3700" s="5"/>
      <c r="O3700" s="5"/>
      <c r="P3700" s="5"/>
      <c r="Q3700" s="5"/>
      <c r="R3700" s="5"/>
      <c r="S3700" s="5"/>
      <c r="T3700" s="5"/>
      <c r="U3700" s="5"/>
    </row>
    <row r="3701" spans="2:21" x14ac:dyDescent="0.25">
      <c r="B3701" s="51" vm="10149">
        <f ca="1"/>
        <v>44803</v>
      </c>
      <c r="C3701" s="51" vm="10150">
        <f ca="1"/>
        <v>220.65</v>
      </c>
      <c r="D3701" s="51" vm="10151">
        <f ca="1"/>
        <v>113.73</v>
      </c>
      <c r="E3701" s="22">
        <f t="shared" ca="1" si="177"/>
        <v>-1.7609726874893806E-2</v>
      </c>
      <c r="F3701" s="50">
        <f t="shared" ca="1" si="178"/>
        <v>-5.9612695164993337E-3</v>
      </c>
      <c r="G3701" s="22"/>
      <c r="H3701" s="5"/>
      <c r="I3701" s="5"/>
      <c r="J3701" s="5"/>
      <c r="K3701" s="5"/>
      <c r="L3701" s="5"/>
      <c r="M3701" s="5"/>
      <c r="N3701" s="5"/>
      <c r="O3701" s="5"/>
      <c r="P3701" s="5"/>
      <c r="Q3701" s="5"/>
      <c r="R3701" s="5"/>
      <c r="S3701" s="5"/>
      <c r="T3701" s="5"/>
      <c r="U3701" s="5"/>
    </row>
    <row r="3702" spans="2:21" x14ac:dyDescent="0.25">
      <c r="B3702" s="51" vm="10152">
        <f ca="1"/>
        <v>44804</v>
      </c>
      <c r="C3702" s="51" vm="10153">
        <f ca="1"/>
        <v>223.56</v>
      </c>
      <c r="D3702" s="51" vm="10154">
        <f ca="1"/>
        <v>114.51</v>
      </c>
      <c r="E3702" s="22">
        <f t="shared" ca="1" si="177"/>
        <v>1.3102098685941253E-2</v>
      </c>
      <c r="F3702" s="50">
        <f t="shared" ca="1" si="178"/>
        <v>6.834937228894878E-3</v>
      </c>
      <c r="G3702" s="22"/>
      <c r="H3702" s="5"/>
      <c r="I3702" s="5"/>
      <c r="J3702" s="5"/>
      <c r="K3702" s="5"/>
      <c r="L3702" s="5"/>
      <c r="M3702" s="5"/>
      <c r="N3702" s="5"/>
      <c r="O3702" s="5"/>
      <c r="P3702" s="5"/>
      <c r="Q3702" s="5"/>
      <c r="R3702" s="5"/>
      <c r="S3702" s="5"/>
      <c r="T3702" s="5"/>
      <c r="U3702" s="5"/>
    </row>
    <row r="3703" spans="2:21" x14ac:dyDescent="0.25">
      <c r="B3703" s="51" vm="10155">
        <f ca="1"/>
        <v>44805</v>
      </c>
      <c r="C3703" s="51" vm="10156">
        <f ca="1"/>
        <v>230.04</v>
      </c>
      <c r="D3703" s="51" vm="7350">
        <f ca="1"/>
        <v>113.71</v>
      </c>
      <c r="E3703" s="22">
        <f t="shared" ca="1" si="177"/>
        <v>2.8573372444055948E-2</v>
      </c>
      <c r="F3703" s="50">
        <f t="shared" ca="1" si="178"/>
        <v>-7.0108077886167292E-3</v>
      </c>
      <c r="G3703" s="22"/>
      <c r="H3703" s="5"/>
      <c r="I3703" s="5"/>
      <c r="J3703" s="5"/>
      <c r="K3703" s="5"/>
      <c r="L3703" s="5"/>
      <c r="M3703" s="5"/>
      <c r="N3703" s="5"/>
      <c r="O3703" s="5"/>
      <c r="P3703" s="5"/>
      <c r="Q3703" s="5"/>
      <c r="R3703" s="5"/>
      <c r="S3703" s="5"/>
      <c r="T3703" s="5"/>
      <c r="U3703" s="5"/>
    </row>
    <row r="3704" spans="2:21" x14ac:dyDescent="0.25">
      <c r="B3704" s="51" vm="10157">
        <f ca="1"/>
        <v>44806</v>
      </c>
      <c r="C3704" s="51" vm="10158">
        <f ca="1"/>
        <v>226.11</v>
      </c>
      <c r="D3704" s="51" vm="7772">
        <f ca="1"/>
        <v>113.74</v>
      </c>
      <c r="E3704" s="22">
        <f t="shared" ca="1" si="177"/>
        <v>-1.7231600322065155E-2</v>
      </c>
      <c r="F3704" s="50">
        <f t="shared" ca="1" si="178"/>
        <v>2.6379424202213587E-4</v>
      </c>
      <c r="G3704" s="22"/>
      <c r="H3704" s="5"/>
      <c r="I3704" s="5"/>
      <c r="J3704" s="5"/>
      <c r="K3704" s="5"/>
      <c r="L3704" s="5"/>
      <c r="M3704" s="5"/>
      <c r="N3704" s="5"/>
      <c r="O3704" s="5"/>
      <c r="P3704" s="5"/>
      <c r="Q3704" s="5"/>
      <c r="R3704" s="5"/>
      <c r="S3704" s="5"/>
      <c r="T3704" s="5"/>
      <c r="U3704" s="5"/>
    </row>
    <row r="3705" spans="2:21" x14ac:dyDescent="0.25">
      <c r="B3705" s="51" vm="10159">
        <f ca="1"/>
        <v>44810</v>
      </c>
      <c r="C3705" s="51" vm="10160">
        <f ca="1"/>
        <v>218.39</v>
      </c>
      <c r="D3705" s="51" vm="10161">
        <f ca="1"/>
        <v>115.9</v>
      </c>
      <c r="E3705" s="22">
        <f t="shared" ca="1" si="177"/>
        <v>-3.4739151246807556E-2</v>
      </c>
      <c r="F3705" s="50">
        <f t="shared" ca="1" si="178"/>
        <v>1.8812608467052527E-2</v>
      </c>
      <c r="G3705" s="22"/>
      <c r="H3705" s="5"/>
      <c r="I3705" s="5"/>
      <c r="J3705" s="5"/>
      <c r="K3705" s="5"/>
      <c r="L3705" s="5"/>
      <c r="M3705" s="5"/>
      <c r="N3705" s="5"/>
      <c r="O3705" s="5"/>
      <c r="P3705" s="5"/>
      <c r="Q3705" s="5"/>
      <c r="R3705" s="5"/>
      <c r="S3705" s="5"/>
      <c r="T3705" s="5"/>
      <c r="U3705" s="5"/>
    </row>
    <row r="3706" spans="2:21" x14ac:dyDescent="0.25">
      <c r="B3706" s="51" vm="10162">
        <f ca="1"/>
        <v>44811</v>
      </c>
      <c r="C3706" s="51" vm="10163">
        <f ca="1"/>
        <v>228.96</v>
      </c>
      <c r="D3706" s="51" vm="5456">
        <f ca="1"/>
        <v>118.6</v>
      </c>
      <c r="E3706" s="22">
        <f t="shared" ca="1" si="177"/>
        <v>4.7264860531460111E-2</v>
      </c>
      <c r="F3706" s="50">
        <f t="shared" ca="1" si="178"/>
        <v>2.3028736217918851E-2</v>
      </c>
      <c r="G3706" s="22"/>
      <c r="H3706" s="5"/>
      <c r="I3706" s="5"/>
      <c r="J3706" s="5"/>
      <c r="K3706" s="5"/>
      <c r="L3706" s="5"/>
      <c r="M3706" s="5"/>
      <c r="N3706" s="5"/>
      <c r="O3706" s="5"/>
      <c r="P3706" s="5"/>
      <c r="Q3706" s="5"/>
      <c r="R3706" s="5"/>
      <c r="S3706" s="5"/>
      <c r="T3706" s="5"/>
      <c r="U3706" s="5"/>
    </row>
    <row r="3707" spans="2:21" x14ac:dyDescent="0.25">
      <c r="B3707" s="51" vm="10164">
        <f ca="1"/>
        <v>44812</v>
      </c>
      <c r="C3707" s="51" vm="10165">
        <f ca="1"/>
        <v>227.44</v>
      </c>
      <c r="D3707" s="51" vm="10166">
        <f ca="1"/>
        <v>119.17</v>
      </c>
      <c r="E3707" s="22">
        <f t="shared" ca="1" si="177"/>
        <v>-6.6608484653964579E-3</v>
      </c>
      <c r="F3707" s="50">
        <f t="shared" ca="1" si="178"/>
        <v>4.7945585390897182E-3</v>
      </c>
      <c r="G3707" s="22"/>
      <c r="H3707" s="5"/>
      <c r="I3707" s="5"/>
      <c r="J3707" s="5"/>
      <c r="K3707" s="5"/>
      <c r="L3707" s="5"/>
      <c r="M3707" s="5"/>
      <c r="N3707" s="5"/>
      <c r="O3707" s="5"/>
      <c r="P3707" s="5"/>
      <c r="Q3707" s="5"/>
      <c r="R3707" s="5"/>
      <c r="S3707" s="5"/>
      <c r="T3707" s="5"/>
      <c r="U3707" s="5"/>
    </row>
    <row r="3708" spans="2:21" x14ac:dyDescent="0.25">
      <c r="B3708" s="51" vm="10167">
        <f ca="1"/>
        <v>44813</v>
      </c>
      <c r="C3708" s="51" vm="10168">
        <f ca="1"/>
        <v>233.57</v>
      </c>
      <c r="D3708" s="51" vm="10169">
        <f ca="1"/>
        <v>120.58</v>
      </c>
      <c r="E3708" s="22">
        <f t="shared" ca="1" si="177"/>
        <v>2.6595350706641045E-2</v>
      </c>
      <c r="F3708" s="50">
        <f t="shared" ca="1" si="178"/>
        <v>1.1762387958544675E-2</v>
      </c>
      <c r="G3708" s="22"/>
      <c r="H3708" s="5"/>
      <c r="I3708" s="5"/>
      <c r="J3708" s="5"/>
      <c r="K3708" s="5"/>
      <c r="L3708" s="5"/>
      <c r="M3708" s="5"/>
      <c r="N3708" s="5"/>
      <c r="O3708" s="5"/>
      <c r="P3708" s="5"/>
      <c r="Q3708" s="5"/>
      <c r="R3708" s="5"/>
      <c r="S3708" s="5"/>
      <c r="T3708" s="5"/>
      <c r="U3708" s="5"/>
    </row>
    <row r="3709" spans="2:21" x14ac:dyDescent="0.25">
      <c r="B3709" s="51" vm="10170">
        <f ca="1"/>
        <v>44816</v>
      </c>
      <c r="C3709" s="51" vm="10171">
        <f ca="1"/>
        <v>236.53</v>
      </c>
      <c r="D3709" s="51" vm="7382">
        <f ca="1"/>
        <v>116.39</v>
      </c>
      <c r="E3709" s="22">
        <f t="shared" ca="1" si="177"/>
        <v>1.2593231732126628E-2</v>
      </c>
      <c r="F3709" s="50">
        <f t="shared" ca="1" si="178"/>
        <v>-3.5366812107374461E-2</v>
      </c>
      <c r="G3709" s="22"/>
      <c r="H3709" s="5"/>
      <c r="I3709" s="5"/>
      <c r="J3709" s="5"/>
      <c r="K3709" s="5"/>
      <c r="L3709" s="5"/>
      <c r="M3709" s="5"/>
      <c r="N3709" s="5"/>
      <c r="O3709" s="5"/>
      <c r="P3709" s="5"/>
      <c r="Q3709" s="5"/>
      <c r="R3709" s="5"/>
      <c r="S3709" s="5"/>
      <c r="T3709" s="5"/>
      <c r="U3709" s="5"/>
    </row>
    <row r="3710" spans="2:21" x14ac:dyDescent="0.25">
      <c r="B3710" s="51" vm="10172">
        <f ca="1"/>
        <v>44817</v>
      </c>
      <c r="C3710" s="51" vm="10173">
        <f ca="1"/>
        <v>218.13</v>
      </c>
      <c r="D3710" s="51" vm="7784">
        <f ca="1"/>
        <v>116.12</v>
      </c>
      <c r="E3710" s="22">
        <f t="shared" ca="1" si="177"/>
        <v>-8.0983834451436754E-2</v>
      </c>
      <c r="F3710" s="50">
        <f t="shared" ca="1" si="178"/>
        <v>-2.3224817974558019E-3</v>
      </c>
      <c r="G3710" s="22"/>
      <c r="H3710" s="5"/>
      <c r="I3710" s="5"/>
      <c r="J3710" s="5"/>
      <c r="K3710" s="5"/>
      <c r="L3710" s="5"/>
      <c r="M3710" s="5"/>
      <c r="N3710" s="5"/>
      <c r="O3710" s="5"/>
      <c r="P3710" s="5"/>
      <c r="Q3710" s="5"/>
      <c r="R3710" s="5"/>
      <c r="S3710" s="5"/>
      <c r="T3710" s="5"/>
      <c r="U3710" s="5"/>
    </row>
    <row r="3711" spans="2:21" x14ac:dyDescent="0.25">
      <c r="B3711" s="51" vm="10174">
        <f ca="1"/>
        <v>44818</v>
      </c>
      <c r="C3711" s="51" vm="10175">
        <f ca="1"/>
        <v>224.12</v>
      </c>
      <c r="D3711" s="51" vm="8884">
        <f ca="1"/>
        <v>117.87</v>
      </c>
      <c r="E3711" s="22">
        <f t="shared" ca="1" si="177"/>
        <v>2.7090407367008608E-2</v>
      </c>
      <c r="F3711" s="50">
        <f t="shared" ca="1" si="178"/>
        <v>1.4958183082048838E-2</v>
      </c>
      <c r="G3711" s="22"/>
      <c r="H3711" s="5"/>
      <c r="I3711" s="5"/>
      <c r="J3711" s="5"/>
      <c r="K3711" s="5"/>
      <c r="L3711" s="5"/>
      <c r="M3711" s="5"/>
      <c r="N3711" s="5"/>
      <c r="O3711" s="5"/>
      <c r="P3711" s="5"/>
      <c r="Q3711" s="5"/>
      <c r="R3711" s="5"/>
      <c r="S3711" s="5"/>
      <c r="T3711" s="5"/>
      <c r="U3711" s="5"/>
    </row>
    <row r="3712" spans="2:21" x14ac:dyDescent="0.25">
      <c r="B3712" s="51" vm="10176">
        <f ca="1"/>
        <v>44819</v>
      </c>
      <c r="C3712" s="51" vm="10177">
        <f ca="1"/>
        <v>235.38</v>
      </c>
      <c r="D3712" s="51" vm="10178">
        <f ca="1"/>
        <v>117.08</v>
      </c>
      <c r="E3712" s="22">
        <f t="shared" ca="1" si="177"/>
        <v>4.9019606752432304E-2</v>
      </c>
      <c r="F3712" s="50">
        <f t="shared" ca="1" si="178"/>
        <v>-6.7248604147930203E-3</v>
      </c>
      <c r="G3712" s="22"/>
      <c r="H3712" s="5"/>
      <c r="I3712" s="5"/>
      <c r="J3712" s="5"/>
      <c r="K3712" s="5"/>
      <c r="L3712" s="5"/>
      <c r="M3712" s="5"/>
      <c r="N3712" s="5"/>
      <c r="O3712" s="5"/>
      <c r="P3712" s="5"/>
      <c r="Q3712" s="5"/>
      <c r="R3712" s="5"/>
      <c r="S3712" s="5"/>
      <c r="T3712" s="5"/>
      <c r="U3712" s="5"/>
    </row>
    <row r="3713" spans="2:21" x14ac:dyDescent="0.25">
      <c r="B3713" s="51" vm="10179">
        <f ca="1"/>
        <v>44820</v>
      </c>
      <c r="C3713" s="51" vm="10180">
        <f ca="1"/>
        <v>240.13</v>
      </c>
      <c r="D3713" s="51" vm="5472">
        <f ca="1"/>
        <v>118.16</v>
      </c>
      <c r="E3713" s="22">
        <f t="shared" ref="E3713:E3776" ca="1" si="179">LN(C3713/C3712)</f>
        <v>1.9979213910706894E-2</v>
      </c>
      <c r="F3713" s="50">
        <f t="shared" ref="F3713:F3776" ca="1" si="180">LN(D3713/D3712)</f>
        <v>9.1821763994392822E-3</v>
      </c>
      <c r="G3713" s="22"/>
      <c r="H3713" s="5"/>
      <c r="I3713" s="5"/>
      <c r="J3713" s="5"/>
      <c r="K3713" s="5"/>
      <c r="L3713" s="5"/>
      <c r="M3713" s="5"/>
      <c r="N3713" s="5"/>
      <c r="O3713" s="5"/>
      <c r="P3713" s="5"/>
      <c r="Q3713" s="5"/>
      <c r="R3713" s="5"/>
      <c r="S3713" s="5"/>
      <c r="T3713" s="5"/>
      <c r="U3713" s="5"/>
    </row>
    <row r="3714" spans="2:21" x14ac:dyDescent="0.25">
      <c r="B3714" s="51" vm="10181">
        <f ca="1"/>
        <v>44823</v>
      </c>
      <c r="C3714" s="51" vm="10182">
        <f ca="1"/>
        <v>243.63</v>
      </c>
      <c r="D3714" s="51" vm="10017">
        <f ca="1"/>
        <v>115.83</v>
      </c>
      <c r="E3714" s="22">
        <f t="shared" ca="1" si="179"/>
        <v>1.4470237602206051E-2</v>
      </c>
      <c r="F3714" s="50">
        <f t="shared" ca="1" si="180"/>
        <v>-1.9916039278869684E-2</v>
      </c>
      <c r="G3714" s="22"/>
      <c r="H3714" s="5"/>
      <c r="I3714" s="5"/>
      <c r="J3714" s="5"/>
      <c r="K3714" s="5"/>
      <c r="L3714" s="5"/>
      <c r="M3714" s="5"/>
      <c r="N3714" s="5"/>
      <c r="O3714" s="5"/>
      <c r="P3714" s="5"/>
      <c r="Q3714" s="5"/>
      <c r="R3714" s="5"/>
      <c r="S3714" s="5"/>
      <c r="T3714" s="5"/>
      <c r="U3714" s="5"/>
    </row>
    <row r="3715" spans="2:21" x14ac:dyDescent="0.25">
      <c r="B3715" s="51" vm="10183">
        <f ca="1"/>
        <v>44824</v>
      </c>
      <c r="C3715" s="51" vm="10184">
        <f ca="1"/>
        <v>242.85</v>
      </c>
      <c r="D3715" s="51" vm="5230">
        <f ca="1"/>
        <v>112.49</v>
      </c>
      <c r="E3715" s="22">
        <f t="shared" ca="1" si="179"/>
        <v>-3.2067121706753849E-3</v>
      </c>
      <c r="F3715" s="50">
        <f t="shared" ca="1" si="180"/>
        <v>-2.9259270139520187E-2</v>
      </c>
      <c r="G3715" s="22"/>
      <c r="H3715" s="5"/>
      <c r="I3715" s="5"/>
      <c r="J3715" s="5"/>
      <c r="K3715" s="5"/>
      <c r="L3715" s="5"/>
      <c r="M3715" s="5"/>
      <c r="N3715" s="5"/>
      <c r="O3715" s="5"/>
      <c r="P3715" s="5"/>
      <c r="Q3715" s="5"/>
      <c r="R3715" s="5"/>
      <c r="S3715" s="5"/>
      <c r="T3715" s="5"/>
      <c r="U3715" s="5"/>
    </row>
    <row r="3716" spans="2:21" x14ac:dyDescent="0.25">
      <c r="B3716" s="51" vm="10185">
        <f ca="1"/>
        <v>44825</v>
      </c>
      <c r="C3716" s="51" vm="10186">
        <f ca="1"/>
        <v>236.87</v>
      </c>
      <c r="D3716" s="51" vm="7755">
        <f ca="1"/>
        <v>111.21</v>
      </c>
      <c r="E3716" s="22">
        <f t="shared" ca="1" si="179"/>
        <v>-2.4932501357263319E-2</v>
      </c>
      <c r="F3716" s="50">
        <f t="shared" ca="1" si="180"/>
        <v>-1.1444022973983987E-2</v>
      </c>
      <c r="G3716" s="22"/>
      <c r="H3716" s="5"/>
      <c r="I3716" s="5"/>
      <c r="J3716" s="5"/>
      <c r="K3716" s="5"/>
      <c r="L3716" s="5"/>
      <c r="M3716" s="5"/>
      <c r="N3716" s="5"/>
      <c r="O3716" s="5"/>
      <c r="P3716" s="5"/>
      <c r="Q3716" s="5"/>
      <c r="R3716" s="5"/>
      <c r="S3716" s="5"/>
      <c r="T3716" s="5"/>
      <c r="U3716" s="5"/>
    </row>
    <row r="3717" spans="2:21" x14ac:dyDescent="0.25">
      <c r="B3717" s="51" vm="10187">
        <f ca="1"/>
        <v>44826</v>
      </c>
      <c r="C3717" s="51" vm="10188">
        <f ca="1"/>
        <v>237.05</v>
      </c>
      <c r="D3717" s="51" vm="10189">
        <f ca="1"/>
        <v>109.14</v>
      </c>
      <c r="E3717" s="22">
        <f t="shared" ca="1" si="179"/>
        <v>7.59621913636784E-4</v>
      </c>
      <c r="F3717" s="50">
        <f t="shared" ca="1" si="180"/>
        <v>-1.8788844072664682E-2</v>
      </c>
      <c r="G3717" s="22"/>
      <c r="H3717" s="5"/>
      <c r="I3717" s="5"/>
      <c r="J3717" s="5"/>
      <c r="K3717" s="5"/>
      <c r="L3717" s="5"/>
      <c r="M3717" s="5"/>
      <c r="N3717" s="5"/>
      <c r="O3717" s="5"/>
      <c r="P3717" s="5"/>
      <c r="Q3717" s="5"/>
      <c r="R3717" s="5"/>
      <c r="S3717" s="5"/>
      <c r="T3717" s="5"/>
      <c r="U3717" s="5"/>
    </row>
    <row r="3718" spans="2:21" x14ac:dyDescent="0.25">
      <c r="B3718" s="51" vm="10190">
        <f ca="1"/>
        <v>44827</v>
      </c>
      <c r="C3718" s="51" vm="10191">
        <f ca="1"/>
        <v>226.41</v>
      </c>
      <c r="D3718" s="51" vm="10192">
        <f ca="1"/>
        <v>106.79</v>
      </c>
      <c r="E3718" s="22">
        <f t="shared" ca="1" si="179"/>
        <v>-4.5923574383240691E-2</v>
      </c>
      <c r="F3718" s="50">
        <f t="shared" ca="1" si="180"/>
        <v>-2.1767172574632038E-2</v>
      </c>
      <c r="G3718" s="22"/>
      <c r="H3718" s="5"/>
      <c r="I3718" s="5"/>
      <c r="J3718" s="5"/>
      <c r="K3718" s="5"/>
      <c r="L3718" s="5"/>
      <c r="M3718" s="5"/>
      <c r="N3718" s="5"/>
      <c r="O3718" s="5"/>
      <c r="P3718" s="5"/>
      <c r="Q3718" s="5"/>
      <c r="R3718" s="5"/>
      <c r="S3718" s="5"/>
      <c r="T3718" s="5"/>
      <c r="U3718" s="5"/>
    </row>
    <row r="3719" spans="2:21" x14ac:dyDescent="0.25">
      <c r="B3719" s="51" vm="10193">
        <f ca="1"/>
        <v>44830</v>
      </c>
      <c r="C3719" s="51" vm="10194">
        <f ca="1"/>
        <v>224.07</v>
      </c>
      <c r="D3719" s="51" vm="10195">
        <f ca="1"/>
        <v>105.85</v>
      </c>
      <c r="E3719" s="22">
        <f t="shared" ca="1" si="179"/>
        <v>-1.0389011927801801E-2</v>
      </c>
      <c r="F3719" s="50">
        <f t="shared" ca="1" si="180"/>
        <v>-8.8412916025797667E-3</v>
      </c>
      <c r="G3719" s="22"/>
      <c r="H3719" s="5"/>
      <c r="I3719" s="5"/>
      <c r="J3719" s="5"/>
      <c r="K3719" s="5"/>
      <c r="L3719" s="5"/>
      <c r="M3719" s="5"/>
      <c r="N3719" s="5"/>
      <c r="O3719" s="5"/>
      <c r="P3719" s="5"/>
      <c r="Q3719" s="5"/>
      <c r="R3719" s="5"/>
      <c r="S3719" s="5"/>
      <c r="T3719" s="5"/>
      <c r="U3719" s="5"/>
    </row>
    <row r="3720" spans="2:21" x14ac:dyDescent="0.25">
      <c r="B3720" s="51" vm="10196">
        <f ca="1"/>
        <v>44831</v>
      </c>
      <c r="C3720" s="51" vm="10197">
        <f ca="1"/>
        <v>224.36</v>
      </c>
      <c r="D3720" s="51" vm="10198">
        <f ca="1"/>
        <v>107.99</v>
      </c>
      <c r="E3720" s="22">
        <f t="shared" ca="1" si="179"/>
        <v>1.2934016030513485E-3</v>
      </c>
      <c r="F3720" s="50">
        <f t="shared" ca="1" si="180"/>
        <v>2.0015632663794164E-2</v>
      </c>
      <c r="G3720" s="22"/>
      <c r="H3720" s="5"/>
      <c r="I3720" s="5"/>
      <c r="J3720" s="5"/>
      <c r="K3720" s="5"/>
      <c r="L3720" s="5"/>
      <c r="M3720" s="5"/>
      <c r="N3720" s="5"/>
      <c r="O3720" s="5"/>
      <c r="P3720" s="5"/>
      <c r="Q3720" s="5"/>
      <c r="R3720" s="5"/>
      <c r="S3720" s="5"/>
      <c r="T3720" s="5"/>
      <c r="U3720" s="5"/>
    </row>
    <row r="3721" spans="2:21" x14ac:dyDescent="0.25">
      <c r="B3721" s="51" vm="10199">
        <f ca="1"/>
        <v>44832</v>
      </c>
      <c r="C3721" s="51" vm="10200">
        <f ca="1"/>
        <v>245.2</v>
      </c>
      <c r="D3721" s="51" vm="10201">
        <f ca="1"/>
        <v>106.16</v>
      </c>
      <c r="E3721" s="22">
        <f t="shared" ca="1" si="179"/>
        <v>8.8822299421920159E-2</v>
      </c>
      <c r="F3721" s="50">
        <f t="shared" ca="1" si="180"/>
        <v>-1.7091240220716269E-2</v>
      </c>
      <c r="G3721" s="22"/>
      <c r="H3721" s="5"/>
      <c r="I3721" s="5"/>
      <c r="J3721" s="5"/>
      <c r="K3721" s="5"/>
      <c r="L3721" s="5"/>
      <c r="M3721" s="5"/>
      <c r="N3721" s="5"/>
      <c r="O3721" s="5"/>
      <c r="P3721" s="5"/>
      <c r="Q3721" s="5"/>
      <c r="R3721" s="5"/>
      <c r="S3721" s="5"/>
      <c r="T3721" s="5"/>
      <c r="U3721" s="5"/>
    </row>
    <row r="3722" spans="2:21" x14ac:dyDescent="0.25">
      <c r="B3722" s="51" vm="10202">
        <f ca="1"/>
        <v>44833</v>
      </c>
      <c r="C3722" s="51" vm="10203">
        <f ca="1"/>
        <v>239.71</v>
      </c>
      <c r="D3722" s="51" vm="10204">
        <f ca="1"/>
        <v>104.5</v>
      </c>
      <c r="E3722" s="22">
        <f t="shared" ca="1" si="179"/>
        <v>-2.2644344676737507E-2</v>
      </c>
      <c r="F3722" s="50">
        <f t="shared" ca="1" si="180"/>
        <v>-1.5760318619086347E-2</v>
      </c>
      <c r="G3722" s="22"/>
      <c r="H3722" s="5"/>
      <c r="I3722" s="5"/>
      <c r="J3722" s="5"/>
      <c r="K3722" s="5"/>
      <c r="L3722" s="5"/>
      <c r="M3722" s="5"/>
      <c r="N3722" s="5"/>
      <c r="O3722" s="5"/>
      <c r="P3722" s="5"/>
      <c r="Q3722" s="5"/>
      <c r="R3722" s="5"/>
      <c r="S3722" s="5"/>
      <c r="T3722" s="5"/>
      <c r="U3722" s="5"/>
    </row>
    <row r="3723" spans="2:21" x14ac:dyDescent="0.25">
      <c r="B3723" s="51" vm="10205">
        <f ca="1"/>
        <v>44834</v>
      </c>
      <c r="C3723" s="51" vm="10206">
        <f ca="1"/>
        <v>235.44</v>
      </c>
      <c r="D3723" s="51" vm="10207">
        <f ca="1"/>
        <v>107.73</v>
      </c>
      <c r="E3723" s="22">
        <f t="shared" ca="1" si="179"/>
        <v>-1.7973755460101496E-2</v>
      </c>
      <c r="F3723" s="50">
        <f t="shared" ca="1" si="180"/>
        <v>3.0441025501235553E-2</v>
      </c>
      <c r="G3723" s="22"/>
      <c r="H3723" s="5"/>
      <c r="I3723" s="5"/>
      <c r="J3723" s="5"/>
      <c r="K3723" s="5"/>
      <c r="L3723" s="5"/>
      <c r="M3723" s="5"/>
      <c r="N3723" s="5"/>
      <c r="O3723" s="5"/>
      <c r="P3723" s="5"/>
      <c r="Q3723" s="5"/>
      <c r="R3723" s="5"/>
      <c r="S3723" s="5"/>
      <c r="T3723" s="5"/>
      <c r="U3723" s="5"/>
    </row>
    <row r="3724" spans="2:21" x14ac:dyDescent="0.25">
      <c r="B3724" s="51" vm="10208">
        <f ca="1"/>
        <v>44837</v>
      </c>
      <c r="C3724" s="51" vm="10209">
        <f ca="1"/>
        <v>239.04</v>
      </c>
      <c r="D3724" s="51" vm="10210">
        <f ca="1"/>
        <v>112.77</v>
      </c>
      <c r="E3724" s="22">
        <f t="shared" ca="1" si="179"/>
        <v>1.5174798019235132E-2</v>
      </c>
      <c r="F3724" s="50">
        <f t="shared" ca="1" si="180"/>
        <v>4.5722249338095149E-2</v>
      </c>
      <c r="G3724" s="22"/>
      <c r="H3724" s="5"/>
      <c r="I3724" s="5"/>
      <c r="J3724" s="5"/>
      <c r="K3724" s="5"/>
      <c r="L3724" s="5"/>
      <c r="M3724" s="5"/>
      <c r="N3724" s="5"/>
      <c r="O3724" s="5"/>
      <c r="P3724" s="5"/>
      <c r="Q3724" s="5"/>
      <c r="R3724" s="5"/>
      <c r="S3724" s="5"/>
      <c r="T3724" s="5"/>
      <c r="U3724" s="5"/>
    </row>
    <row r="3725" spans="2:21" x14ac:dyDescent="0.25">
      <c r="B3725" s="51" vm="10211">
        <f ca="1"/>
        <v>44838</v>
      </c>
      <c r="C3725" s="51" vm="10212">
        <f ca="1"/>
        <v>240.74</v>
      </c>
      <c r="D3725" s="51" vm="10213">
        <f ca="1"/>
        <v>110.39</v>
      </c>
      <c r="E3725" s="22">
        <f t="shared" ca="1" si="179"/>
        <v>7.0866110071362365E-3</v>
      </c>
      <c r="F3725" s="50">
        <f t="shared" ca="1" si="180"/>
        <v>-2.1330796213935972E-2</v>
      </c>
      <c r="G3725" s="22"/>
      <c r="H3725" s="5"/>
      <c r="I3725" s="5"/>
      <c r="J3725" s="5"/>
      <c r="K3725" s="5"/>
      <c r="L3725" s="5"/>
      <c r="M3725" s="5"/>
      <c r="N3725" s="5"/>
      <c r="O3725" s="5"/>
      <c r="P3725" s="5"/>
      <c r="Q3725" s="5"/>
      <c r="R3725" s="5"/>
      <c r="S3725" s="5"/>
      <c r="T3725" s="5"/>
      <c r="U3725" s="5"/>
    </row>
    <row r="3726" spans="2:21" x14ac:dyDescent="0.25">
      <c r="B3726" s="51" vm="10214">
        <f ca="1"/>
        <v>44839</v>
      </c>
      <c r="C3726" s="51" vm="10215">
        <f ca="1"/>
        <v>236.73</v>
      </c>
      <c r="D3726" s="51" vm="10216">
        <f ca="1"/>
        <v>108.14</v>
      </c>
      <c r="E3726" s="22">
        <f t="shared" ca="1" si="179"/>
        <v>-1.6797261750535447E-2</v>
      </c>
      <c r="F3726" s="50">
        <f t="shared" ca="1" si="180"/>
        <v>-2.0592866076401511E-2</v>
      </c>
      <c r="G3726" s="22"/>
      <c r="H3726" s="5"/>
      <c r="I3726" s="5"/>
      <c r="J3726" s="5"/>
      <c r="K3726" s="5"/>
      <c r="L3726" s="5"/>
      <c r="M3726" s="5"/>
      <c r="N3726" s="5"/>
      <c r="O3726" s="5"/>
      <c r="P3726" s="5"/>
      <c r="Q3726" s="5"/>
      <c r="R3726" s="5"/>
      <c r="S3726" s="5"/>
      <c r="T3726" s="5"/>
      <c r="U3726" s="5"/>
    </row>
    <row r="3727" spans="2:21" x14ac:dyDescent="0.25">
      <c r="B3727" s="51" vm="10217">
        <f ca="1"/>
        <v>44840</v>
      </c>
      <c r="C3727" s="51" vm="10218">
        <f ca="1"/>
        <v>240.02</v>
      </c>
      <c r="D3727" s="51" vm="5309">
        <f ca="1"/>
        <v>105.98</v>
      </c>
      <c r="E3727" s="22">
        <f t="shared" ca="1" si="179"/>
        <v>1.3802002002242063E-2</v>
      </c>
      <c r="F3727" s="50">
        <f t="shared" ca="1" si="180"/>
        <v>-2.0176286889242747E-2</v>
      </c>
      <c r="G3727" s="22"/>
      <c r="H3727" s="5"/>
      <c r="I3727" s="5"/>
      <c r="J3727" s="5"/>
      <c r="K3727" s="5"/>
      <c r="L3727" s="5"/>
      <c r="M3727" s="5"/>
      <c r="N3727" s="5"/>
      <c r="O3727" s="5"/>
      <c r="P3727" s="5"/>
      <c r="Q3727" s="5"/>
      <c r="R3727" s="5"/>
      <c r="S3727" s="5"/>
      <c r="T3727" s="5"/>
      <c r="U3727" s="5"/>
    </row>
    <row r="3728" spans="2:21" x14ac:dyDescent="0.25">
      <c r="B3728" s="51" vm="10219">
        <f ca="1"/>
        <v>44841</v>
      </c>
      <c r="C3728" s="51" vm="10220">
        <f ca="1"/>
        <v>224.75</v>
      </c>
      <c r="D3728" s="51" vm="10221">
        <f ca="1"/>
        <v>104.99</v>
      </c>
      <c r="E3728" s="22">
        <f t="shared" ca="1" si="179"/>
        <v>-6.5733579851565666E-2</v>
      </c>
      <c r="F3728" s="50">
        <f t="shared" ca="1" si="180"/>
        <v>-9.3852895377662358E-3</v>
      </c>
      <c r="G3728" s="22"/>
      <c r="H3728" s="5"/>
      <c r="I3728" s="5"/>
      <c r="J3728" s="5"/>
      <c r="K3728" s="5"/>
      <c r="L3728" s="5"/>
      <c r="M3728" s="5"/>
      <c r="N3728" s="5"/>
      <c r="O3728" s="5"/>
      <c r="P3728" s="5"/>
      <c r="Q3728" s="5"/>
      <c r="R3728" s="5"/>
      <c r="S3728" s="5"/>
      <c r="T3728" s="5"/>
      <c r="U3728" s="5"/>
    </row>
    <row r="3729" spans="2:21" x14ac:dyDescent="0.25">
      <c r="B3729" s="51" vm="10222">
        <f ca="1"/>
        <v>44844</v>
      </c>
      <c r="C3729" s="51" vm="10223">
        <f ca="1"/>
        <v>229.98</v>
      </c>
      <c r="D3729" s="51" vm="10224">
        <f ca="1"/>
        <v>101.96</v>
      </c>
      <c r="E3729" s="22">
        <f t="shared" ca="1" si="179"/>
        <v>2.3003675268788985E-2</v>
      </c>
      <c r="F3729" s="50">
        <f t="shared" ca="1" si="180"/>
        <v>-2.9284528018935226E-2</v>
      </c>
      <c r="G3729" s="22"/>
      <c r="H3729" s="5"/>
      <c r="I3729" s="5"/>
      <c r="J3729" s="5"/>
      <c r="K3729" s="5"/>
      <c r="L3729" s="5"/>
      <c r="M3729" s="5"/>
      <c r="N3729" s="5"/>
      <c r="O3729" s="5"/>
      <c r="P3729" s="5"/>
      <c r="Q3729" s="5"/>
      <c r="R3729" s="5"/>
      <c r="S3729" s="5"/>
      <c r="T3729" s="5"/>
      <c r="U3729" s="5"/>
    </row>
    <row r="3730" spans="2:21" x14ac:dyDescent="0.25">
      <c r="B3730" s="51" vm="10225">
        <f ca="1"/>
        <v>44845</v>
      </c>
      <c r="C3730" s="51" vm="10226">
        <f ca="1"/>
        <v>214.29</v>
      </c>
      <c r="D3730" s="51" vm="7218">
        <f ca="1"/>
        <v>103.61</v>
      </c>
      <c r="E3730" s="22">
        <f t="shared" ca="1" si="179"/>
        <v>-7.0662110785527948E-2</v>
      </c>
      <c r="F3730" s="50">
        <f t="shared" ca="1" si="180"/>
        <v>1.6053270755745714E-2</v>
      </c>
      <c r="G3730" s="22"/>
      <c r="H3730" s="5"/>
      <c r="I3730" s="5"/>
      <c r="J3730" s="5"/>
      <c r="K3730" s="5"/>
      <c r="L3730" s="5"/>
      <c r="M3730" s="5"/>
      <c r="N3730" s="5"/>
      <c r="O3730" s="5"/>
      <c r="P3730" s="5"/>
      <c r="Q3730" s="5"/>
      <c r="R3730" s="5"/>
      <c r="S3730" s="5"/>
      <c r="T3730" s="5"/>
      <c r="U3730" s="5"/>
    </row>
    <row r="3731" spans="2:21" x14ac:dyDescent="0.25">
      <c r="B3731" s="51" vm="10227">
        <f ca="1"/>
        <v>44846</v>
      </c>
      <c r="C3731" s="51" vm="10228">
        <f ca="1"/>
        <v>220.87</v>
      </c>
      <c r="D3731" s="51" vm="7108">
        <f ca="1"/>
        <v>109.37</v>
      </c>
      <c r="E3731" s="22">
        <f t="shared" ca="1" si="179"/>
        <v>3.0244055310386601E-2</v>
      </c>
      <c r="F3731" s="50">
        <f t="shared" ca="1" si="180"/>
        <v>5.4102779083474058E-2</v>
      </c>
      <c r="G3731" s="22"/>
      <c r="H3731" s="5"/>
      <c r="I3731" s="5"/>
      <c r="J3731" s="5"/>
      <c r="K3731" s="5"/>
      <c r="L3731" s="5"/>
      <c r="M3731" s="5"/>
      <c r="N3731" s="5"/>
      <c r="O3731" s="5"/>
      <c r="P3731" s="5"/>
      <c r="Q3731" s="5"/>
      <c r="R3731" s="5"/>
      <c r="S3731" s="5"/>
      <c r="T3731" s="5"/>
      <c r="U3731" s="5"/>
    </row>
    <row r="3732" spans="2:21" x14ac:dyDescent="0.25">
      <c r="B3732" s="51" vm="10229">
        <f ca="1"/>
        <v>44847</v>
      </c>
      <c r="C3732" s="51" vm="10230">
        <f ca="1"/>
        <v>232.51</v>
      </c>
      <c r="D3732" s="51" vm="7509">
        <f ca="1"/>
        <v>111.19</v>
      </c>
      <c r="E3732" s="22">
        <f t="shared" ca="1" si="179"/>
        <v>5.1358941709785763E-2</v>
      </c>
      <c r="F3732" s="50">
        <f t="shared" ca="1" si="180"/>
        <v>1.6503820368023277E-2</v>
      </c>
      <c r="G3732" s="22"/>
      <c r="H3732" s="5"/>
      <c r="I3732" s="5"/>
      <c r="J3732" s="5"/>
      <c r="K3732" s="5"/>
      <c r="L3732" s="5"/>
      <c r="M3732" s="5"/>
      <c r="N3732" s="5"/>
      <c r="O3732" s="5"/>
      <c r="P3732" s="5"/>
      <c r="Q3732" s="5"/>
      <c r="R3732" s="5"/>
      <c r="S3732" s="5"/>
      <c r="T3732" s="5"/>
      <c r="U3732" s="5"/>
    </row>
    <row r="3733" spans="2:21" x14ac:dyDescent="0.25">
      <c r="B3733" s="51" vm="10231">
        <f ca="1"/>
        <v>44848</v>
      </c>
      <c r="C3733" s="51" vm="10232">
        <f ca="1"/>
        <v>230</v>
      </c>
      <c r="D3733" s="51" vm="10233">
        <f ca="1"/>
        <v>115.86</v>
      </c>
      <c r="E3733" s="22">
        <f t="shared" ca="1" si="179"/>
        <v>-1.0853925931967909E-2</v>
      </c>
      <c r="F3733" s="50">
        <f t="shared" ca="1" si="180"/>
        <v>4.1142115953320214E-2</v>
      </c>
      <c r="G3733" s="22"/>
      <c r="H3733" s="5"/>
      <c r="I3733" s="5"/>
      <c r="J3733" s="5"/>
      <c r="K3733" s="5"/>
      <c r="L3733" s="5"/>
      <c r="M3733" s="5"/>
      <c r="N3733" s="5"/>
      <c r="O3733" s="5"/>
      <c r="P3733" s="5"/>
      <c r="Q3733" s="5"/>
      <c r="R3733" s="5"/>
      <c r="S3733" s="5"/>
      <c r="T3733" s="5"/>
      <c r="U3733" s="5"/>
    </row>
    <row r="3734" spans="2:21" x14ac:dyDescent="0.25">
      <c r="B3734" s="51" vm="10234">
        <f ca="1"/>
        <v>44851</v>
      </c>
      <c r="C3734" s="51" vm="10235">
        <f ca="1"/>
        <v>245.1</v>
      </c>
      <c r="D3734" s="51" vm="10236">
        <f ca="1"/>
        <v>118.84</v>
      </c>
      <c r="E3734" s="22">
        <f t="shared" ca="1" si="179"/>
        <v>6.3586981610871396E-2</v>
      </c>
      <c r="F3734" s="50">
        <f t="shared" ca="1" si="180"/>
        <v>2.5395484925928861E-2</v>
      </c>
      <c r="G3734" s="22"/>
      <c r="H3734" s="5"/>
      <c r="I3734" s="5"/>
      <c r="J3734" s="5"/>
      <c r="K3734" s="5"/>
      <c r="L3734" s="5"/>
      <c r="M3734" s="5"/>
      <c r="N3734" s="5"/>
      <c r="O3734" s="5"/>
      <c r="P3734" s="5"/>
      <c r="Q3734" s="5"/>
      <c r="R3734" s="5"/>
      <c r="S3734" s="5"/>
      <c r="T3734" s="5"/>
      <c r="U3734" s="5"/>
    </row>
    <row r="3735" spans="2:21" x14ac:dyDescent="0.25">
      <c r="B3735" s="51" vm="10237">
        <f ca="1"/>
        <v>44852</v>
      </c>
      <c r="C3735" s="51" vm="10238">
        <f ca="1"/>
        <v>240.86</v>
      </c>
      <c r="D3735" s="51" vm="10239">
        <f ca="1"/>
        <v>116.51</v>
      </c>
      <c r="E3735" s="22">
        <f t="shared" ca="1" si="179"/>
        <v>-1.7450438701732969E-2</v>
      </c>
      <c r="F3735" s="50">
        <f t="shared" ca="1" si="180"/>
        <v>-1.9800944362557176E-2</v>
      </c>
      <c r="G3735" s="22"/>
      <c r="H3735" s="5"/>
      <c r="I3735" s="5"/>
      <c r="J3735" s="5"/>
      <c r="K3735" s="5"/>
      <c r="L3735" s="5"/>
      <c r="M3735" s="5"/>
      <c r="N3735" s="5"/>
      <c r="O3735" s="5"/>
      <c r="P3735" s="5"/>
      <c r="Q3735" s="5"/>
      <c r="R3735" s="5"/>
      <c r="S3735" s="5"/>
      <c r="T3735" s="5"/>
      <c r="U3735" s="5"/>
    </row>
    <row r="3736" spans="2:21" x14ac:dyDescent="0.25">
      <c r="B3736" s="51" vm="10240">
        <f ca="1"/>
        <v>44853</v>
      </c>
      <c r="C3736" s="51" vm="10241">
        <f ca="1"/>
        <v>272.38</v>
      </c>
      <c r="D3736" s="51" vm="10242">
        <f ca="1"/>
        <v>116.13</v>
      </c>
      <c r="E3736" s="22">
        <f t="shared" ca="1" si="179"/>
        <v>0.1229822983084773</v>
      </c>
      <c r="F3736" s="50">
        <f t="shared" ca="1" si="180"/>
        <v>-3.2668529741834589E-3</v>
      </c>
      <c r="G3736" s="22"/>
      <c r="H3736" s="5"/>
      <c r="I3736" s="5"/>
      <c r="J3736" s="5"/>
      <c r="K3736" s="5"/>
      <c r="L3736" s="5"/>
      <c r="M3736" s="5"/>
      <c r="N3736" s="5"/>
      <c r="O3736" s="5"/>
      <c r="P3736" s="5"/>
      <c r="Q3736" s="5"/>
      <c r="R3736" s="5"/>
      <c r="S3736" s="5"/>
      <c r="T3736" s="5"/>
      <c r="U3736" s="5"/>
    </row>
    <row r="3737" spans="2:21" x14ac:dyDescent="0.25">
      <c r="B3737" s="51" vm="10243">
        <f ca="1"/>
        <v>44854</v>
      </c>
      <c r="C3737" s="51" vm="10244">
        <f ca="1"/>
        <v>268.16000000000003</v>
      </c>
      <c r="D3737" s="51" vm="10245">
        <f ca="1"/>
        <v>122.23</v>
      </c>
      <c r="E3737" s="22">
        <f t="shared" ca="1" si="179"/>
        <v>-1.5614332847092956E-2</v>
      </c>
      <c r="F3737" s="50">
        <f t="shared" ca="1" si="180"/>
        <v>5.1194262531505129E-2</v>
      </c>
      <c r="G3737" s="22"/>
      <c r="H3737" s="5"/>
      <c r="I3737" s="5"/>
      <c r="J3737" s="5"/>
      <c r="K3737" s="5"/>
      <c r="L3737" s="5"/>
      <c r="M3737" s="5"/>
      <c r="N3737" s="5"/>
      <c r="O3737" s="5"/>
      <c r="P3737" s="5"/>
      <c r="Q3737" s="5"/>
      <c r="R3737" s="5"/>
      <c r="S3737" s="5"/>
      <c r="T3737" s="5"/>
      <c r="U3737" s="5"/>
    </row>
    <row r="3738" spans="2:21" x14ac:dyDescent="0.25">
      <c r="B3738" s="51" vm="10246">
        <f ca="1"/>
        <v>44855</v>
      </c>
      <c r="C3738" s="51" vm="8158">
        <f ca="1"/>
        <v>289.57</v>
      </c>
      <c r="D3738" s="51" vm="10247">
        <f ca="1"/>
        <v>122.38</v>
      </c>
      <c r="E3738" s="22">
        <f t="shared" ca="1" si="179"/>
        <v>7.6813246691687251E-2</v>
      </c>
      <c r="F3738" s="50">
        <f t="shared" ca="1" si="180"/>
        <v>1.2264422452228992E-3</v>
      </c>
      <c r="G3738" s="22"/>
      <c r="H3738" s="5"/>
      <c r="I3738" s="5"/>
      <c r="J3738" s="5"/>
      <c r="K3738" s="5"/>
      <c r="L3738" s="5"/>
      <c r="M3738" s="5"/>
      <c r="N3738" s="5"/>
      <c r="O3738" s="5"/>
      <c r="P3738" s="5"/>
      <c r="Q3738" s="5"/>
      <c r="R3738" s="5"/>
      <c r="S3738" s="5"/>
      <c r="T3738" s="5"/>
      <c r="U3738" s="5"/>
    </row>
    <row r="3739" spans="2:21" x14ac:dyDescent="0.25">
      <c r="B3739" s="51" vm="10248">
        <f ca="1"/>
        <v>44858</v>
      </c>
      <c r="C3739" s="51" vm="10249">
        <f ca="1"/>
        <v>282.45</v>
      </c>
      <c r="D3739" s="51" vm="10250">
        <f ca="1"/>
        <v>122.7</v>
      </c>
      <c r="E3739" s="22">
        <f t="shared" ca="1" si="179"/>
        <v>-2.489552021413443E-2</v>
      </c>
      <c r="F3739" s="50">
        <f t="shared" ca="1" si="180"/>
        <v>2.6113936824714076E-3</v>
      </c>
      <c r="G3739" s="22"/>
      <c r="H3739" s="5"/>
      <c r="I3739" s="5"/>
      <c r="J3739" s="5"/>
      <c r="K3739" s="5"/>
      <c r="L3739" s="5"/>
      <c r="M3739" s="5"/>
      <c r="N3739" s="5"/>
      <c r="O3739" s="5"/>
      <c r="P3739" s="5"/>
      <c r="Q3739" s="5"/>
      <c r="R3739" s="5"/>
      <c r="S3739" s="5"/>
      <c r="T3739" s="5"/>
      <c r="U3739" s="5"/>
    </row>
    <row r="3740" spans="2:21" x14ac:dyDescent="0.25">
      <c r="B3740" s="51" vm="10251">
        <f ca="1"/>
        <v>44859</v>
      </c>
      <c r="C3740" s="51" vm="10252">
        <f ca="1"/>
        <v>291.02</v>
      </c>
      <c r="D3740" s="51" vm="10253">
        <f ca="1"/>
        <v>124.11</v>
      </c>
      <c r="E3740" s="22">
        <f t="shared" ca="1" si="179"/>
        <v>2.9890449560861482E-2</v>
      </c>
      <c r="F3740" s="50">
        <f t="shared" ca="1" si="180"/>
        <v>1.1425917424564011E-2</v>
      </c>
      <c r="G3740" s="22"/>
      <c r="H3740" s="5"/>
      <c r="I3740" s="5"/>
      <c r="J3740" s="5"/>
      <c r="K3740" s="5"/>
      <c r="L3740" s="5"/>
      <c r="M3740" s="5"/>
      <c r="N3740" s="5"/>
      <c r="O3740" s="5"/>
      <c r="P3740" s="5"/>
      <c r="Q3740" s="5"/>
      <c r="R3740" s="5"/>
      <c r="S3740" s="5"/>
      <c r="T3740" s="5"/>
      <c r="U3740" s="5"/>
    </row>
    <row r="3741" spans="2:21" x14ac:dyDescent="0.25">
      <c r="B3741" s="51" vm="10254">
        <f ca="1"/>
        <v>44860</v>
      </c>
      <c r="C3741" s="51" vm="10255">
        <f ca="1"/>
        <v>298.62</v>
      </c>
      <c r="D3741" s="51" vm="9964">
        <f ca="1"/>
        <v>124.6</v>
      </c>
      <c r="E3741" s="22">
        <f t="shared" ca="1" si="179"/>
        <v>2.5779868766385293E-2</v>
      </c>
      <c r="F3741" s="50">
        <f t="shared" ca="1" si="180"/>
        <v>3.9403372119229414E-3</v>
      </c>
      <c r="G3741" s="22"/>
      <c r="H3741" s="5"/>
      <c r="I3741" s="5"/>
      <c r="J3741" s="5"/>
      <c r="K3741" s="5"/>
      <c r="L3741" s="5"/>
      <c r="M3741" s="5"/>
      <c r="N3741" s="5"/>
      <c r="O3741" s="5"/>
      <c r="P3741" s="5"/>
      <c r="Q3741" s="5"/>
      <c r="R3741" s="5"/>
      <c r="S3741" s="5"/>
      <c r="T3741" s="5"/>
      <c r="U3741" s="5"/>
    </row>
    <row r="3742" spans="2:21" x14ac:dyDescent="0.25">
      <c r="B3742" s="51" vm="10256">
        <f ca="1"/>
        <v>44861</v>
      </c>
      <c r="C3742" s="51" vm="10257">
        <f ca="1"/>
        <v>296.94</v>
      </c>
      <c r="D3742" s="51" vm="10258">
        <f ca="1"/>
        <v>126.08</v>
      </c>
      <c r="E3742" s="22">
        <f t="shared" ca="1" si="179"/>
        <v>-5.6417639066681262E-3</v>
      </c>
      <c r="F3742" s="50">
        <f t="shared" ca="1" si="180"/>
        <v>1.1808019756216249E-2</v>
      </c>
      <c r="G3742" s="22"/>
      <c r="H3742" s="5"/>
      <c r="I3742" s="5"/>
      <c r="J3742" s="5"/>
      <c r="K3742" s="5"/>
      <c r="L3742" s="5"/>
      <c r="M3742" s="5"/>
      <c r="N3742" s="5"/>
      <c r="O3742" s="5"/>
      <c r="P3742" s="5"/>
      <c r="Q3742" s="5"/>
      <c r="R3742" s="5"/>
      <c r="S3742" s="5"/>
      <c r="T3742" s="5"/>
      <c r="U3742" s="5"/>
    </row>
    <row r="3743" spans="2:21" x14ac:dyDescent="0.25">
      <c r="B3743" s="51" vm="10259">
        <f ca="1"/>
        <v>44862</v>
      </c>
      <c r="C3743" s="51" vm="10260">
        <f ca="1"/>
        <v>295.72000000000003</v>
      </c>
      <c r="D3743" s="51" vm="10261">
        <f ca="1"/>
        <v>125.88</v>
      </c>
      <c r="E3743" s="22">
        <f t="shared" ca="1" si="179"/>
        <v>-4.1170375029502531E-3</v>
      </c>
      <c r="F3743" s="50">
        <f t="shared" ca="1" si="180"/>
        <v>-1.5875539133629174E-3</v>
      </c>
      <c r="G3743" s="22"/>
      <c r="H3743" s="5"/>
      <c r="I3743" s="5"/>
      <c r="J3743" s="5"/>
      <c r="K3743" s="5"/>
      <c r="L3743" s="5"/>
      <c r="M3743" s="5"/>
      <c r="N3743" s="5"/>
      <c r="O3743" s="5"/>
      <c r="P3743" s="5"/>
      <c r="Q3743" s="5"/>
      <c r="R3743" s="5"/>
      <c r="S3743" s="5"/>
      <c r="T3743" s="5"/>
      <c r="U3743" s="5"/>
    </row>
    <row r="3744" spans="2:21" x14ac:dyDescent="0.25">
      <c r="B3744" s="51" vm="10262">
        <f ca="1"/>
        <v>44865</v>
      </c>
      <c r="C3744" s="51" vm="10263">
        <f ca="1"/>
        <v>291.88</v>
      </c>
      <c r="D3744" s="51" vm="10264">
        <f ca="1"/>
        <v>128.15</v>
      </c>
      <c r="E3744" s="22">
        <f t="shared" ca="1" si="179"/>
        <v>-1.3070301791480053E-2</v>
      </c>
      <c r="F3744" s="50">
        <f t="shared" ca="1" si="180"/>
        <v>1.7872380613874052E-2</v>
      </c>
      <c r="G3744" s="22"/>
      <c r="H3744" s="5"/>
      <c r="I3744" s="5"/>
      <c r="J3744" s="5"/>
      <c r="K3744" s="5"/>
      <c r="L3744" s="5"/>
      <c r="M3744" s="5"/>
      <c r="N3744" s="5"/>
      <c r="O3744" s="5"/>
      <c r="P3744" s="5"/>
      <c r="Q3744" s="5"/>
      <c r="R3744" s="5"/>
      <c r="S3744" s="5"/>
      <c r="T3744" s="5"/>
      <c r="U3744" s="5"/>
    </row>
    <row r="3745" spans="2:21" x14ac:dyDescent="0.25">
      <c r="B3745" s="51" vm="10265">
        <f ca="1"/>
        <v>44866</v>
      </c>
      <c r="C3745" s="51" vm="10266">
        <f ca="1"/>
        <v>286.75</v>
      </c>
      <c r="D3745" s="51" vm="6029">
        <f ca="1"/>
        <v>126.97</v>
      </c>
      <c r="E3745" s="22">
        <f t="shared" ca="1" si="179"/>
        <v>-1.7732002887939267E-2</v>
      </c>
      <c r="F3745" s="50">
        <f t="shared" ca="1" si="180"/>
        <v>-9.2506147283800827E-3</v>
      </c>
      <c r="G3745" s="22"/>
      <c r="H3745" s="5"/>
      <c r="I3745" s="5"/>
      <c r="J3745" s="5"/>
      <c r="K3745" s="5"/>
      <c r="L3745" s="5"/>
      <c r="M3745" s="5"/>
      <c r="N3745" s="5"/>
      <c r="O3745" s="5"/>
      <c r="P3745" s="5"/>
      <c r="Q3745" s="5"/>
      <c r="R3745" s="5"/>
      <c r="S3745" s="5"/>
      <c r="T3745" s="5"/>
      <c r="U3745" s="5"/>
    </row>
    <row r="3746" spans="2:21" x14ac:dyDescent="0.25">
      <c r="B3746" s="51" vm="10267">
        <f ca="1"/>
        <v>44867</v>
      </c>
      <c r="C3746" s="51" vm="10268">
        <f ca="1"/>
        <v>273</v>
      </c>
      <c r="D3746" s="51" vm="10269">
        <f ca="1"/>
        <v>127.2</v>
      </c>
      <c r="E3746" s="22">
        <f t="shared" ca="1" si="179"/>
        <v>-4.9138960824520392E-2</v>
      </c>
      <c r="F3746" s="50">
        <f t="shared" ca="1" si="180"/>
        <v>1.8098128243216754E-3</v>
      </c>
      <c r="G3746" s="22"/>
      <c r="H3746" s="5"/>
      <c r="I3746" s="5"/>
      <c r="J3746" s="5"/>
      <c r="K3746" s="5"/>
      <c r="L3746" s="5"/>
      <c r="M3746" s="5"/>
      <c r="N3746" s="5"/>
      <c r="O3746" s="5"/>
      <c r="P3746" s="5"/>
      <c r="Q3746" s="5"/>
      <c r="R3746" s="5"/>
      <c r="S3746" s="5"/>
      <c r="T3746" s="5"/>
      <c r="U3746" s="5"/>
    </row>
    <row r="3747" spans="2:21" x14ac:dyDescent="0.25">
      <c r="B3747" s="51" vm="10270">
        <f ca="1"/>
        <v>44868</v>
      </c>
      <c r="C3747" s="51" vm="10271">
        <f ca="1"/>
        <v>269.06</v>
      </c>
      <c r="D3747" s="51" vm="10272">
        <f ca="1"/>
        <v>130.68</v>
      </c>
      <c r="E3747" s="22">
        <f t="shared" ca="1" si="179"/>
        <v>-1.4537392127562863E-2</v>
      </c>
      <c r="F3747" s="50">
        <f t="shared" ca="1" si="180"/>
        <v>2.6990935826847692E-2</v>
      </c>
      <c r="G3747" s="22"/>
      <c r="H3747" s="5"/>
      <c r="I3747" s="5"/>
      <c r="J3747" s="5"/>
      <c r="K3747" s="5"/>
      <c r="L3747" s="5"/>
      <c r="M3747" s="5"/>
      <c r="N3747" s="5"/>
      <c r="O3747" s="5"/>
      <c r="P3747" s="5"/>
      <c r="Q3747" s="5"/>
      <c r="R3747" s="5"/>
      <c r="S3747" s="5"/>
      <c r="T3747" s="5"/>
      <c r="U3747" s="5"/>
    </row>
    <row r="3748" spans="2:21" x14ac:dyDescent="0.25">
      <c r="B3748" s="51" vm="10273">
        <f ca="1"/>
        <v>44869</v>
      </c>
      <c r="C3748" s="51" vm="10274">
        <f ca="1"/>
        <v>260.79000000000002</v>
      </c>
      <c r="D3748" s="51" vm="10275">
        <f ca="1"/>
        <v>131.37</v>
      </c>
      <c r="E3748" s="22">
        <f t="shared" ca="1" si="179"/>
        <v>-3.1218917298314143E-2</v>
      </c>
      <c r="F3748" s="50">
        <f t="shared" ca="1" si="180"/>
        <v>5.2661827485472549E-3</v>
      </c>
      <c r="G3748" s="22"/>
      <c r="H3748" s="5"/>
      <c r="I3748" s="5"/>
      <c r="J3748" s="5"/>
      <c r="K3748" s="5"/>
      <c r="L3748" s="5"/>
      <c r="M3748" s="5"/>
      <c r="N3748" s="5"/>
      <c r="O3748" s="5"/>
      <c r="P3748" s="5"/>
      <c r="Q3748" s="5"/>
      <c r="R3748" s="5"/>
      <c r="S3748" s="5"/>
      <c r="T3748" s="5"/>
      <c r="U3748" s="5"/>
    </row>
    <row r="3749" spans="2:21" x14ac:dyDescent="0.25">
      <c r="B3749" s="51" vm="10276">
        <f ca="1"/>
        <v>44872</v>
      </c>
      <c r="C3749" s="51" vm="10277">
        <f ca="1"/>
        <v>258.60000000000002</v>
      </c>
      <c r="D3749" s="51" vm="10278">
        <f ca="1"/>
        <v>131.44999999999999</v>
      </c>
      <c r="E3749" s="22">
        <f t="shared" ca="1" si="179"/>
        <v>-8.4330194213254883E-3</v>
      </c>
      <c r="F3749" s="50">
        <f t="shared" ca="1" si="180"/>
        <v>6.0878169447351838E-4</v>
      </c>
      <c r="G3749" s="22"/>
      <c r="H3749" s="5"/>
      <c r="I3749" s="5"/>
      <c r="J3749" s="5"/>
      <c r="K3749" s="5"/>
      <c r="L3749" s="5"/>
      <c r="M3749" s="5"/>
      <c r="N3749" s="5"/>
      <c r="O3749" s="5"/>
      <c r="P3749" s="5"/>
      <c r="Q3749" s="5"/>
      <c r="R3749" s="5"/>
      <c r="S3749" s="5"/>
      <c r="T3749" s="5"/>
      <c r="U3749" s="5"/>
    </row>
    <row r="3750" spans="2:21" x14ac:dyDescent="0.25">
      <c r="B3750" s="51" vm="10279">
        <f ca="1"/>
        <v>44873</v>
      </c>
      <c r="C3750" s="51" vm="10280">
        <f ca="1"/>
        <v>263.45999999999998</v>
      </c>
      <c r="D3750" s="51" vm="10281">
        <f ca="1"/>
        <v>129.74</v>
      </c>
      <c r="E3750" s="22">
        <f t="shared" ca="1" si="179"/>
        <v>1.861908746392375E-2</v>
      </c>
      <c r="F3750" s="50">
        <f t="shared" ca="1" si="180"/>
        <v>-1.3094103390980757E-2</v>
      </c>
      <c r="G3750" s="22"/>
      <c r="H3750" s="5"/>
      <c r="I3750" s="5"/>
      <c r="J3750" s="5"/>
      <c r="K3750" s="5"/>
      <c r="L3750" s="5"/>
      <c r="M3750" s="5"/>
      <c r="N3750" s="5"/>
      <c r="O3750" s="5"/>
      <c r="P3750" s="5"/>
      <c r="Q3750" s="5"/>
      <c r="R3750" s="5"/>
      <c r="S3750" s="5"/>
      <c r="T3750" s="5"/>
      <c r="U3750" s="5"/>
    </row>
    <row r="3751" spans="2:21" x14ac:dyDescent="0.25">
      <c r="B3751" s="51" vm="10282">
        <f ca="1"/>
        <v>44874</v>
      </c>
      <c r="C3751" s="51" vm="10283">
        <f ca="1"/>
        <v>254.66</v>
      </c>
      <c r="D3751" s="51" vm="10284">
        <f ca="1"/>
        <v>135.08000000000001</v>
      </c>
      <c r="E3751" s="22">
        <f t="shared" ca="1" si="179"/>
        <v>-3.3972231656391523E-2</v>
      </c>
      <c r="F3751" s="50">
        <f t="shared" ca="1" si="180"/>
        <v>4.0334747732457689E-2</v>
      </c>
      <c r="G3751" s="22"/>
      <c r="H3751" s="5"/>
      <c r="I3751" s="5"/>
      <c r="J3751" s="5"/>
      <c r="K3751" s="5"/>
      <c r="L3751" s="5"/>
      <c r="M3751" s="5"/>
      <c r="N3751" s="5"/>
      <c r="O3751" s="5"/>
      <c r="P3751" s="5"/>
      <c r="Q3751" s="5"/>
      <c r="R3751" s="5"/>
      <c r="S3751" s="5"/>
      <c r="T3751" s="5"/>
      <c r="U3751" s="5"/>
    </row>
    <row r="3752" spans="2:21" x14ac:dyDescent="0.25">
      <c r="B3752" s="51" vm="10285">
        <f ca="1"/>
        <v>44875</v>
      </c>
      <c r="C3752" s="51" vm="10286">
        <f ca="1"/>
        <v>274.97000000000003</v>
      </c>
      <c r="D3752" s="51" vm="10287">
        <f ca="1"/>
        <v>135.30000000000001</v>
      </c>
      <c r="E3752" s="22">
        <f t="shared" ca="1" si="179"/>
        <v>7.6732678661345047E-2</v>
      </c>
      <c r="F3752" s="50">
        <f t="shared" ca="1" si="180"/>
        <v>1.6273396593754076E-3</v>
      </c>
      <c r="G3752" s="22"/>
      <c r="H3752" s="5"/>
      <c r="I3752" s="5"/>
      <c r="J3752" s="5"/>
      <c r="K3752" s="5"/>
      <c r="L3752" s="5"/>
      <c r="M3752" s="5"/>
      <c r="N3752" s="5"/>
      <c r="O3752" s="5"/>
      <c r="P3752" s="5"/>
      <c r="Q3752" s="5"/>
      <c r="R3752" s="5"/>
      <c r="S3752" s="5"/>
      <c r="T3752" s="5"/>
      <c r="U3752" s="5"/>
    </row>
    <row r="3753" spans="2:21" x14ac:dyDescent="0.25">
      <c r="B3753" s="51" vm="10288">
        <f ca="1"/>
        <v>44876</v>
      </c>
      <c r="C3753" s="51" vm="10289">
        <f ca="1"/>
        <v>290.13</v>
      </c>
      <c r="D3753" s="51" vm="10290">
        <f ca="1"/>
        <v>133.91</v>
      </c>
      <c r="E3753" s="22">
        <f t="shared" ca="1" si="179"/>
        <v>5.3667097590346963E-2</v>
      </c>
      <c r="F3753" s="50">
        <f t="shared" ca="1" si="180"/>
        <v>-1.0326602669267637E-2</v>
      </c>
      <c r="G3753" s="22"/>
      <c r="H3753" s="5"/>
      <c r="I3753" s="5"/>
      <c r="J3753" s="5"/>
      <c r="K3753" s="5"/>
      <c r="L3753" s="5"/>
      <c r="M3753" s="5"/>
      <c r="N3753" s="5"/>
      <c r="O3753" s="5"/>
      <c r="P3753" s="5"/>
      <c r="Q3753" s="5"/>
      <c r="R3753" s="5"/>
      <c r="S3753" s="5"/>
      <c r="T3753" s="5"/>
      <c r="U3753" s="5"/>
    </row>
    <row r="3754" spans="2:21" x14ac:dyDescent="0.25">
      <c r="B3754" s="51" vm="10291">
        <f ca="1"/>
        <v>44879</v>
      </c>
      <c r="C3754" s="51" vm="10292">
        <f ca="1"/>
        <v>299.27</v>
      </c>
      <c r="D3754" s="51" vm="10293">
        <f ca="1"/>
        <v>132.94</v>
      </c>
      <c r="E3754" s="22">
        <f t="shared" ca="1" si="179"/>
        <v>3.101707755886968E-2</v>
      </c>
      <c r="F3754" s="50">
        <f t="shared" ca="1" si="180"/>
        <v>-7.2700338940390376E-3</v>
      </c>
      <c r="G3754" s="22"/>
      <c r="H3754" s="5"/>
      <c r="I3754" s="5"/>
      <c r="J3754" s="5"/>
      <c r="K3754" s="5"/>
      <c r="L3754" s="5"/>
      <c r="M3754" s="5"/>
      <c r="N3754" s="5"/>
      <c r="O3754" s="5"/>
      <c r="P3754" s="5"/>
      <c r="Q3754" s="5"/>
      <c r="R3754" s="5"/>
      <c r="S3754" s="5"/>
      <c r="T3754" s="5"/>
      <c r="U3754" s="5"/>
    </row>
    <row r="3755" spans="2:21" x14ac:dyDescent="0.25">
      <c r="B3755" s="51" vm="10294">
        <f ca="1"/>
        <v>44880</v>
      </c>
      <c r="C3755" s="51" vm="10295">
        <f ca="1"/>
        <v>310.2</v>
      </c>
      <c r="D3755" s="51" vm="10296">
        <f ca="1"/>
        <v>133.12</v>
      </c>
      <c r="E3755" s="22">
        <f t="shared" ca="1" si="179"/>
        <v>3.5871074786587298E-2</v>
      </c>
      <c r="F3755" s="50">
        <f t="shared" ca="1" si="180"/>
        <v>1.3530784594627384E-3</v>
      </c>
      <c r="G3755" s="22"/>
      <c r="H3755" s="5"/>
      <c r="I3755" s="5"/>
      <c r="J3755" s="5"/>
      <c r="K3755" s="5"/>
      <c r="L3755" s="5"/>
      <c r="M3755" s="5"/>
      <c r="N3755" s="5"/>
      <c r="O3755" s="5"/>
      <c r="P3755" s="5"/>
      <c r="Q3755" s="5"/>
      <c r="R3755" s="5"/>
      <c r="S3755" s="5"/>
      <c r="T3755" s="5"/>
      <c r="U3755" s="5"/>
    </row>
    <row r="3756" spans="2:21" x14ac:dyDescent="0.25">
      <c r="B3756" s="51" vm="10297">
        <f ca="1"/>
        <v>44881</v>
      </c>
      <c r="C3756" s="51" vm="10298">
        <f ca="1"/>
        <v>306.02</v>
      </c>
      <c r="D3756" s="51" vm="10299">
        <f ca="1"/>
        <v>132.54</v>
      </c>
      <c r="E3756" s="22">
        <f t="shared" ca="1" si="179"/>
        <v>-1.356679144877113E-2</v>
      </c>
      <c r="F3756" s="50">
        <f t="shared" ca="1" si="180"/>
        <v>-4.3664904128177589E-3</v>
      </c>
      <c r="G3756" s="22"/>
      <c r="H3756" s="5"/>
      <c r="I3756" s="5"/>
      <c r="J3756" s="5"/>
      <c r="K3756" s="5"/>
      <c r="L3756" s="5"/>
      <c r="M3756" s="5"/>
      <c r="N3756" s="5"/>
      <c r="O3756" s="5"/>
      <c r="P3756" s="5"/>
      <c r="Q3756" s="5"/>
      <c r="R3756" s="5"/>
      <c r="S3756" s="5"/>
      <c r="T3756" s="5"/>
      <c r="U3756" s="5"/>
    </row>
    <row r="3757" spans="2:21" x14ac:dyDescent="0.25">
      <c r="B3757" s="51" vm="10300">
        <f ca="1"/>
        <v>44882</v>
      </c>
      <c r="C3757" s="51" vm="10301">
        <f ca="1"/>
        <v>295.27999999999997</v>
      </c>
      <c r="D3757" s="51" vm="10302">
        <f ca="1"/>
        <v>133.84</v>
      </c>
      <c r="E3757" s="22">
        <f t="shared" ca="1" si="179"/>
        <v>-3.5726400571924319E-2</v>
      </c>
      <c r="F3757" s="50">
        <f t="shared" ca="1" si="180"/>
        <v>9.7605700184879192E-3</v>
      </c>
      <c r="G3757" s="22"/>
      <c r="H3757" s="5"/>
      <c r="I3757" s="5"/>
      <c r="J3757" s="5"/>
      <c r="K3757" s="5"/>
      <c r="L3757" s="5"/>
      <c r="M3757" s="5"/>
      <c r="N3757" s="5"/>
      <c r="O3757" s="5"/>
      <c r="P3757" s="5"/>
      <c r="Q3757" s="5"/>
      <c r="R3757" s="5"/>
      <c r="S3757" s="5"/>
      <c r="T3757" s="5"/>
      <c r="U3757" s="5"/>
    </row>
    <row r="3758" spans="2:21" x14ac:dyDescent="0.25">
      <c r="B3758" s="51" vm="10303">
        <f ca="1"/>
        <v>44883</v>
      </c>
      <c r="C3758" s="51" vm="10304">
        <f ca="1"/>
        <v>287.98</v>
      </c>
      <c r="D3758" s="51" vm="10305">
        <f ca="1"/>
        <v>133.05000000000001</v>
      </c>
      <c r="E3758" s="22">
        <f t="shared" ca="1" si="179"/>
        <v>-2.5033025441618565E-2</v>
      </c>
      <c r="F3758" s="50">
        <f t="shared" ca="1" si="180"/>
        <v>-5.9200592548703124E-3</v>
      </c>
      <c r="G3758" s="22"/>
      <c r="H3758" s="5"/>
      <c r="I3758" s="5"/>
      <c r="J3758" s="5"/>
      <c r="K3758" s="5"/>
      <c r="L3758" s="5"/>
      <c r="M3758" s="5"/>
      <c r="N3758" s="5"/>
      <c r="O3758" s="5"/>
      <c r="P3758" s="5"/>
      <c r="Q3758" s="5"/>
      <c r="R3758" s="5"/>
      <c r="S3758" s="5"/>
      <c r="T3758" s="5"/>
      <c r="U3758" s="5"/>
    </row>
    <row r="3759" spans="2:21" x14ac:dyDescent="0.25">
      <c r="B3759" s="51" vm="10306">
        <f ca="1"/>
        <v>44886</v>
      </c>
      <c r="C3759" s="51" vm="10307">
        <f ca="1"/>
        <v>285.05</v>
      </c>
      <c r="D3759" s="51" vm="8215">
        <f ca="1"/>
        <v>135.04</v>
      </c>
      <c r="E3759" s="22">
        <f t="shared" ca="1" si="179"/>
        <v>-1.0226429802533538E-2</v>
      </c>
      <c r="F3759" s="50">
        <f t="shared" ca="1" si="180"/>
        <v>1.4846033423948708E-2</v>
      </c>
      <c r="G3759" s="22"/>
      <c r="H3759" s="5"/>
      <c r="I3759" s="5"/>
      <c r="J3759" s="5"/>
      <c r="K3759" s="5"/>
      <c r="L3759" s="5"/>
      <c r="M3759" s="5"/>
      <c r="N3759" s="5"/>
      <c r="O3759" s="5"/>
      <c r="P3759" s="5"/>
      <c r="Q3759" s="5"/>
      <c r="R3759" s="5"/>
      <c r="S3759" s="5"/>
      <c r="T3759" s="5"/>
      <c r="U3759" s="5"/>
    </row>
    <row r="3760" spans="2:21" x14ac:dyDescent="0.25">
      <c r="B3760" s="51" vm="10308">
        <f ca="1"/>
        <v>44887</v>
      </c>
      <c r="C3760" s="51" vm="10309">
        <f ca="1"/>
        <v>286.69</v>
      </c>
      <c r="D3760" s="51" vm="10310">
        <f ca="1"/>
        <v>136.47999999999999</v>
      </c>
      <c r="E3760" s="22">
        <f t="shared" ca="1" si="179"/>
        <v>5.7368891382683952E-3</v>
      </c>
      <c r="F3760" s="50">
        <f t="shared" ca="1" si="180"/>
        <v>1.0607052895721921E-2</v>
      </c>
      <c r="G3760" s="22"/>
      <c r="H3760" s="5"/>
      <c r="I3760" s="5"/>
      <c r="J3760" s="5"/>
      <c r="K3760" s="5"/>
      <c r="L3760" s="5"/>
      <c r="M3760" s="5"/>
      <c r="N3760" s="5"/>
      <c r="O3760" s="5"/>
      <c r="P3760" s="5"/>
      <c r="Q3760" s="5"/>
      <c r="R3760" s="5"/>
      <c r="S3760" s="5"/>
      <c r="T3760" s="5"/>
      <c r="U3760" s="5"/>
    </row>
    <row r="3761" spans="2:21" x14ac:dyDescent="0.25">
      <c r="B3761" s="51" vm="10311">
        <f ca="1"/>
        <v>44888</v>
      </c>
      <c r="C3761" s="51" vm="10312">
        <f ca="1"/>
        <v>291.5</v>
      </c>
      <c r="D3761" s="51" vm="10313">
        <f ca="1"/>
        <v>136.74</v>
      </c>
      <c r="E3761" s="22">
        <f t="shared" ca="1" si="179"/>
        <v>1.6638513174687855E-2</v>
      </c>
      <c r="F3761" s="50">
        <f t="shared" ca="1" si="180"/>
        <v>1.9032287422791447E-3</v>
      </c>
      <c r="G3761" s="22"/>
      <c r="H3761" s="5"/>
      <c r="I3761" s="5"/>
      <c r="J3761" s="5"/>
      <c r="K3761" s="5"/>
      <c r="L3761" s="5"/>
      <c r="M3761" s="5"/>
      <c r="N3761" s="5"/>
      <c r="O3761" s="5"/>
      <c r="P3761" s="5"/>
      <c r="Q3761" s="5"/>
      <c r="R3761" s="5"/>
      <c r="S3761" s="5"/>
      <c r="T3761" s="5"/>
      <c r="U3761" s="5"/>
    </row>
    <row r="3762" spans="2:21" x14ac:dyDescent="0.25">
      <c r="B3762" s="51" vm="10314">
        <f ca="1"/>
        <v>44890</v>
      </c>
      <c r="C3762" s="51" vm="10315">
        <f ca="1"/>
        <v>285.54000000000002</v>
      </c>
      <c r="D3762" s="51" vm="10316">
        <f ca="1"/>
        <v>134.35</v>
      </c>
      <c r="E3762" s="22">
        <f t="shared" ca="1" si="179"/>
        <v>-2.0657881429472915E-2</v>
      </c>
      <c r="F3762" s="50">
        <f t="shared" ca="1" si="180"/>
        <v>-1.7632977424147742E-2</v>
      </c>
      <c r="G3762" s="22"/>
      <c r="H3762" s="5"/>
      <c r="I3762" s="5"/>
      <c r="J3762" s="5"/>
      <c r="K3762" s="5"/>
      <c r="L3762" s="5"/>
      <c r="M3762" s="5"/>
      <c r="N3762" s="5"/>
      <c r="O3762" s="5"/>
      <c r="P3762" s="5"/>
      <c r="Q3762" s="5"/>
      <c r="R3762" s="5"/>
      <c r="S3762" s="5"/>
      <c r="T3762" s="5"/>
      <c r="U3762" s="5"/>
    </row>
    <row r="3763" spans="2:21" x14ac:dyDescent="0.25">
      <c r="B3763" s="51" vm="10317">
        <f ca="1"/>
        <v>44893</v>
      </c>
      <c r="C3763" s="51" vm="10318">
        <f ca="1"/>
        <v>281.17</v>
      </c>
      <c r="D3763" s="51" vm="10319">
        <f ca="1"/>
        <v>136.56</v>
      </c>
      <c r="E3763" s="22">
        <f t="shared" ca="1" si="179"/>
        <v>-1.5422655748882633E-2</v>
      </c>
      <c r="F3763" s="50">
        <f t="shared" ca="1" si="180"/>
        <v>1.6315743424685017E-2</v>
      </c>
      <c r="G3763" s="22"/>
      <c r="H3763" s="5"/>
      <c r="I3763" s="5"/>
      <c r="J3763" s="5"/>
      <c r="K3763" s="5"/>
      <c r="L3763" s="5"/>
      <c r="M3763" s="5"/>
      <c r="N3763" s="5"/>
      <c r="O3763" s="5"/>
      <c r="P3763" s="5"/>
      <c r="Q3763" s="5"/>
      <c r="R3763" s="5"/>
      <c r="S3763" s="5"/>
      <c r="T3763" s="5"/>
      <c r="U3763" s="5"/>
    </row>
    <row r="3764" spans="2:21" x14ac:dyDescent="0.25">
      <c r="B3764" s="51" vm="10320">
        <f ca="1"/>
        <v>44894</v>
      </c>
      <c r="C3764" s="51" vm="10321">
        <f ca="1"/>
        <v>280.95999999999998</v>
      </c>
      <c r="D3764" s="51" vm="8236">
        <f ca="1"/>
        <v>138.18</v>
      </c>
      <c r="E3764" s="22">
        <f t="shared" ca="1" si="179"/>
        <v>-7.4715816543981185E-4</v>
      </c>
      <c r="F3764" s="50">
        <f t="shared" ca="1" si="180"/>
        <v>1.1793104574463654E-2</v>
      </c>
      <c r="G3764" s="22"/>
      <c r="H3764" s="5"/>
      <c r="I3764" s="5"/>
      <c r="J3764" s="5"/>
      <c r="K3764" s="5"/>
      <c r="L3764" s="5"/>
      <c r="M3764" s="5"/>
      <c r="N3764" s="5"/>
      <c r="O3764" s="5"/>
      <c r="P3764" s="5"/>
      <c r="Q3764" s="5"/>
      <c r="R3764" s="5"/>
      <c r="S3764" s="5"/>
      <c r="T3764" s="5"/>
      <c r="U3764" s="5"/>
    </row>
    <row r="3765" spans="2:21" x14ac:dyDescent="0.25">
      <c r="B3765" s="51" vm="10322">
        <f ca="1"/>
        <v>44895</v>
      </c>
      <c r="C3765" s="51" vm="10323">
        <f ca="1"/>
        <v>305.52999999999997</v>
      </c>
      <c r="D3765" s="51" vm="10324">
        <f ca="1"/>
        <v>136.24</v>
      </c>
      <c r="E3765" s="22">
        <f t="shared" ca="1" si="179"/>
        <v>8.3835663016293693E-2</v>
      </c>
      <c r="F3765" s="50">
        <f t="shared" ca="1" si="180"/>
        <v>-1.4139146706215952E-2</v>
      </c>
      <c r="G3765" s="22"/>
      <c r="H3765" s="5"/>
      <c r="I3765" s="5"/>
      <c r="J3765" s="5"/>
      <c r="K3765" s="5"/>
      <c r="L3765" s="5"/>
      <c r="M3765" s="5"/>
      <c r="N3765" s="5"/>
      <c r="O3765" s="5"/>
      <c r="P3765" s="5"/>
      <c r="Q3765" s="5"/>
      <c r="R3765" s="5"/>
      <c r="S3765" s="5"/>
      <c r="T3765" s="5"/>
      <c r="U3765" s="5"/>
    </row>
    <row r="3766" spans="2:21" x14ac:dyDescent="0.25">
      <c r="B3766" s="51" vm="10325">
        <f ca="1"/>
        <v>44896</v>
      </c>
      <c r="C3766" s="51" vm="10326">
        <f ca="1"/>
        <v>316.95</v>
      </c>
      <c r="D3766" s="51" vm="10327">
        <f ca="1"/>
        <v>135.16</v>
      </c>
      <c r="E3766" s="22">
        <f t="shared" ca="1" si="179"/>
        <v>3.6696059267129828E-2</v>
      </c>
      <c r="F3766" s="50">
        <f t="shared" ca="1" si="180"/>
        <v>-7.9587745083437907E-3</v>
      </c>
      <c r="G3766" s="22"/>
      <c r="H3766" s="5"/>
      <c r="I3766" s="5"/>
      <c r="J3766" s="5"/>
      <c r="K3766" s="5"/>
      <c r="L3766" s="5"/>
      <c r="M3766" s="5"/>
      <c r="N3766" s="5"/>
      <c r="O3766" s="5"/>
      <c r="P3766" s="5"/>
      <c r="Q3766" s="5"/>
      <c r="R3766" s="5"/>
      <c r="S3766" s="5"/>
      <c r="T3766" s="5"/>
      <c r="U3766" s="5"/>
    </row>
    <row r="3767" spans="2:21" x14ac:dyDescent="0.25">
      <c r="B3767" s="51" vm="10328">
        <f ca="1"/>
        <v>44897</v>
      </c>
      <c r="C3767" s="51" vm="10329">
        <f ca="1"/>
        <v>320.41000000000003</v>
      </c>
      <c r="D3767" s="51" vm="10275">
        <f ca="1"/>
        <v>131.37</v>
      </c>
      <c r="E3767" s="22">
        <f t="shared" ca="1" si="179"/>
        <v>1.0857392963243272E-2</v>
      </c>
      <c r="F3767" s="50">
        <f t="shared" ca="1" si="180"/>
        <v>-2.8441492364672423E-2</v>
      </c>
      <c r="G3767" s="22"/>
      <c r="H3767" s="5"/>
      <c r="I3767" s="5"/>
      <c r="J3767" s="5"/>
      <c r="K3767" s="5"/>
      <c r="L3767" s="5"/>
      <c r="M3767" s="5"/>
      <c r="N3767" s="5"/>
      <c r="O3767" s="5"/>
      <c r="P3767" s="5"/>
      <c r="Q3767" s="5"/>
      <c r="R3767" s="5"/>
      <c r="S3767" s="5"/>
      <c r="T3767" s="5"/>
      <c r="U3767" s="5"/>
    </row>
    <row r="3768" spans="2:21" x14ac:dyDescent="0.25">
      <c r="B3768" s="51" vm="10330">
        <f ca="1"/>
        <v>44900</v>
      </c>
      <c r="C3768" s="51" vm="10331">
        <f ca="1"/>
        <v>312.58999999999997</v>
      </c>
      <c r="D3768" s="51" vm="10332">
        <f ca="1"/>
        <v>131.59</v>
      </c>
      <c r="E3768" s="22">
        <f t="shared" ca="1" si="179"/>
        <v>-2.4708997981001655E-2</v>
      </c>
      <c r="F3768" s="50">
        <f t="shared" ca="1" si="180"/>
        <v>1.6732586806325344E-3</v>
      </c>
      <c r="G3768" s="22"/>
      <c r="H3768" s="5"/>
      <c r="I3768" s="5"/>
      <c r="J3768" s="5"/>
      <c r="K3768" s="5"/>
      <c r="L3768" s="5"/>
      <c r="M3768" s="5"/>
      <c r="N3768" s="5"/>
      <c r="O3768" s="5"/>
      <c r="P3768" s="5"/>
      <c r="Q3768" s="5"/>
      <c r="R3768" s="5"/>
      <c r="S3768" s="5"/>
      <c r="T3768" s="5"/>
      <c r="U3768" s="5"/>
    </row>
    <row r="3769" spans="2:21" x14ac:dyDescent="0.25">
      <c r="B3769" s="51" vm="10333">
        <f ca="1"/>
        <v>44901</v>
      </c>
      <c r="C3769" s="51" vm="10334">
        <f ca="1"/>
        <v>305.56</v>
      </c>
      <c r="D3769" s="51" vm="10335">
        <f ca="1"/>
        <v>131.5</v>
      </c>
      <c r="E3769" s="22">
        <f t="shared" ca="1" si="179"/>
        <v>-2.2746269039258093E-2</v>
      </c>
      <c r="F3769" s="50">
        <f t="shared" ca="1" si="180"/>
        <v>-6.8417654423005012E-4</v>
      </c>
      <c r="G3769" s="22"/>
      <c r="H3769" s="5"/>
      <c r="I3769" s="5"/>
      <c r="J3769" s="5"/>
      <c r="K3769" s="5"/>
      <c r="L3769" s="5"/>
      <c r="M3769" s="5"/>
      <c r="N3769" s="5"/>
      <c r="O3769" s="5"/>
      <c r="P3769" s="5"/>
      <c r="Q3769" s="5"/>
      <c r="R3769" s="5"/>
      <c r="S3769" s="5"/>
      <c r="T3769" s="5"/>
      <c r="U3769" s="5"/>
    </row>
    <row r="3770" spans="2:21" x14ac:dyDescent="0.25">
      <c r="B3770" s="51" vm="10336">
        <f ca="1"/>
        <v>44902</v>
      </c>
      <c r="C3770" s="51" vm="10337">
        <f ca="1"/>
        <v>308.42</v>
      </c>
      <c r="D3770" s="51" vm="10338">
        <f ca="1"/>
        <v>132.88</v>
      </c>
      <c r="E3770" s="22">
        <f t="shared" ca="1" si="179"/>
        <v>9.3163317563514578E-3</v>
      </c>
      <c r="F3770" s="50">
        <f t="shared" ca="1" si="180"/>
        <v>1.0439613687220073E-2</v>
      </c>
      <c r="G3770" s="22"/>
      <c r="H3770" s="5"/>
      <c r="I3770" s="5"/>
      <c r="J3770" s="5"/>
      <c r="K3770" s="5"/>
      <c r="L3770" s="5"/>
      <c r="M3770" s="5"/>
      <c r="N3770" s="5"/>
      <c r="O3770" s="5"/>
      <c r="P3770" s="5"/>
      <c r="Q3770" s="5"/>
      <c r="R3770" s="5"/>
      <c r="S3770" s="5"/>
      <c r="T3770" s="5"/>
      <c r="U3770" s="5"/>
    </row>
    <row r="3771" spans="2:21" x14ac:dyDescent="0.25">
      <c r="B3771" s="51" vm="10339">
        <f ca="1"/>
        <v>44903</v>
      </c>
      <c r="C3771" s="51" vm="10340">
        <f ca="1"/>
        <v>310.26</v>
      </c>
      <c r="D3771" s="51" vm="8365">
        <f ca="1"/>
        <v>132.16</v>
      </c>
      <c r="E3771" s="22">
        <f t="shared" ca="1" si="179"/>
        <v>5.9481652066745811E-3</v>
      </c>
      <c r="F3771" s="50">
        <f t="shared" ca="1" si="180"/>
        <v>-5.4331555323714953E-3</v>
      </c>
      <c r="G3771" s="22"/>
      <c r="H3771" s="5"/>
      <c r="I3771" s="5"/>
      <c r="J3771" s="5"/>
      <c r="K3771" s="5"/>
      <c r="L3771" s="5"/>
      <c r="M3771" s="5"/>
      <c r="N3771" s="5"/>
      <c r="O3771" s="5"/>
      <c r="P3771" s="5"/>
      <c r="Q3771" s="5"/>
      <c r="R3771" s="5"/>
      <c r="S3771" s="5"/>
      <c r="T3771" s="5"/>
      <c r="U3771" s="5"/>
    </row>
    <row r="3772" spans="2:21" x14ac:dyDescent="0.25">
      <c r="B3772" s="51" vm="10341">
        <f ca="1"/>
        <v>44904</v>
      </c>
      <c r="C3772" s="51" vm="10342">
        <f ca="1"/>
        <v>320.01</v>
      </c>
      <c r="D3772" s="51" vm="10343">
        <f ca="1"/>
        <v>134.21</v>
      </c>
      <c r="E3772" s="22">
        <f t="shared" ca="1" si="179"/>
        <v>3.0941589669316122E-2</v>
      </c>
      <c r="F3772" s="50">
        <f t="shared" ca="1" si="180"/>
        <v>1.539242763704678E-2</v>
      </c>
      <c r="G3772" s="22"/>
      <c r="H3772" s="5"/>
      <c r="I3772" s="5"/>
      <c r="J3772" s="5"/>
      <c r="K3772" s="5"/>
      <c r="L3772" s="5"/>
      <c r="M3772" s="5"/>
      <c r="N3772" s="5"/>
      <c r="O3772" s="5"/>
      <c r="P3772" s="5"/>
      <c r="Q3772" s="5"/>
      <c r="R3772" s="5"/>
      <c r="S3772" s="5"/>
      <c r="T3772" s="5"/>
      <c r="U3772" s="5"/>
    </row>
    <row r="3773" spans="2:21" x14ac:dyDescent="0.25">
      <c r="B3773" s="51" vm="10344">
        <f ca="1"/>
        <v>44907</v>
      </c>
      <c r="C3773" s="51" vm="10345">
        <f ca="1"/>
        <v>315.18</v>
      </c>
      <c r="D3773" s="51" vm="10346">
        <f ca="1"/>
        <v>134.08000000000001</v>
      </c>
      <c r="E3773" s="22">
        <f t="shared" ca="1" si="179"/>
        <v>-1.5208341111575978E-2</v>
      </c>
      <c r="F3773" s="50">
        <f t="shared" ca="1" si="180"/>
        <v>-9.6910067594160659E-4</v>
      </c>
      <c r="G3773" s="22"/>
      <c r="H3773" s="5"/>
      <c r="I3773" s="5"/>
      <c r="J3773" s="5"/>
      <c r="K3773" s="5"/>
      <c r="L3773" s="5"/>
      <c r="M3773" s="5"/>
      <c r="N3773" s="5"/>
      <c r="O3773" s="5"/>
      <c r="P3773" s="5"/>
      <c r="Q3773" s="5"/>
      <c r="R3773" s="5"/>
      <c r="S3773" s="5"/>
      <c r="T3773" s="5"/>
      <c r="U3773" s="5"/>
    </row>
    <row r="3774" spans="2:21" x14ac:dyDescent="0.25">
      <c r="B3774" s="51" vm="10347">
        <f ca="1"/>
        <v>44908</v>
      </c>
      <c r="C3774" s="51" vm="10348">
        <f ca="1"/>
        <v>320.33999999999997</v>
      </c>
      <c r="D3774" s="51" vm="10349">
        <f ca="1"/>
        <v>133.41</v>
      </c>
      <c r="E3774" s="22">
        <f t="shared" ca="1" si="179"/>
        <v>1.6239027546224544E-2</v>
      </c>
      <c r="F3774" s="50">
        <f t="shared" ca="1" si="180"/>
        <v>-5.0095435430582607E-3</v>
      </c>
      <c r="G3774" s="22"/>
      <c r="H3774" s="5"/>
      <c r="I3774" s="5"/>
      <c r="J3774" s="5"/>
      <c r="K3774" s="5"/>
      <c r="L3774" s="5"/>
      <c r="M3774" s="5"/>
      <c r="N3774" s="5"/>
      <c r="O3774" s="5"/>
      <c r="P3774" s="5"/>
      <c r="Q3774" s="5"/>
      <c r="R3774" s="5"/>
      <c r="S3774" s="5"/>
      <c r="T3774" s="5"/>
      <c r="U3774" s="5"/>
    </row>
    <row r="3775" spans="2:21" x14ac:dyDescent="0.25">
      <c r="B3775" s="51" vm="10350">
        <f ca="1"/>
        <v>44909</v>
      </c>
      <c r="C3775" s="51" vm="10351">
        <f ca="1"/>
        <v>317.83</v>
      </c>
      <c r="D3775" s="51" vm="10352">
        <f ca="1"/>
        <v>130.1</v>
      </c>
      <c r="E3775" s="22">
        <f t="shared" ca="1" si="179"/>
        <v>-7.8662830997613294E-3</v>
      </c>
      <c r="F3775" s="50">
        <f t="shared" ca="1" si="180"/>
        <v>-2.5123707672255191E-2</v>
      </c>
      <c r="G3775" s="22"/>
      <c r="H3775" s="5"/>
      <c r="I3775" s="5"/>
      <c r="J3775" s="5"/>
      <c r="K3775" s="5"/>
      <c r="L3775" s="5"/>
      <c r="M3775" s="5"/>
      <c r="N3775" s="5"/>
      <c r="O3775" s="5"/>
      <c r="P3775" s="5"/>
      <c r="Q3775" s="5"/>
      <c r="R3775" s="5"/>
      <c r="S3775" s="5"/>
      <c r="T3775" s="5"/>
      <c r="U3775" s="5"/>
    </row>
    <row r="3776" spans="2:21" x14ac:dyDescent="0.25">
      <c r="B3776" s="51" vm="10353">
        <f ca="1"/>
        <v>44910</v>
      </c>
      <c r="C3776" s="51" vm="10354">
        <f ca="1"/>
        <v>290.41000000000003</v>
      </c>
      <c r="D3776" s="51" vm="10355">
        <f ca="1"/>
        <v>129.29</v>
      </c>
      <c r="E3776" s="22">
        <f t="shared" ca="1" si="179"/>
        <v>-9.0222931020919314E-2</v>
      </c>
      <c r="F3776" s="50">
        <f t="shared" ca="1" si="180"/>
        <v>-6.24544225199768E-3</v>
      </c>
      <c r="G3776" s="22"/>
      <c r="H3776" s="5"/>
      <c r="I3776" s="5"/>
      <c r="J3776" s="5"/>
      <c r="K3776" s="5"/>
      <c r="L3776" s="5"/>
      <c r="M3776" s="5"/>
      <c r="N3776" s="5"/>
      <c r="O3776" s="5"/>
      <c r="P3776" s="5"/>
      <c r="Q3776" s="5"/>
      <c r="R3776" s="5"/>
      <c r="S3776" s="5"/>
      <c r="T3776" s="5"/>
      <c r="U3776" s="5"/>
    </row>
    <row r="3777" spans="2:21" x14ac:dyDescent="0.25">
      <c r="B3777" s="51" vm="10356">
        <f ca="1"/>
        <v>44911</v>
      </c>
      <c r="C3777" s="51" vm="10357">
        <f ca="1"/>
        <v>290.70999999999998</v>
      </c>
      <c r="D3777" s="51" vm="10358">
        <f ca="1"/>
        <v>130.06</v>
      </c>
      <c r="E3777" s="22">
        <f t="shared" ref="E3777:E3840" ca="1" si="181">LN(C3777/C3776)</f>
        <v>1.032489078506381E-3</v>
      </c>
      <c r="F3777" s="50">
        <f t="shared" ref="F3777:F3840" ca="1" si="182">LN(D3777/D3776)</f>
        <v>5.9379391745438903E-3</v>
      </c>
      <c r="G3777" s="22"/>
      <c r="H3777" s="5"/>
      <c r="I3777" s="5"/>
      <c r="J3777" s="5"/>
      <c r="K3777" s="5"/>
      <c r="L3777" s="5"/>
      <c r="M3777" s="5"/>
      <c r="N3777" s="5"/>
      <c r="O3777" s="5"/>
      <c r="P3777" s="5"/>
      <c r="Q3777" s="5"/>
      <c r="R3777" s="5"/>
      <c r="S3777" s="5"/>
      <c r="T3777" s="5"/>
      <c r="U3777" s="5"/>
    </row>
    <row r="3778" spans="2:21" x14ac:dyDescent="0.25">
      <c r="B3778" s="51" vm="10359">
        <f ca="1"/>
        <v>44914</v>
      </c>
      <c r="C3778" s="51" vm="10360">
        <f ca="1"/>
        <v>288.3</v>
      </c>
      <c r="D3778" s="51" vm="10361">
        <f ca="1"/>
        <v>130.69</v>
      </c>
      <c r="E3778" s="22">
        <f t="shared" ca="1" si="181"/>
        <v>-8.3246020536188285E-3</v>
      </c>
      <c r="F3778" s="50">
        <f t="shared" ca="1" si="182"/>
        <v>4.8322241679387033E-3</v>
      </c>
      <c r="G3778" s="22"/>
      <c r="H3778" s="5"/>
      <c r="I3778" s="5"/>
      <c r="J3778" s="5"/>
      <c r="K3778" s="5"/>
      <c r="L3778" s="5"/>
      <c r="M3778" s="5"/>
      <c r="N3778" s="5"/>
      <c r="O3778" s="5"/>
      <c r="P3778" s="5"/>
      <c r="Q3778" s="5"/>
      <c r="R3778" s="5"/>
      <c r="S3778" s="5"/>
      <c r="T3778" s="5"/>
      <c r="U3778" s="5"/>
    </row>
    <row r="3779" spans="2:21" x14ac:dyDescent="0.25">
      <c r="B3779" s="51" vm="10362">
        <f ca="1"/>
        <v>44915</v>
      </c>
      <c r="C3779" s="51" vm="10363">
        <f ca="1"/>
        <v>288.19</v>
      </c>
      <c r="D3779" s="51" vm="8365">
        <f ca="1"/>
        <v>132.16</v>
      </c>
      <c r="E3779" s="22">
        <f t="shared" ca="1" si="181"/>
        <v>-3.8161980722994004E-4</v>
      </c>
      <c r="F3779" s="50">
        <f t="shared" ca="1" si="182"/>
        <v>1.1185203163723416E-2</v>
      </c>
      <c r="G3779" s="22"/>
      <c r="H3779" s="5"/>
      <c r="I3779" s="5"/>
      <c r="J3779" s="5"/>
      <c r="K3779" s="5"/>
      <c r="L3779" s="5"/>
      <c r="M3779" s="5"/>
      <c r="N3779" s="5"/>
      <c r="O3779" s="5"/>
      <c r="P3779" s="5"/>
      <c r="Q3779" s="5"/>
      <c r="R3779" s="5"/>
      <c r="S3779" s="5"/>
      <c r="T3779" s="5"/>
      <c r="U3779" s="5"/>
    </row>
    <row r="3780" spans="2:21" x14ac:dyDescent="0.25">
      <c r="B3780" s="51" vm="10364">
        <f ca="1"/>
        <v>44916</v>
      </c>
      <c r="C3780" s="51" vm="10365">
        <f ca="1"/>
        <v>297.95999999999998</v>
      </c>
      <c r="D3780" s="51" vm="10366">
        <f ca="1"/>
        <v>130.66</v>
      </c>
      <c r="E3780" s="22">
        <f t="shared" ca="1" si="181"/>
        <v>3.3339264470948815E-2</v>
      </c>
      <c r="F3780" s="50">
        <f t="shared" ca="1" si="182"/>
        <v>-1.1414780360063643E-2</v>
      </c>
      <c r="G3780" s="22"/>
      <c r="H3780" s="5"/>
      <c r="I3780" s="5"/>
      <c r="J3780" s="5"/>
      <c r="K3780" s="5"/>
      <c r="L3780" s="5"/>
      <c r="M3780" s="5"/>
      <c r="N3780" s="5"/>
      <c r="O3780" s="5"/>
      <c r="P3780" s="5"/>
      <c r="Q3780" s="5"/>
      <c r="R3780" s="5"/>
      <c r="S3780" s="5"/>
      <c r="T3780" s="5"/>
      <c r="U3780" s="5"/>
    </row>
    <row r="3781" spans="2:21" x14ac:dyDescent="0.25">
      <c r="B3781" s="51" vm="10367">
        <f ca="1"/>
        <v>44917</v>
      </c>
      <c r="C3781" s="51" vm="10368">
        <f ca="1"/>
        <v>297.75</v>
      </c>
      <c r="D3781" s="51" vm="10369">
        <f ca="1"/>
        <v>131.28</v>
      </c>
      <c r="E3781" s="22">
        <f t="shared" ca="1" si="181"/>
        <v>-7.0504107266603736E-4</v>
      </c>
      <c r="F3781" s="50">
        <f t="shared" ca="1" si="182"/>
        <v>4.7339173692311142E-3</v>
      </c>
      <c r="G3781" s="22"/>
      <c r="H3781" s="5"/>
      <c r="I3781" s="5"/>
      <c r="J3781" s="5"/>
      <c r="K3781" s="5"/>
      <c r="L3781" s="5"/>
      <c r="M3781" s="5"/>
      <c r="N3781" s="5"/>
      <c r="O3781" s="5"/>
      <c r="P3781" s="5"/>
      <c r="Q3781" s="5"/>
      <c r="R3781" s="5"/>
      <c r="S3781" s="5"/>
      <c r="T3781" s="5"/>
      <c r="U3781" s="5"/>
    </row>
    <row r="3782" spans="2:21" x14ac:dyDescent="0.25">
      <c r="B3782" s="51" vm="10370">
        <f ca="1"/>
        <v>44918</v>
      </c>
      <c r="C3782" s="51" vm="10371">
        <f ca="1"/>
        <v>294.96499999999997</v>
      </c>
      <c r="D3782" s="51" vm="10372">
        <f ca="1"/>
        <v>131.74</v>
      </c>
      <c r="E3782" s="22">
        <f t="shared" ca="1" si="181"/>
        <v>-9.3975030021505399E-3</v>
      </c>
      <c r="F3782" s="50">
        <f t="shared" ca="1" si="182"/>
        <v>3.497836430711573E-3</v>
      </c>
      <c r="G3782" s="22"/>
      <c r="H3782" s="5"/>
      <c r="I3782" s="5"/>
      <c r="J3782" s="5"/>
      <c r="K3782" s="5"/>
      <c r="L3782" s="5"/>
      <c r="M3782" s="5"/>
      <c r="N3782" s="5"/>
      <c r="O3782" s="5"/>
      <c r="P3782" s="5"/>
      <c r="Q3782" s="5"/>
      <c r="R3782" s="5"/>
      <c r="S3782" s="5"/>
      <c r="T3782" s="5"/>
      <c r="U3782" s="5"/>
    </row>
    <row r="3783" spans="2:21" x14ac:dyDescent="0.25">
      <c r="B3783" s="51" vm="10373">
        <f ca="1"/>
        <v>44922</v>
      </c>
      <c r="C3783" s="51" vm="10374">
        <f ca="1"/>
        <v>284.17</v>
      </c>
      <c r="D3783" s="51" vm="10375">
        <f ca="1"/>
        <v>132.46</v>
      </c>
      <c r="E3783" s="22">
        <f t="shared" ca="1" si="181"/>
        <v>-3.7284054607216517E-2</v>
      </c>
      <c r="F3783" s="50">
        <f t="shared" ca="1" si="182"/>
        <v>5.4504298442864122E-3</v>
      </c>
      <c r="G3783" s="22"/>
      <c r="H3783" s="5"/>
      <c r="I3783" s="5"/>
      <c r="J3783" s="5"/>
      <c r="K3783" s="5"/>
      <c r="L3783" s="5"/>
      <c r="M3783" s="5"/>
      <c r="N3783" s="5"/>
      <c r="O3783" s="5"/>
      <c r="P3783" s="5"/>
      <c r="Q3783" s="5"/>
      <c r="R3783" s="5"/>
      <c r="S3783" s="5"/>
      <c r="T3783" s="5"/>
      <c r="U3783" s="5"/>
    </row>
    <row r="3784" spans="2:21" x14ac:dyDescent="0.25">
      <c r="B3784" s="51" vm="10376">
        <f ca="1"/>
        <v>44923</v>
      </c>
      <c r="C3784" s="51" vm="10377">
        <f ca="1"/>
        <v>276.88</v>
      </c>
      <c r="D3784" s="51" vm="10378">
        <f ca="1"/>
        <v>133.22</v>
      </c>
      <c r="E3784" s="22">
        <f t="shared" ca="1" si="181"/>
        <v>-2.598845129895375E-2</v>
      </c>
      <c r="F3784" s="50">
        <f t="shared" ca="1" si="182"/>
        <v>5.7211839281998316E-3</v>
      </c>
      <c r="G3784" s="22"/>
      <c r="H3784" s="5"/>
      <c r="I3784" s="5"/>
      <c r="J3784" s="5"/>
      <c r="K3784" s="5"/>
      <c r="L3784" s="5"/>
      <c r="M3784" s="5"/>
      <c r="N3784" s="5"/>
      <c r="O3784" s="5"/>
      <c r="P3784" s="5"/>
      <c r="Q3784" s="5"/>
      <c r="R3784" s="5"/>
      <c r="S3784" s="5"/>
      <c r="T3784" s="5"/>
      <c r="U3784" s="5"/>
    </row>
    <row r="3785" spans="2:21" x14ac:dyDescent="0.25">
      <c r="B3785" s="51" vm="10379">
        <f ca="1"/>
        <v>44924</v>
      </c>
      <c r="C3785" s="51" vm="10380">
        <f ca="1"/>
        <v>291.12</v>
      </c>
      <c r="D3785" s="51" vm="10381">
        <f ca="1"/>
        <v>134.1</v>
      </c>
      <c r="E3785" s="22">
        <f t="shared" ca="1" si="181"/>
        <v>5.0151353976815645E-2</v>
      </c>
      <c r="F3785" s="50">
        <f t="shared" ca="1" si="182"/>
        <v>6.5838933025994069E-3</v>
      </c>
      <c r="G3785" s="22"/>
      <c r="H3785" s="5"/>
      <c r="I3785" s="5"/>
      <c r="J3785" s="5"/>
      <c r="K3785" s="5"/>
      <c r="L3785" s="5"/>
      <c r="M3785" s="5"/>
      <c r="N3785" s="5"/>
      <c r="O3785" s="5"/>
      <c r="P3785" s="5"/>
      <c r="Q3785" s="5"/>
      <c r="R3785" s="5"/>
      <c r="S3785" s="5"/>
      <c r="T3785" s="5"/>
      <c r="U3785" s="5"/>
    </row>
    <row r="3786" spans="2:21" x14ac:dyDescent="0.25">
      <c r="B3786" s="51" vm="10382">
        <f ca="1"/>
        <v>44925</v>
      </c>
      <c r="C3786" s="51" vm="10383">
        <f ca="1"/>
        <v>294.88</v>
      </c>
      <c r="D3786" s="51" vm="10384">
        <f ca="1"/>
        <v>135.12</v>
      </c>
      <c r="E3786" s="22">
        <f t="shared" ca="1" si="181"/>
        <v>1.2832940617608731E-2</v>
      </c>
      <c r="F3786" s="50">
        <f t="shared" ca="1" si="182"/>
        <v>7.5774822119119515E-3</v>
      </c>
      <c r="G3786" s="22"/>
      <c r="H3786" s="5"/>
      <c r="I3786" s="5"/>
      <c r="J3786" s="5"/>
      <c r="K3786" s="5"/>
      <c r="L3786" s="5"/>
      <c r="M3786" s="5"/>
      <c r="N3786" s="5"/>
      <c r="O3786" s="5"/>
      <c r="P3786" s="5"/>
      <c r="Q3786" s="5"/>
      <c r="R3786" s="5"/>
      <c r="S3786" s="5"/>
      <c r="T3786" s="5"/>
      <c r="U3786" s="5"/>
    </row>
    <row r="3787" spans="2:21" x14ac:dyDescent="0.25">
      <c r="B3787" s="51" vm="10385">
        <f ca="1"/>
        <v>44929</v>
      </c>
      <c r="C3787" s="51" vm="10386">
        <f ca="1"/>
        <v>294.95</v>
      </c>
      <c r="D3787" s="51" vm="10387">
        <f ca="1"/>
        <v>136.38</v>
      </c>
      <c r="E3787" s="22">
        <f t="shared" ca="1" si="181"/>
        <v>2.3735652757116163E-4</v>
      </c>
      <c r="F3787" s="50">
        <f t="shared" ca="1" si="182"/>
        <v>9.28183459296213E-3</v>
      </c>
      <c r="G3787" s="22"/>
      <c r="H3787" s="5"/>
      <c r="I3787" s="5"/>
      <c r="J3787" s="5"/>
      <c r="K3787" s="5"/>
      <c r="L3787" s="5"/>
      <c r="M3787" s="5"/>
      <c r="N3787" s="5"/>
      <c r="O3787" s="5"/>
      <c r="P3787" s="5"/>
      <c r="Q3787" s="5"/>
      <c r="R3787" s="5"/>
      <c r="S3787" s="5"/>
      <c r="T3787" s="5"/>
      <c r="U3787" s="5"/>
    </row>
    <row r="3788" spans="2:21" x14ac:dyDescent="0.25">
      <c r="B3788" s="51" vm="10388">
        <f ca="1"/>
        <v>44930</v>
      </c>
      <c r="C3788" s="51" vm="10389">
        <f ca="1"/>
        <v>309.41000000000003</v>
      </c>
      <c r="D3788" s="51" vm="10390">
        <f ca="1"/>
        <v>135.35</v>
      </c>
      <c r="E3788" s="22">
        <f t="shared" ca="1" si="181"/>
        <v>4.7861407788137439E-2</v>
      </c>
      <c r="F3788" s="50">
        <f t="shared" ca="1" si="182"/>
        <v>-7.5810910321966159E-3</v>
      </c>
      <c r="G3788" s="22"/>
      <c r="H3788" s="5"/>
      <c r="I3788" s="5"/>
      <c r="J3788" s="5"/>
      <c r="K3788" s="5"/>
      <c r="L3788" s="5"/>
      <c r="M3788" s="5"/>
      <c r="N3788" s="5"/>
      <c r="O3788" s="5"/>
      <c r="P3788" s="5"/>
      <c r="Q3788" s="5"/>
      <c r="R3788" s="5"/>
      <c r="S3788" s="5"/>
      <c r="T3788" s="5"/>
      <c r="U3788" s="5"/>
    </row>
    <row r="3789" spans="2:21" x14ac:dyDescent="0.25">
      <c r="B3789" s="51" vm="10391">
        <f ca="1"/>
        <v>44931</v>
      </c>
      <c r="C3789" s="51" vm="10392">
        <f ca="1"/>
        <v>309.7</v>
      </c>
      <c r="D3789" s="51" vm="10393">
        <f ca="1"/>
        <v>137.94</v>
      </c>
      <c r="E3789" s="22">
        <f t="shared" ca="1" si="181"/>
        <v>9.3682874193541015E-4</v>
      </c>
      <c r="F3789" s="50">
        <f t="shared" ca="1" si="182"/>
        <v>1.8954791942834965E-2</v>
      </c>
      <c r="G3789" s="22"/>
      <c r="H3789" s="5"/>
      <c r="I3789" s="5"/>
      <c r="J3789" s="5"/>
      <c r="K3789" s="5"/>
      <c r="L3789" s="5"/>
      <c r="M3789" s="5"/>
      <c r="N3789" s="5"/>
      <c r="O3789" s="5"/>
      <c r="P3789" s="5"/>
      <c r="Q3789" s="5"/>
      <c r="R3789" s="5"/>
      <c r="S3789" s="5"/>
      <c r="T3789" s="5"/>
      <c r="U3789" s="5"/>
    </row>
    <row r="3790" spans="2:21" x14ac:dyDescent="0.25">
      <c r="B3790" s="51" vm="10394">
        <f ca="1"/>
        <v>44932</v>
      </c>
      <c r="C3790" s="51" vm="8193">
        <f ca="1"/>
        <v>315.55</v>
      </c>
      <c r="D3790" s="51" vm="10395">
        <f ca="1"/>
        <v>137.37</v>
      </c>
      <c r="E3790" s="22">
        <f t="shared" ca="1" si="181"/>
        <v>1.8713061051091558E-2</v>
      </c>
      <c r="F3790" s="50">
        <f t="shared" ca="1" si="182"/>
        <v>-4.1407926660313879E-3</v>
      </c>
      <c r="G3790" s="22"/>
      <c r="H3790" s="5"/>
      <c r="I3790" s="5"/>
      <c r="J3790" s="5"/>
      <c r="K3790" s="5"/>
      <c r="L3790" s="5"/>
      <c r="M3790" s="5"/>
      <c r="N3790" s="5"/>
      <c r="O3790" s="5"/>
      <c r="P3790" s="5"/>
      <c r="Q3790" s="5"/>
      <c r="R3790" s="5"/>
      <c r="S3790" s="5"/>
      <c r="T3790" s="5"/>
      <c r="U3790" s="5"/>
    </row>
    <row r="3791" spans="2:21" x14ac:dyDescent="0.25">
      <c r="B3791" s="51" vm="10396">
        <f ca="1"/>
        <v>44935</v>
      </c>
      <c r="C3791" s="51" vm="10397">
        <f ca="1"/>
        <v>315.17</v>
      </c>
      <c r="D3791" s="51" vm="6198">
        <f ca="1"/>
        <v>138.6</v>
      </c>
      <c r="E3791" s="22">
        <f t="shared" ca="1" si="181"/>
        <v>-1.2049722411804494E-3</v>
      </c>
      <c r="F3791" s="50">
        <f t="shared" ca="1" si="182"/>
        <v>8.9140714186890929E-3</v>
      </c>
      <c r="G3791" s="22"/>
      <c r="H3791" s="5"/>
      <c r="I3791" s="5"/>
      <c r="J3791" s="5"/>
      <c r="K3791" s="5"/>
      <c r="L3791" s="5"/>
      <c r="M3791" s="5"/>
      <c r="N3791" s="5"/>
      <c r="O3791" s="5"/>
      <c r="P3791" s="5"/>
      <c r="Q3791" s="5"/>
      <c r="R3791" s="5"/>
      <c r="S3791" s="5"/>
      <c r="T3791" s="5"/>
      <c r="U3791" s="5"/>
    </row>
    <row r="3792" spans="2:21" x14ac:dyDescent="0.25">
      <c r="B3792" s="51" vm="10398">
        <f ca="1"/>
        <v>44936</v>
      </c>
      <c r="C3792" s="51" vm="10399">
        <f ca="1"/>
        <v>327.54000000000002</v>
      </c>
      <c r="D3792" s="51" vm="10400">
        <f ca="1"/>
        <v>139.63</v>
      </c>
      <c r="E3792" s="22">
        <f t="shared" ca="1" si="181"/>
        <v>3.8498009232653285E-2</v>
      </c>
      <c r="F3792" s="50">
        <f t="shared" ca="1" si="182"/>
        <v>7.403980198300404E-3</v>
      </c>
      <c r="G3792" s="22"/>
      <c r="H3792" s="5"/>
      <c r="I3792" s="5"/>
      <c r="J3792" s="5"/>
      <c r="K3792" s="5"/>
      <c r="L3792" s="5"/>
      <c r="M3792" s="5"/>
      <c r="N3792" s="5"/>
      <c r="O3792" s="5"/>
      <c r="P3792" s="5"/>
      <c r="Q3792" s="5"/>
      <c r="R3792" s="5"/>
      <c r="S3792" s="5"/>
      <c r="T3792" s="5"/>
      <c r="U3792" s="5"/>
    </row>
    <row r="3793" spans="2:21" x14ac:dyDescent="0.25">
      <c r="B3793" s="51" vm="10401">
        <f ca="1"/>
        <v>44937</v>
      </c>
      <c r="C3793" s="51" vm="10402">
        <f ca="1"/>
        <v>327.26</v>
      </c>
      <c r="D3793" s="51" vm="10403">
        <f ca="1"/>
        <v>139.49</v>
      </c>
      <c r="E3793" s="22">
        <f t="shared" ca="1" si="181"/>
        <v>-8.5522302097180037E-4</v>
      </c>
      <c r="F3793" s="50">
        <f t="shared" ca="1" si="182"/>
        <v>-1.0031528499594604E-3</v>
      </c>
      <c r="G3793" s="22"/>
      <c r="H3793" s="5"/>
      <c r="I3793" s="5"/>
      <c r="J3793" s="5"/>
      <c r="K3793" s="5"/>
      <c r="L3793" s="5"/>
      <c r="M3793" s="5"/>
      <c r="N3793" s="5"/>
      <c r="O3793" s="5"/>
      <c r="P3793" s="5"/>
      <c r="Q3793" s="5"/>
      <c r="R3793" s="5"/>
      <c r="S3793" s="5"/>
      <c r="T3793" s="5"/>
      <c r="U3793" s="5"/>
    </row>
    <row r="3794" spans="2:21" x14ac:dyDescent="0.25">
      <c r="B3794" s="51" vm="10404">
        <f ca="1"/>
        <v>44938</v>
      </c>
      <c r="C3794" s="51" vm="10405">
        <f ca="1"/>
        <v>330.13</v>
      </c>
      <c r="D3794" s="51" vm="10406">
        <f ca="1"/>
        <v>143.01</v>
      </c>
      <c r="E3794" s="22">
        <f t="shared" ca="1" si="181"/>
        <v>8.7315542799649669E-3</v>
      </c>
      <c r="F3794" s="50">
        <f t="shared" ca="1" si="182"/>
        <v>2.4921643780700043E-2</v>
      </c>
      <c r="G3794" s="22"/>
      <c r="H3794" s="5"/>
      <c r="I3794" s="5"/>
      <c r="J3794" s="5"/>
      <c r="K3794" s="5"/>
      <c r="L3794" s="5"/>
      <c r="M3794" s="5"/>
      <c r="N3794" s="5"/>
      <c r="O3794" s="5"/>
      <c r="P3794" s="5"/>
      <c r="Q3794" s="5"/>
      <c r="R3794" s="5"/>
      <c r="S3794" s="5"/>
      <c r="T3794" s="5"/>
      <c r="U3794" s="5"/>
    </row>
    <row r="3795" spans="2:21" x14ac:dyDescent="0.25">
      <c r="B3795" s="51" vm="10407">
        <f ca="1"/>
        <v>44939</v>
      </c>
      <c r="C3795" s="51" vm="10408">
        <f ca="1"/>
        <v>332.82</v>
      </c>
      <c r="D3795" s="51" vm="10409">
        <f ca="1"/>
        <v>140.80000000000001</v>
      </c>
      <c r="E3795" s="22">
        <f t="shared" ca="1" si="181"/>
        <v>8.1152870144837498E-3</v>
      </c>
      <c r="F3795" s="50">
        <f t="shared" ca="1" si="182"/>
        <v>-1.557411416090186E-2</v>
      </c>
      <c r="G3795" s="22"/>
      <c r="H3795" s="5"/>
      <c r="I3795" s="5"/>
      <c r="J3795" s="5"/>
      <c r="K3795" s="5"/>
      <c r="L3795" s="5"/>
      <c r="M3795" s="5"/>
      <c r="N3795" s="5"/>
      <c r="O3795" s="5"/>
      <c r="P3795" s="5"/>
      <c r="Q3795" s="5"/>
      <c r="R3795" s="5"/>
      <c r="S3795" s="5"/>
      <c r="T3795" s="5"/>
      <c r="U3795" s="5"/>
    </row>
    <row r="3796" spans="2:21" x14ac:dyDescent="0.25">
      <c r="B3796" s="51" vm="10410">
        <f ca="1"/>
        <v>44943</v>
      </c>
      <c r="C3796" s="51" vm="10411">
        <f ca="1"/>
        <v>326.22000000000003</v>
      </c>
      <c r="D3796" s="51" vm="10412">
        <f ca="1"/>
        <v>136.57</v>
      </c>
      <c r="E3796" s="22">
        <f t="shared" ca="1" si="181"/>
        <v>-2.0029802909313738E-2</v>
      </c>
      <c r="F3796" s="50">
        <f t="shared" ca="1" si="182"/>
        <v>-3.0503140033608978E-2</v>
      </c>
      <c r="G3796" s="22"/>
      <c r="H3796" s="5"/>
      <c r="I3796" s="5"/>
      <c r="J3796" s="5"/>
      <c r="K3796" s="5"/>
      <c r="L3796" s="5"/>
      <c r="M3796" s="5"/>
      <c r="N3796" s="5"/>
      <c r="O3796" s="5"/>
      <c r="P3796" s="5"/>
      <c r="Q3796" s="5"/>
      <c r="R3796" s="5"/>
      <c r="S3796" s="5"/>
      <c r="T3796" s="5"/>
      <c r="U3796" s="5"/>
    </row>
    <row r="3797" spans="2:21" x14ac:dyDescent="0.25">
      <c r="B3797" s="51" vm="10413">
        <f ca="1"/>
        <v>44944</v>
      </c>
      <c r="C3797" s="51" vm="10414">
        <f ca="1"/>
        <v>326.33</v>
      </c>
      <c r="D3797" s="51" vm="10415">
        <f ca="1"/>
        <v>134.75</v>
      </c>
      <c r="E3797" s="22">
        <f t="shared" ca="1" si="181"/>
        <v>3.3713891975122051E-4</v>
      </c>
      <c r="F3797" s="50">
        <f t="shared" ca="1" si="182"/>
        <v>-1.3416093901226575E-2</v>
      </c>
      <c r="G3797" s="22"/>
      <c r="H3797" s="5"/>
      <c r="I3797" s="5"/>
      <c r="J3797" s="5"/>
      <c r="K3797" s="5"/>
      <c r="L3797" s="5"/>
      <c r="M3797" s="5"/>
      <c r="N3797" s="5"/>
      <c r="O3797" s="5"/>
      <c r="P3797" s="5"/>
      <c r="Q3797" s="5"/>
      <c r="R3797" s="5"/>
      <c r="S3797" s="5"/>
      <c r="T3797" s="5"/>
      <c r="U3797" s="5"/>
    </row>
    <row r="3798" spans="2:21" x14ac:dyDescent="0.25">
      <c r="B3798" s="51" vm="10416">
        <f ca="1"/>
        <v>44945</v>
      </c>
      <c r="C3798" s="51" vm="10417">
        <f ca="1"/>
        <v>315.77999999999997</v>
      </c>
      <c r="D3798" s="51" vm="10284">
        <f ca="1"/>
        <v>135.08000000000001</v>
      </c>
      <c r="E3798" s="22">
        <f t="shared" ca="1" si="181"/>
        <v>-3.2863370711893158E-2</v>
      </c>
      <c r="F3798" s="50">
        <f t="shared" ca="1" si="182"/>
        <v>2.4459857282604423E-3</v>
      </c>
      <c r="G3798" s="22"/>
      <c r="H3798" s="5"/>
      <c r="I3798" s="5"/>
      <c r="J3798" s="5"/>
      <c r="K3798" s="5"/>
      <c r="L3798" s="5"/>
      <c r="M3798" s="5"/>
      <c r="N3798" s="5"/>
      <c r="O3798" s="5"/>
      <c r="P3798" s="5"/>
      <c r="Q3798" s="5"/>
      <c r="R3798" s="5"/>
      <c r="S3798" s="5"/>
      <c r="T3798" s="5"/>
      <c r="U3798" s="5"/>
    </row>
    <row r="3799" spans="2:21" x14ac:dyDescent="0.25">
      <c r="B3799" s="51" vm="10418">
        <f ca="1"/>
        <v>44946</v>
      </c>
      <c r="C3799" s="51" vm="10419">
        <f ca="1"/>
        <v>342.5</v>
      </c>
      <c r="D3799" s="51" vm="10420">
        <f ca="1"/>
        <v>137.27000000000001</v>
      </c>
      <c r="E3799" s="22">
        <f t="shared" ca="1" si="181"/>
        <v>8.1225889108537577E-2</v>
      </c>
      <c r="F3799" s="50">
        <f t="shared" ca="1" si="182"/>
        <v>1.6082593746201246E-2</v>
      </c>
      <c r="G3799" s="22"/>
      <c r="H3799" s="5"/>
      <c r="I3799" s="5"/>
      <c r="J3799" s="5"/>
      <c r="K3799" s="5"/>
      <c r="L3799" s="5"/>
      <c r="M3799" s="5"/>
      <c r="N3799" s="5"/>
      <c r="O3799" s="5"/>
      <c r="P3799" s="5"/>
      <c r="Q3799" s="5"/>
      <c r="R3799" s="5"/>
      <c r="S3799" s="5"/>
      <c r="T3799" s="5"/>
      <c r="U3799" s="5"/>
    </row>
    <row r="3800" spans="2:21" x14ac:dyDescent="0.25">
      <c r="B3800" s="51" vm="10421">
        <f ca="1"/>
        <v>44949</v>
      </c>
      <c r="C3800" s="51" vm="10422">
        <f ca="1"/>
        <v>357.42</v>
      </c>
      <c r="D3800" s="51" vm="10423">
        <f ca="1"/>
        <v>138.44999999999999</v>
      </c>
      <c r="E3800" s="22">
        <f t="shared" ca="1" si="181"/>
        <v>4.2639903166371215E-2</v>
      </c>
      <c r="F3800" s="50">
        <f t="shared" ca="1" si="182"/>
        <v>8.5594603534025569E-3</v>
      </c>
      <c r="G3800" s="22"/>
      <c r="H3800" s="5"/>
      <c r="I3800" s="5"/>
      <c r="J3800" s="5"/>
      <c r="K3800" s="5"/>
      <c r="L3800" s="5"/>
      <c r="M3800" s="5"/>
      <c r="N3800" s="5"/>
      <c r="O3800" s="5"/>
      <c r="P3800" s="5"/>
      <c r="Q3800" s="5"/>
      <c r="R3800" s="5"/>
      <c r="S3800" s="5"/>
      <c r="T3800" s="5"/>
      <c r="U3800" s="5"/>
    </row>
    <row r="3801" spans="2:21" x14ac:dyDescent="0.25">
      <c r="B3801" s="51" vm="10424">
        <f ca="1"/>
        <v>44950</v>
      </c>
      <c r="C3801" s="51" vm="7178">
        <f ca="1"/>
        <v>363.83</v>
      </c>
      <c r="D3801" s="51" vm="10425">
        <f ca="1"/>
        <v>139.12</v>
      </c>
      <c r="E3801" s="22">
        <f t="shared" ca="1" si="181"/>
        <v>1.7775164707192009E-2</v>
      </c>
      <c r="F3801" s="50">
        <f t="shared" ca="1" si="182"/>
        <v>4.8276204290567748E-3</v>
      </c>
      <c r="G3801" s="22"/>
      <c r="H3801" s="5"/>
      <c r="I3801" s="5"/>
      <c r="J3801" s="5"/>
      <c r="K3801" s="5"/>
      <c r="L3801" s="5"/>
      <c r="M3801" s="5"/>
      <c r="N3801" s="5"/>
      <c r="O3801" s="5"/>
      <c r="P3801" s="5"/>
      <c r="Q3801" s="5"/>
      <c r="R3801" s="5"/>
      <c r="S3801" s="5"/>
      <c r="T3801" s="5"/>
      <c r="U3801" s="5"/>
    </row>
    <row r="3802" spans="2:21" x14ac:dyDescent="0.25">
      <c r="B3802" s="51" vm="10426">
        <f ca="1"/>
        <v>44951</v>
      </c>
      <c r="C3802" s="51" vm="10427">
        <f ca="1"/>
        <v>367.96</v>
      </c>
      <c r="D3802" s="51" vm="10428">
        <f ca="1"/>
        <v>139.97999999999999</v>
      </c>
      <c r="E3802" s="22">
        <f t="shared" ca="1" si="181"/>
        <v>1.1287511033113149E-2</v>
      </c>
      <c r="F3802" s="50">
        <f t="shared" ca="1" si="182"/>
        <v>6.1626852153659172E-3</v>
      </c>
      <c r="G3802" s="22"/>
      <c r="H3802" s="5"/>
      <c r="I3802" s="5"/>
      <c r="J3802" s="5"/>
      <c r="K3802" s="5"/>
      <c r="L3802" s="5"/>
      <c r="M3802" s="5"/>
      <c r="N3802" s="5"/>
      <c r="O3802" s="5"/>
      <c r="P3802" s="5"/>
      <c r="Q3802" s="5"/>
      <c r="R3802" s="5"/>
      <c r="S3802" s="5"/>
      <c r="T3802" s="5"/>
      <c r="U3802" s="5"/>
    </row>
    <row r="3803" spans="2:21" x14ac:dyDescent="0.25">
      <c r="B3803" s="51" vm="10429">
        <f ca="1"/>
        <v>44952</v>
      </c>
      <c r="C3803" s="51" vm="10430">
        <f ca="1"/>
        <v>364.87</v>
      </c>
      <c r="D3803" s="51" vm="6290">
        <f ca="1"/>
        <v>140.32</v>
      </c>
      <c r="E3803" s="22">
        <f t="shared" ca="1" si="181"/>
        <v>-8.4331108516248997E-3</v>
      </c>
      <c r="F3803" s="50">
        <f t="shared" ca="1" si="182"/>
        <v>2.425973362479442E-3</v>
      </c>
      <c r="G3803" s="22"/>
      <c r="H3803" s="5"/>
      <c r="I3803" s="5"/>
      <c r="J3803" s="5"/>
      <c r="K3803" s="5"/>
      <c r="L3803" s="5"/>
      <c r="M3803" s="5"/>
      <c r="N3803" s="5"/>
      <c r="O3803" s="5"/>
      <c r="P3803" s="5"/>
      <c r="Q3803" s="5"/>
      <c r="R3803" s="5"/>
      <c r="S3803" s="5"/>
      <c r="T3803" s="5"/>
      <c r="U3803" s="5"/>
    </row>
    <row r="3804" spans="2:21" x14ac:dyDescent="0.25">
      <c r="B3804" s="51" vm="10431">
        <f ca="1"/>
        <v>44953</v>
      </c>
      <c r="C3804" s="51" vm="10432">
        <f ca="1"/>
        <v>360.77</v>
      </c>
      <c r="D3804" s="51" vm="10433">
        <f ca="1"/>
        <v>139.13</v>
      </c>
      <c r="E3804" s="22">
        <f t="shared" ca="1" si="181"/>
        <v>-1.1300489584654377E-2</v>
      </c>
      <c r="F3804" s="50">
        <f t="shared" ca="1" si="182"/>
        <v>-8.516780770087478E-3</v>
      </c>
      <c r="G3804" s="22"/>
      <c r="H3804" s="5"/>
      <c r="I3804" s="5"/>
      <c r="J3804" s="5"/>
      <c r="K3804" s="5"/>
      <c r="L3804" s="5"/>
      <c r="M3804" s="5"/>
      <c r="N3804" s="5"/>
      <c r="O3804" s="5"/>
      <c r="P3804" s="5"/>
      <c r="Q3804" s="5"/>
      <c r="R3804" s="5"/>
      <c r="S3804" s="5"/>
      <c r="T3804" s="5"/>
      <c r="U3804" s="5"/>
    </row>
    <row r="3805" spans="2:21" x14ac:dyDescent="0.25">
      <c r="B3805" s="51" vm="10434">
        <f ca="1"/>
        <v>44956</v>
      </c>
      <c r="C3805" s="51" vm="10435">
        <f ca="1"/>
        <v>353.11</v>
      </c>
      <c r="D3805" s="51" vm="10436">
        <f ca="1"/>
        <v>139.96</v>
      </c>
      <c r="E3805" s="22">
        <f t="shared" ca="1" si="181"/>
        <v>-2.1461013050288486E-2</v>
      </c>
      <c r="F3805" s="50">
        <f t="shared" ca="1" si="182"/>
        <v>5.9479196457020121E-3</v>
      </c>
      <c r="G3805" s="22"/>
      <c r="H3805" s="5"/>
      <c r="I3805" s="5"/>
      <c r="J3805" s="5"/>
      <c r="K3805" s="5"/>
      <c r="L3805" s="5"/>
      <c r="M3805" s="5"/>
      <c r="N3805" s="5"/>
      <c r="O3805" s="5"/>
      <c r="P3805" s="5"/>
      <c r="Q3805" s="5"/>
      <c r="R3805" s="5"/>
      <c r="S3805" s="5"/>
      <c r="T3805" s="5"/>
      <c r="U3805" s="5"/>
    </row>
    <row r="3806" spans="2:21" x14ac:dyDescent="0.25">
      <c r="B3806" s="51" vm="10437">
        <f ca="1"/>
        <v>44957</v>
      </c>
      <c r="C3806" s="51" vm="10438">
        <f ca="1"/>
        <v>353.86</v>
      </c>
      <c r="D3806" s="51" vm="10439">
        <f ca="1"/>
        <v>139.59</v>
      </c>
      <c r="E3806" s="22">
        <f t="shared" ca="1" si="181"/>
        <v>2.1217315624681063E-3</v>
      </c>
      <c r="F3806" s="50">
        <f t="shared" ca="1" si="182"/>
        <v>-2.6471129748204866E-3</v>
      </c>
      <c r="G3806" s="22"/>
      <c r="H3806" s="5"/>
      <c r="I3806" s="5"/>
      <c r="J3806" s="5"/>
      <c r="K3806" s="5"/>
      <c r="L3806" s="5"/>
      <c r="M3806" s="5"/>
      <c r="N3806" s="5"/>
      <c r="O3806" s="5"/>
      <c r="P3806" s="5"/>
      <c r="Q3806" s="5"/>
      <c r="R3806" s="5"/>
      <c r="S3806" s="5"/>
      <c r="T3806" s="5"/>
      <c r="U3806" s="5"/>
    </row>
    <row r="3807" spans="2:21" x14ac:dyDescent="0.25">
      <c r="B3807" s="51" vm="10440">
        <f ca="1"/>
        <v>44958</v>
      </c>
      <c r="C3807" s="51" vm="10441">
        <f ca="1"/>
        <v>361.99</v>
      </c>
      <c r="D3807" s="51" vm="10442">
        <f ca="1"/>
        <v>138.94</v>
      </c>
      <c r="E3807" s="22">
        <f t="shared" ca="1" si="181"/>
        <v>2.2715232449963773E-2</v>
      </c>
      <c r="F3807" s="50">
        <f t="shared" ca="1" si="182"/>
        <v>-4.6673692599320726E-3</v>
      </c>
      <c r="G3807" s="22"/>
      <c r="H3807" s="5"/>
      <c r="I3807" s="5"/>
      <c r="J3807" s="5"/>
      <c r="K3807" s="5"/>
      <c r="L3807" s="5"/>
      <c r="M3807" s="5"/>
      <c r="N3807" s="5"/>
      <c r="O3807" s="5"/>
      <c r="P3807" s="5"/>
      <c r="Q3807" s="5"/>
      <c r="R3807" s="5"/>
      <c r="S3807" s="5"/>
      <c r="T3807" s="5"/>
      <c r="U3807" s="5"/>
    </row>
    <row r="3808" spans="2:21" x14ac:dyDescent="0.25">
      <c r="B3808" s="51" vm="10443">
        <f ca="1"/>
        <v>44959</v>
      </c>
      <c r="C3808" s="51" vm="10444">
        <f ca="1"/>
        <v>366.89</v>
      </c>
      <c r="D3808" s="51" vm="8265">
        <f ca="1"/>
        <v>141.09</v>
      </c>
      <c r="E3808" s="22">
        <f t="shared" ca="1" si="181"/>
        <v>1.3445488472042919E-2</v>
      </c>
      <c r="F3808" s="50">
        <f t="shared" ca="1" si="182"/>
        <v>1.5355799360331473E-2</v>
      </c>
      <c r="G3808" s="22"/>
      <c r="H3808" s="5"/>
      <c r="I3808" s="5"/>
      <c r="J3808" s="5"/>
      <c r="K3808" s="5"/>
      <c r="L3808" s="5"/>
      <c r="M3808" s="5"/>
      <c r="N3808" s="5"/>
      <c r="O3808" s="5"/>
      <c r="P3808" s="5"/>
      <c r="Q3808" s="5"/>
      <c r="R3808" s="5"/>
      <c r="S3808" s="5"/>
      <c r="T3808" s="5"/>
      <c r="U3808" s="5"/>
    </row>
    <row r="3809" spans="2:21" x14ac:dyDescent="0.25">
      <c r="B3809" s="51" vm="10445">
        <f ca="1"/>
        <v>44960</v>
      </c>
      <c r="C3809" s="51" vm="10446">
        <f ca="1"/>
        <v>365.9</v>
      </c>
      <c r="D3809" s="51" vm="9852">
        <f ca="1"/>
        <v>141.91999999999999</v>
      </c>
      <c r="E3809" s="22">
        <f t="shared" ca="1" si="181"/>
        <v>-2.7020035817024572E-3</v>
      </c>
      <c r="F3809" s="50">
        <f t="shared" ca="1" si="182"/>
        <v>5.8655339362029685E-3</v>
      </c>
      <c r="G3809" s="22"/>
      <c r="H3809" s="5"/>
      <c r="I3809" s="5"/>
      <c r="J3809" s="5"/>
      <c r="K3809" s="5"/>
      <c r="L3809" s="5"/>
      <c r="M3809" s="5"/>
      <c r="N3809" s="5"/>
      <c r="O3809" s="5"/>
      <c r="P3809" s="5"/>
      <c r="Q3809" s="5"/>
      <c r="R3809" s="5"/>
      <c r="S3809" s="5"/>
      <c r="T3809" s="5"/>
      <c r="U3809" s="5"/>
    </row>
    <row r="3810" spans="2:21" x14ac:dyDescent="0.25">
      <c r="B3810" s="51" vm="10447">
        <f ca="1"/>
        <v>44963</v>
      </c>
      <c r="C3810" s="51" vm="10448">
        <f ca="1"/>
        <v>361.48</v>
      </c>
      <c r="D3810" s="51" vm="10449">
        <f ca="1"/>
        <v>143.65</v>
      </c>
      <c r="E3810" s="22">
        <f t="shared" ca="1" si="181"/>
        <v>-1.2153356991405972E-2</v>
      </c>
      <c r="F3810" s="50">
        <f t="shared" ca="1" si="182"/>
        <v>1.2116266864029295E-2</v>
      </c>
      <c r="G3810" s="22"/>
      <c r="H3810" s="5"/>
      <c r="I3810" s="5"/>
      <c r="J3810" s="5"/>
      <c r="K3810" s="5"/>
      <c r="L3810" s="5"/>
      <c r="M3810" s="5"/>
      <c r="N3810" s="5"/>
      <c r="O3810" s="5"/>
      <c r="P3810" s="5"/>
      <c r="Q3810" s="5"/>
      <c r="R3810" s="5"/>
      <c r="S3810" s="5"/>
      <c r="T3810" s="5"/>
      <c r="U3810" s="5"/>
    </row>
    <row r="3811" spans="2:21" x14ac:dyDescent="0.25">
      <c r="B3811" s="51" vm="10450">
        <f ca="1"/>
        <v>44964</v>
      </c>
      <c r="C3811" s="51" vm="10451">
        <f ca="1"/>
        <v>362.95</v>
      </c>
      <c r="D3811" s="51" vm="10452">
        <f ca="1"/>
        <v>142.63999999999999</v>
      </c>
      <c r="E3811" s="22">
        <f t="shared" ca="1" si="181"/>
        <v>4.0583686970945164E-3</v>
      </c>
      <c r="F3811" s="50">
        <f t="shared" ca="1" si="182"/>
        <v>-7.0558118704137033E-3</v>
      </c>
      <c r="G3811" s="22"/>
      <c r="H3811" s="5"/>
      <c r="I3811" s="5"/>
      <c r="J3811" s="5"/>
      <c r="K3811" s="5"/>
      <c r="L3811" s="5"/>
      <c r="M3811" s="5"/>
      <c r="N3811" s="5"/>
      <c r="O3811" s="5"/>
      <c r="P3811" s="5"/>
      <c r="Q3811" s="5"/>
      <c r="R3811" s="5"/>
      <c r="S3811" s="5"/>
      <c r="T3811" s="5"/>
      <c r="U3811" s="5"/>
    </row>
    <row r="3812" spans="2:21" x14ac:dyDescent="0.25">
      <c r="B3812" s="51" vm="10453">
        <f ca="1"/>
        <v>44965</v>
      </c>
      <c r="C3812" s="51" vm="10454">
        <f ca="1"/>
        <v>366.83</v>
      </c>
      <c r="D3812" s="51" vm="10455">
        <f ca="1"/>
        <v>140.41999999999999</v>
      </c>
      <c r="E3812" s="22">
        <f t="shared" ca="1" si="181"/>
        <v>1.0633441747535092E-2</v>
      </c>
      <c r="F3812" s="50">
        <f t="shared" ca="1" si="182"/>
        <v>-1.5686041965782153E-2</v>
      </c>
      <c r="G3812" s="22"/>
      <c r="H3812" s="5"/>
      <c r="I3812" s="5"/>
      <c r="J3812" s="5"/>
      <c r="K3812" s="5"/>
      <c r="L3812" s="5"/>
      <c r="M3812" s="5"/>
      <c r="N3812" s="5"/>
      <c r="O3812" s="5"/>
      <c r="P3812" s="5"/>
      <c r="Q3812" s="5"/>
      <c r="R3812" s="5"/>
      <c r="S3812" s="5"/>
      <c r="T3812" s="5"/>
      <c r="U3812" s="5"/>
    </row>
    <row r="3813" spans="2:21" x14ac:dyDescent="0.25">
      <c r="B3813" s="51" vm="10456">
        <f ca="1"/>
        <v>44966</v>
      </c>
      <c r="C3813" s="51" vm="10457">
        <f ca="1"/>
        <v>362.5</v>
      </c>
      <c r="D3813" s="51" vm="10458">
        <f ca="1"/>
        <v>141.04</v>
      </c>
      <c r="E3813" s="22">
        <f t="shared" ca="1" si="181"/>
        <v>-1.1874051183655226E-2</v>
      </c>
      <c r="F3813" s="50">
        <f t="shared" ca="1" si="182"/>
        <v>4.4056065005120167E-3</v>
      </c>
      <c r="G3813" s="22"/>
      <c r="H3813" s="5"/>
      <c r="I3813" s="5"/>
      <c r="J3813" s="5"/>
      <c r="K3813" s="5"/>
      <c r="L3813" s="5"/>
      <c r="M3813" s="5"/>
      <c r="N3813" s="5"/>
      <c r="O3813" s="5"/>
      <c r="P3813" s="5"/>
      <c r="Q3813" s="5"/>
      <c r="R3813" s="5"/>
      <c r="S3813" s="5"/>
      <c r="T3813" s="5"/>
      <c r="U3813" s="5"/>
    </row>
    <row r="3814" spans="2:21" x14ac:dyDescent="0.25">
      <c r="B3814" s="51" vm="10459">
        <f ca="1"/>
        <v>44967</v>
      </c>
      <c r="C3814" s="51" vm="10460">
        <f ca="1"/>
        <v>347.36</v>
      </c>
      <c r="D3814" s="51" vm="10461">
        <f ca="1"/>
        <v>142.57</v>
      </c>
      <c r="E3814" s="22">
        <f t="shared" ca="1" si="181"/>
        <v>-4.2662768164747664E-2</v>
      </c>
      <c r="F3814" s="50">
        <f t="shared" ca="1" si="182"/>
        <v>1.0789569076254873E-2</v>
      </c>
      <c r="G3814" s="22"/>
      <c r="H3814" s="5"/>
      <c r="I3814" s="5"/>
      <c r="J3814" s="5"/>
      <c r="K3814" s="5"/>
      <c r="L3814" s="5"/>
      <c r="M3814" s="5"/>
      <c r="N3814" s="5"/>
      <c r="O3814" s="5"/>
      <c r="P3814" s="5"/>
      <c r="Q3814" s="5"/>
      <c r="R3814" s="5"/>
      <c r="S3814" s="5"/>
      <c r="T3814" s="5"/>
      <c r="U3814" s="5"/>
    </row>
    <row r="3815" spans="2:21" x14ac:dyDescent="0.25">
      <c r="B3815" s="51" vm="10462">
        <f ca="1"/>
        <v>44970</v>
      </c>
      <c r="C3815" s="51" vm="10463">
        <f ca="1"/>
        <v>358.57</v>
      </c>
      <c r="D3815" s="51" vm="6244">
        <f ca="1"/>
        <v>143.19999999999999</v>
      </c>
      <c r="E3815" s="22">
        <f t="shared" ca="1" si="181"/>
        <v>3.1762192868853178E-2</v>
      </c>
      <c r="F3815" s="50">
        <f t="shared" ca="1" si="182"/>
        <v>4.4091473606755758E-3</v>
      </c>
      <c r="G3815" s="22"/>
      <c r="H3815" s="5"/>
      <c r="I3815" s="5"/>
      <c r="J3815" s="5"/>
      <c r="K3815" s="5"/>
      <c r="L3815" s="5"/>
      <c r="M3815" s="5"/>
      <c r="N3815" s="5"/>
      <c r="O3815" s="5"/>
      <c r="P3815" s="5"/>
      <c r="Q3815" s="5"/>
      <c r="R3815" s="5"/>
      <c r="S3815" s="5"/>
      <c r="T3815" s="5"/>
      <c r="U3815" s="5"/>
    </row>
    <row r="3816" spans="2:21" x14ac:dyDescent="0.25">
      <c r="B3816" s="51" vm="10464">
        <f ca="1"/>
        <v>44971</v>
      </c>
      <c r="C3816" s="51" vm="10465">
        <f ca="1"/>
        <v>359.96</v>
      </c>
      <c r="D3816" s="51" vm="10466">
        <f ca="1"/>
        <v>143.80000000000001</v>
      </c>
      <c r="E3816" s="22">
        <f t="shared" ca="1" si="181"/>
        <v>3.86901516691293E-3</v>
      </c>
      <c r="F3816" s="50">
        <f t="shared" ca="1" si="182"/>
        <v>4.1811907604013317E-3</v>
      </c>
      <c r="G3816" s="22"/>
      <c r="H3816" s="5"/>
      <c r="I3816" s="5"/>
      <c r="J3816" s="5"/>
      <c r="K3816" s="5"/>
      <c r="L3816" s="5"/>
      <c r="M3816" s="5"/>
      <c r="N3816" s="5"/>
      <c r="O3816" s="5"/>
      <c r="P3816" s="5"/>
      <c r="Q3816" s="5"/>
      <c r="R3816" s="5"/>
      <c r="S3816" s="5"/>
      <c r="T3816" s="5"/>
      <c r="U3816" s="5"/>
    </row>
    <row r="3817" spans="2:21" x14ac:dyDescent="0.25">
      <c r="B3817" s="51" vm="10467">
        <f ca="1"/>
        <v>44972</v>
      </c>
      <c r="C3817" s="51" vm="10468">
        <f ca="1"/>
        <v>361.42</v>
      </c>
      <c r="D3817" s="51" vm="10469">
        <f ca="1"/>
        <v>141.82</v>
      </c>
      <c r="E3817" s="22">
        <f t="shared" ca="1" si="181"/>
        <v>4.0478028042703089E-3</v>
      </c>
      <c r="F3817" s="50">
        <f t="shared" ca="1" si="182"/>
        <v>-1.3864797411095777E-2</v>
      </c>
      <c r="G3817" s="22"/>
      <c r="H3817" s="5"/>
      <c r="I3817" s="5"/>
      <c r="J3817" s="5"/>
      <c r="K3817" s="5"/>
      <c r="L3817" s="5"/>
      <c r="M3817" s="5"/>
      <c r="N3817" s="5"/>
      <c r="O3817" s="5"/>
      <c r="P3817" s="5"/>
      <c r="Q3817" s="5"/>
      <c r="R3817" s="5"/>
      <c r="S3817" s="5"/>
      <c r="T3817" s="5"/>
      <c r="U3817" s="5"/>
    </row>
    <row r="3818" spans="2:21" x14ac:dyDescent="0.25">
      <c r="B3818" s="51" vm="10470">
        <f ca="1"/>
        <v>44973</v>
      </c>
      <c r="C3818" s="51" vm="10471">
        <f ca="1"/>
        <v>350.71</v>
      </c>
      <c r="D3818" s="51" vm="10472">
        <f ca="1"/>
        <v>142.24</v>
      </c>
      <c r="E3818" s="22">
        <f t="shared" ca="1" si="181"/>
        <v>-3.008104583064149E-2</v>
      </c>
      <c r="F3818" s="50">
        <f t="shared" ca="1" si="182"/>
        <v>2.9571238897438627E-3</v>
      </c>
      <c r="G3818" s="22"/>
      <c r="H3818" s="5"/>
      <c r="I3818" s="5"/>
      <c r="J3818" s="5"/>
      <c r="K3818" s="5"/>
      <c r="L3818" s="5"/>
      <c r="M3818" s="5"/>
      <c r="N3818" s="5"/>
      <c r="O3818" s="5"/>
      <c r="P3818" s="5"/>
      <c r="Q3818" s="5"/>
      <c r="R3818" s="5"/>
      <c r="S3818" s="5"/>
      <c r="T3818" s="5"/>
      <c r="U3818" s="5"/>
    </row>
    <row r="3819" spans="2:21" x14ac:dyDescent="0.25">
      <c r="B3819" s="51" vm="10473">
        <f ca="1"/>
        <v>44974</v>
      </c>
      <c r="C3819" s="51" vm="10474">
        <f ca="1"/>
        <v>347.96</v>
      </c>
      <c r="D3819" s="51" vm="10400">
        <f ca="1"/>
        <v>139.63</v>
      </c>
      <c r="E3819" s="22">
        <f t="shared" ca="1" si="181"/>
        <v>-7.8721405000365448E-3</v>
      </c>
      <c r="F3819" s="50">
        <f t="shared" ca="1" si="182"/>
        <v>-1.8519704811491147E-2</v>
      </c>
      <c r="G3819" s="22"/>
      <c r="H3819" s="5"/>
      <c r="I3819" s="5"/>
      <c r="J3819" s="5"/>
      <c r="K3819" s="5"/>
      <c r="L3819" s="5"/>
      <c r="M3819" s="5"/>
      <c r="N3819" s="5"/>
      <c r="O3819" s="5"/>
      <c r="P3819" s="5"/>
      <c r="Q3819" s="5"/>
      <c r="R3819" s="5"/>
      <c r="S3819" s="5"/>
      <c r="T3819" s="5"/>
      <c r="U3819" s="5"/>
    </row>
    <row r="3820" spans="2:21" x14ac:dyDescent="0.25">
      <c r="B3820" s="51" vm="10475">
        <f ca="1"/>
        <v>44978</v>
      </c>
      <c r="C3820" s="51" vm="10476">
        <f ca="1"/>
        <v>337.5</v>
      </c>
      <c r="D3820" s="51" vm="10477">
        <f ca="1"/>
        <v>138.56</v>
      </c>
      <c r="E3820" s="22">
        <f t="shared" ca="1" si="181"/>
        <v>-3.0522020326755394E-2</v>
      </c>
      <c r="F3820" s="50">
        <f t="shared" ca="1" si="182"/>
        <v>-7.6926221399782682E-3</v>
      </c>
      <c r="G3820" s="22"/>
      <c r="H3820" s="5"/>
      <c r="I3820" s="5"/>
      <c r="J3820" s="5"/>
      <c r="K3820" s="5"/>
      <c r="L3820" s="5"/>
      <c r="M3820" s="5"/>
      <c r="N3820" s="5"/>
      <c r="O3820" s="5"/>
      <c r="P3820" s="5"/>
      <c r="Q3820" s="5"/>
      <c r="R3820" s="5"/>
      <c r="S3820" s="5"/>
      <c r="T3820" s="5"/>
      <c r="U3820" s="5"/>
    </row>
    <row r="3821" spans="2:21" x14ac:dyDescent="0.25">
      <c r="B3821" s="51" vm="10478">
        <f ca="1"/>
        <v>44979</v>
      </c>
      <c r="C3821" s="51" vm="10479">
        <f ca="1"/>
        <v>334.88</v>
      </c>
      <c r="D3821" s="51" vm="10480">
        <f ca="1"/>
        <v>139.66999999999999</v>
      </c>
      <c r="E3821" s="22">
        <f t="shared" ca="1" si="181"/>
        <v>-7.7932516148949207E-3</v>
      </c>
      <c r="F3821" s="50">
        <f t="shared" ca="1" si="182"/>
        <v>7.9790525035549394E-3</v>
      </c>
      <c r="G3821" s="22"/>
      <c r="H3821" s="5"/>
      <c r="I3821" s="5"/>
      <c r="J3821" s="5"/>
      <c r="K3821" s="5"/>
      <c r="L3821" s="5"/>
      <c r="M3821" s="5"/>
      <c r="N3821" s="5"/>
      <c r="O3821" s="5"/>
      <c r="P3821" s="5"/>
      <c r="Q3821" s="5"/>
      <c r="R3821" s="5"/>
      <c r="S3821" s="5"/>
      <c r="T3821" s="5"/>
      <c r="U3821" s="5"/>
    </row>
    <row r="3822" spans="2:21" x14ac:dyDescent="0.25">
      <c r="B3822" s="51" vm="10481">
        <f ca="1"/>
        <v>44980</v>
      </c>
      <c r="C3822" s="51" vm="10482">
        <f ca="1"/>
        <v>323.64999999999998</v>
      </c>
      <c r="D3822" s="51" vm="10483">
        <f ca="1"/>
        <v>140.93</v>
      </c>
      <c r="E3822" s="22">
        <f t="shared" ca="1" si="181"/>
        <v>-3.4109573706170487E-2</v>
      </c>
      <c r="F3822" s="50">
        <f t="shared" ca="1" si="182"/>
        <v>8.9808158857399584E-3</v>
      </c>
      <c r="G3822" s="22"/>
      <c r="H3822" s="5"/>
      <c r="I3822" s="5"/>
      <c r="J3822" s="5"/>
      <c r="K3822" s="5"/>
      <c r="L3822" s="5"/>
      <c r="M3822" s="5"/>
      <c r="N3822" s="5"/>
      <c r="O3822" s="5"/>
      <c r="P3822" s="5"/>
      <c r="Q3822" s="5"/>
      <c r="R3822" s="5"/>
      <c r="S3822" s="5"/>
      <c r="T3822" s="5"/>
      <c r="U3822" s="5"/>
    </row>
    <row r="3823" spans="2:21" x14ac:dyDescent="0.25">
      <c r="B3823" s="51" vm="10484">
        <f ca="1"/>
        <v>44981</v>
      </c>
      <c r="C3823" s="51" vm="10485">
        <f ca="1"/>
        <v>317.14999999999998</v>
      </c>
      <c r="D3823" s="51" vm="10486">
        <f ca="1"/>
        <v>142.16</v>
      </c>
      <c r="E3823" s="22">
        <f t="shared" ca="1" si="181"/>
        <v>-2.0287836911613105E-2</v>
      </c>
      <c r="F3823" s="50">
        <f t="shared" ca="1" si="182"/>
        <v>8.6898706429760289E-3</v>
      </c>
      <c r="G3823" s="22"/>
      <c r="H3823" s="5"/>
      <c r="I3823" s="5"/>
      <c r="J3823" s="5"/>
      <c r="K3823" s="5"/>
      <c r="L3823" s="5"/>
      <c r="M3823" s="5"/>
      <c r="N3823" s="5"/>
      <c r="O3823" s="5"/>
      <c r="P3823" s="5"/>
      <c r="Q3823" s="5"/>
      <c r="R3823" s="5"/>
      <c r="S3823" s="5"/>
      <c r="T3823" s="5"/>
      <c r="U3823" s="5"/>
    </row>
    <row r="3824" spans="2:21" x14ac:dyDescent="0.25">
      <c r="B3824" s="51" vm="10487">
        <f ca="1"/>
        <v>44984</v>
      </c>
      <c r="C3824" s="51" vm="10488">
        <f ca="1"/>
        <v>323.02999999999997</v>
      </c>
      <c r="D3824" s="51" vm="10489">
        <f ca="1"/>
        <v>143.35</v>
      </c>
      <c r="E3824" s="22">
        <f t="shared" ca="1" si="181"/>
        <v>1.8370350086705192E-2</v>
      </c>
      <c r="F3824" s="50">
        <f t="shared" ca="1" si="182"/>
        <v>8.3360084829830136E-3</v>
      </c>
      <c r="G3824" s="22"/>
      <c r="H3824" s="5"/>
      <c r="I3824" s="5"/>
      <c r="J3824" s="5"/>
      <c r="K3824" s="5"/>
      <c r="L3824" s="5"/>
      <c r="M3824" s="5"/>
      <c r="N3824" s="5"/>
      <c r="O3824" s="5"/>
      <c r="P3824" s="5"/>
      <c r="Q3824" s="5"/>
      <c r="R3824" s="5"/>
      <c r="S3824" s="5"/>
      <c r="T3824" s="5"/>
      <c r="U3824" s="5"/>
    </row>
    <row r="3825" spans="2:21" x14ac:dyDescent="0.25">
      <c r="B3825" s="51" vm="10490">
        <f ca="1"/>
        <v>44985</v>
      </c>
      <c r="C3825" s="51" vm="10491">
        <f ca="1"/>
        <v>322.13</v>
      </c>
      <c r="D3825" s="51" vm="10492">
        <f ca="1"/>
        <v>142.55000000000001</v>
      </c>
      <c r="E3825" s="22">
        <f t="shared" ca="1" si="181"/>
        <v>-2.7900073898273134E-3</v>
      </c>
      <c r="F3825" s="50">
        <f t="shared" ca="1" si="182"/>
        <v>-5.5963769706977142E-3</v>
      </c>
      <c r="G3825" s="22"/>
      <c r="H3825" s="5"/>
      <c r="I3825" s="5"/>
      <c r="J3825" s="5"/>
      <c r="K3825" s="5"/>
      <c r="L3825" s="5"/>
      <c r="M3825" s="5"/>
      <c r="N3825" s="5"/>
      <c r="O3825" s="5"/>
      <c r="P3825" s="5"/>
      <c r="Q3825" s="5"/>
      <c r="R3825" s="5"/>
      <c r="S3825" s="5"/>
      <c r="T3825" s="5"/>
      <c r="U3825" s="5"/>
    </row>
    <row r="3826" spans="2:21" x14ac:dyDescent="0.25">
      <c r="B3826" s="51" vm="10493">
        <f ca="1"/>
        <v>44986</v>
      </c>
      <c r="C3826" s="51" vm="7013">
        <f ca="1"/>
        <v>313.48</v>
      </c>
      <c r="D3826" s="51" vm="10494">
        <f ca="1"/>
        <v>141.07</v>
      </c>
      <c r="E3826" s="22">
        <f t="shared" ca="1" si="181"/>
        <v>-2.7219628592120022E-2</v>
      </c>
      <c r="F3826" s="50">
        <f t="shared" ca="1" si="182"/>
        <v>-1.0436594272270129E-2</v>
      </c>
      <c r="G3826" s="22"/>
      <c r="H3826" s="5"/>
      <c r="I3826" s="5"/>
      <c r="J3826" s="5"/>
      <c r="K3826" s="5"/>
      <c r="L3826" s="5"/>
      <c r="M3826" s="5"/>
      <c r="N3826" s="5"/>
      <c r="O3826" s="5"/>
      <c r="P3826" s="5"/>
      <c r="Q3826" s="5"/>
      <c r="R3826" s="5"/>
      <c r="S3826" s="5"/>
      <c r="T3826" s="5"/>
      <c r="U3826" s="5"/>
    </row>
    <row r="3827" spans="2:21" x14ac:dyDescent="0.25">
      <c r="B3827" s="51" vm="10495">
        <f ca="1"/>
        <v>44987</v>
      </c>
      <c r="C3827" s="51" vm="10496">
        <f ca="1"/>
        <v>311.88</v>
      </c>
      <c r="D3827" s="51" vm="10497">
        <f ca="1"/>
        <v>143.66</v>
      </c>
      <c r="E3827" s="22">
        <f t="shared" ca="1" si="181"/>
        <v>-5.1170637432647343E-3</v>
      </c>
      <c r="F3827" s="50">
        <f t="shared" ca="1" si="182"/>
        <v>1.8193175560244558E-2</v>
      </c>
      <c r="G3827" s="22"/>
      <c r="H3827" s="5"/>
      <c r="I3827" s="5"/>
      <c r="J3827" s="5"/>
      <c r="K3827" s="5"/>
      <c r="L3827" s="5"/>
      <c r="M3827" s="5"/>
      <c r="N3827" s="5"/>
      <c r="O3827" s="5"/>
      <c r="P3827" s="5"/>
      <c r="Q3827" s="5"/>
      <c r="R3827" s="5"/>
      <c r="S3827" s="5"/>
      <c r="T3827" s="5"/>
      <c r="U3827" s="5"/>
    </row>
    <row r="3828" spans="2:21" x14ac:dyDescent="0.25">
      <c r="B3828" s="51" vm="10498">
        <f ca="1"/>
        <v>44988</v>
      </c>
      <c r="C3828" s="51" vm="10345">
        <f ca="1"/>
        <v>315.18</v>
      </c>
      <c r="D3828" s="51" vm="10499">
        <f ca="1"/>
        <v>142.82</v>
      </c>
      <c r="E3828" s="22">
        <f t="shared" ca="1" si="181"/>
        <v>1.0525405752525986E-2</v>
      </c>
      <c r="F3828" s="50">
        <f t="shared" ca="1" si="182"/>
        <v>-5.8643005256916285E-3</v>
      </c>
      <c r="G3828" s="22"/>
      <c r="H3828" s="5"/>
      <c r="I3828" s="5"/>
      <c r="J3828" s="5"/>
      <c r="K3828" s="5"/>
      <c r="L3828" s="5"/>
      <c r="M3828" s="5"/>
      <c r="N3828" s="5"/>
      <c r="O3828" s="5"/>
      <c r="P3828" s="5"/>
      <c r="Q3828" s="5"/>
      <c r="R3828" s="5"/>
      <c r="S3828" s="5"/>
      <c r="T3828" s="5"/>
      <c r="U3828" s="5"/>
    </row>
    <row r="3829" spans="2:21" x14ac:dyDescent="0.25">
      <c r="B3829" s="51" vm="10500">
        <f ca="1"/>
        <v>44991</v>
      </c>
      <c r="C3829" s="51" vm="10501">
        <f ca="1"/>
        <v>312.02999999999997</v>
      </c>
      <c r="D3829" s="51" vm="10502">
        <f ca="1"/>
        <v>138.62</v>
      </c>
      <c r="E3829" s="22">
        <f t="shared" ca="1" si="181"/>
        <v>-1.0044567160773855E-2</v>
      </c>
      <c r="F3829" s="50">
        <f t="shared" ca="1" si="182"/>
        <v>-2.9848719631125183E-2</v>
      </c>
      <c r="G3829" s="22"/>
      <c r="H3829" s="5"/>
      <c r="I3829" s="5"/>
      <c r="J3829" s="5"/>
      <c r="K3829" s="5"/>
      <c r="L3829" s="5"/>
      <c r="M3829" s="5"/>
      <c r="N3829" s="5"/>
      <c r="O3829" s="5"/>
      <c r="P3829" s="5"/>
      <c r="Q3829" s="5"/>
      <c r="R3829" s="5"/>
      <c r="S3829" s="5"/>
      <c r="T3829" s="5"/>
      <c r="U3829" s="5"/>
    </row>
    <row r="3830" spans="2:21" x14ac:dyDescent="0.25">
      <c r="B3830" s="51" vm="10503">
        <f ca="1"/>
        <v>44992</v>
      </c>
      <c r="C3830" s="51" vm="10504">
        <f ca="1"/>
        <v>308.47000000000003</v>
      </c>
      <c r="D3830" s="51" vm="10505">
        <f ca="1"/>
        <v>137.80000000000001</v>
      </c>
      <c r="E3830" s="22">
        <f t="shared" ca="1" si="181"/>
        <v>-1.1474743148861296E-2</v>
      </c>
      <c r="F3830" s="50">
        <f t="shared" ca="1" si="182"/>
        <v>-5.9330179102804114E-3</v>
      </c>
      <c r="G3830" s="22"/>
      <c r="H3830" s="5"/>
      <c r="I3830" s="5"/>
      <c r="J3830" s="5"/>
      <c r="K3830" s="5"/>
      <c r="L3830" s="5"/>
      <c r="M3830" s="5"/>
      <c r="N3830" s="5"/>
      <c r="O3830" s="5"/>
      <c r="P3830" s="5"/>
      <c r="Q3830" s="5"/>
      <c r="R3830" s="5"/>
      <c r="S3830" s="5"/>
      <c r="T3830" s="5"/>
      <c r="U3830" s="5"/>
    </row>
    <row r="3831" spans="2:21" x14ac:dyDescent="0.25">
      <c r="B3831" s="51" vm="10506">
        <f ca="1"/>
        <v>44993</v>
      </c>
      <c r="C3831" s="51" vm="10507">
        <f ca="1"/>
        <v>311.79000000000002</v>
      </c>
      <c r="D3831" s="51" vm="10508">
        <f ca="1"/>
        <v>130.34</v>
      </c>
      <c r="E3831" s="22">
        <f t="shared" ca="1" si="181"/>
        <v>1.0705290384149947E-2</v>
      </c>
      <c r="F3831" s="50">
        <f t="shared" ca="1" si="182"/>
        <v>-5.5656937675323974E-2</v>
      </c>
      <c r="G3831" s="22"/>
      <c r="H3831" s="5"/>
      <c r="I3831" s="5"/>
      <c r="J3831" s="5"/>
      <c r="K3831" s="5"/>
      <c r="L3831" s="5"/>
      <c r="M3831" s="5"/>
      <c r="N3831" s="5"/>
      <c r="O3831" s="5"/>
      <c r="P3831" s="5"/>
      <c r="Q3831" s="5"/>
      <c r="R3831" s="5"/>
      <c r="S3831" s="5"/>
      <c r="T3831" s="5"/>
      <c r="U3831" s="5"/>
    </row>
    <row r="3832" spans="2:21" x14ac:dyDescent="0.25">
      <c r="B3832" s="51" vm="10509">
        <f ca="1"/>
        <v>44994</v>
      </c>
      <c r="C3832" s="51" vm="10510">
        <f ca="1"/>
        <v>297.77999999999997</v>
      </c>
      <c r="D3832" s="51" vm="10511">
        <f ca="1"/>
        <v>133.65</v>
      </c>
      <c r="E3832" s="22">
        <f t="shared" ca="1" si="181"/>
        <v>-4.5974925441035673E-2</v>
      </c>
      <c r="F3832" s="50">
        <f t="shared" ca="1" si="182"/>
        <v>2.507802168069365E-2</v>
      </c>
      <c r="G3832" s="22"/>
      <c r="H3832" s="5"/>
      <c r="I3832" s="5"/>
      <c r="J3832" s="5"/>
      <c r="K3832" s="5"/>
      <c r="L3832" s="5"/>
      <c r="M3832" s="5"/>
      <c r="N3832" s="5"/>
      <c r="O3832" s="5"/>
      <c r="P3832" s="5"/>
      <c r="Q3832" s="5"/>
      <c r="R3832" s="5"/>
      <c r="S3832" s="5"/>
      <c r="T3832" s="5"/>
      <c r="U3832" s="5"/>
    </row>
    <row r="3833" spans="2:21" x14ac:dyDescent="0.25">
      <c r="B3833" s="51" vm="10512">
        <f ca="1"/>
        <v>44995</v>
      </c>
      <c r="C3833" s="51" vm="10513">
        <f ca="1"/>
        <v>292.76</v>
      </c>
      <c r="D3833" s="51" vm="10514">
        <f ca="1"/>
        <v>131.25</v>
      </c>
      <c r="E3833" s="22">
        <f t="shared" ca="1" si="181"/>
        <v>-1.7001798094377976E-2</v>
      </c>
      <c r="F3833" s="50">
        <f t="shared" ca="1" si="182"/>
        <v>-1.8120541113194912E-2</v>
      </c>
      <c r="G3833" s="22"/>
      <c r="H3833" s="5"/>
      <c r="I3833" s="5"/>
      <c r="J3833" s="5"/>
      <c r="K3833" s="5"/>
      <c r="L3833" s="5"/>
      <c r="M3833" s="5"/>
      <c r="N3833" s="5"/>
      <c r="O3833" s="5"/>
      <c r="P3833" s="5"/>
      <c r="Q3833" s="5"/>
      <c r="R3833" s="5"/>
      <c r="S3833" s="5"/>
      <c r="T3833" s="5"/>
      <c r="U3833" s="5"/>
    </row>
    <row r="3834" spans="2:21" x14ac:dyDescent="0.25">
      <c r="B3834" s="51" vm="10515">
        <f ca="1"/>
        <v>44998</v>
      </c>
      <c r="C3834" s="51" vm="10516">
        <f ca="1"/>
        <v>293.51</v>
      </c>
      <c r="D3834" s="51" vm="10517">
        <f ca="1"/>
        <v>134.62</v>
      </c>
      <c r="E3834" s="22">
        <f t="shared" ca="1" si="181"/>
        <v>2.5585495049581285E-3</v>
      </c>
      <c r="F3834" s="50">
        <f t="shared" ca="1" si="182"/>
        <v>2.5352093110833855E-2</v>
      </c>
      <c r="G3834" s="22"/>
      <c r="H3834" s="5"/>
      <c r="I3834" s="5"/>
      <c r="J3834" s="5"/>
      <c r="K3834" s="5"/>
      <c r="L3834" s="5"/>
      <c r="M3834" s="5"/>
      <c r="N3834" s="5"/>
      <c r="O3834" s="5"/>
      <c r="P3834" s="5"/>
      <c r="Q3834" s="5"/>
      <c r="R3834" s="5"/>
      <c r="S3834" s="5"/>
      <c r="T3834" s="5"/>
      <c r="U3834" s="5"/>
    </row>
    <row r="3835" spans="2:21" x14ac:dyDescent="0.25">
      <c r="B3835" s="51" vm="10518">
        <f ca="1"/>
        <v>44999</v>
      </c>
      <c r="C3835" s="51" vm="10519">
        <f ca="1"/>
        <v>294.94</v>
      </c>
      <c r="D3835" s="51" vm="10520">
        <f ca="1"/>
        <v>128.26</v>
      </c>
      <c r="E3835" s="22">
        <f t="shared" ca="1" si="181"/>
        <v>4.8602355848101865E-3</v>
      </c>
      <c r="F3835" s="50">
        <f t="shared" ca="1" si="182"/>
        <v>-4.8396540861850329E-2</v>
      </c>
      <c r="G3835" s="22"/>
      <c r="H3835" s="5"/>
      <c r="I3835" s="5"/>
      <c r="J3835" s="5"/>
      <c r="K3835" s="5"/>
      <c r="L3835" s="5"/>
      <c r="M3835" s="5"/>
      <c r="N3835" s="5"/>
      <c r="O3835" s="5"/>
      <c r="P3835" s="5"/>
      <c r="Q3835" s="5"/>
      <c r="R3835" s="5"/>
      <c r="S3835" s="5"/>
      <c r="T3835" s="5"/>
      <c r="U3835" s="5"/>
    </row>
    <row r="3836" spans="2:21" x14ac:dyDescent="0.25">
      <c r="B3836" s="51" vm="10521">
        <f ca="1"/>
        <v>45000</v>
      </c>
      <c r="C3836" s="51" vm="10522">
        <f ca="1"/>
        <v>303.79000000000002</v>
      </c>
      <c r="D3836" s="51" vm="10523">
        <f ca="1"/>
        <v>130.75</v>
      </c>
      <c r="E3836" s="28">
        <f t="shared" ca="1" si="181"/>
        <v>2.9564727404758004E-2</v>
      </c>
      <c r="F3836" s="29">
        <f t="shared" ca="1" si="182"/>
        <v>1.922764922431542E-2</v>
      </c>
      <c r="G3836" s="28"/>
      <c r="H3836" s="5"/>
      <c r="I3836" s="5"/>
      <c r="J3836" s="5"/>
      <c r="K3836" s="5"/>
      <c r="L3836" s="5"/>
      <c r="M3836" s="5"/>
      <c r="N3836" s="5"/>
      <c r="O3836" s="5"/>
      <c r="P3836" s="5"/>
      <c r="Q3836" s="5"/>
      <c r="R3836" s="5"/>
      <c r="S3836" s="5"/>
      <c r="T3836" s="5"/>
      <c r="U3836" s="5"/>
    </row>
    <row r="3837" spans="2:21" x14ac:dyDescent="0.25">
      <c r="B3837" s="51" vm="10524">
        <f ca="1"/>
        <v>45001</v>
      </c>
      <c r="C3837" s="51" vm="10525">
        <f ca="1"/>
        <v>310.06</v>
      </c>
      <c r="D3837" s="51" vm="10526">
        <f ca="1"/>
        <v>125.81</v>
      </c>
      <c r="E3837" s="28">
        <f t="shared" ca="1" si="181"/>
        <v>2.0429153910663387E-2</v>
      </c>
      <c r="F3837" s="29">
        <f t="shared" ca="1" si="182"/>
        <v>-3.85142705819927E-2</v>
      </c>
      <c r="G3837" s="28"/>
      <c r="H3837" s="5"/>
      <c r="I3837" s="5"/>
      <c r="J3837" s="5"/>
      <c r="K3837" s="5"/>
      <c r="L3837" s="5"/>
      <c r="M3837" s="5"/>
      <c r="N3837" s="5"/>
      <c r="O3837" s="5"/>
      <c r="P3837" s="5"/>
      <c r="Q3837" s="5"/>
      <c r="R3837" s="5"/>
      <c r="S3837" s="5"/>
      <c r="T3837" s="5"/>
      <c r="U3837" s="5"/>
    </row>
    <row r="3838" spans="2:21" x14ac:dyDescent="0.25">
      <c r="B3838" s="51" vm="10527">
        <f ca="1"/>
        <v>45002</v>
      </c>
      <c r="C3838" s="51" vm="10528">
        <f ca="1"/>
        <v>303.5</v>
      </c>
      <c r="D3838" s="51" vm="10529">
        <f ca="1"/>
        <v>127.14</v>
      </c>
      <c r="E3838" s="28">
        <f t="shared" ca="1" si="181"/>
        <v>-2.1384216638663148E-2</v>
      </c>
      <c r="F3838" s="29">
        <f t="shared" ca="1" si="182"/>
        <v>1.0516009145223113E-2</v>
      </c>
      <c r="G3838" s="28"/>
      <c r="H3838" s="5"/>
      <c r="I3838" s="5"/>
      <c r="J3838" s="5"/>
      <c r="K3838" s="5"/>
      <c r="L3838" s="5"/>
      <c r="M3838" s="5"/>
      <c r="N3838" s="5"/>
      <c r="O3838" s="5"/>
      <c r="P3838" s="5"/>
      <c r="Q3838" s="5"/>
      <c r="R3838" s="5"/>
      <c r="S3838" s="5"/>
      <c r="T3838" s="5"/>
      <c r="U3838" s="5"/>
    </row>
    <row r="3839" spans="2:21" x14ac:dyDescent="0.25">
      <c r="B3839" s="51" vm="10530">
        <f ca="1"/>
        <v>45005</v>
      </c>
      <c r="C3839" s="51" vm="10531">
        <f ca="1"/>
        <v>305.13</v>
      </c>
      <c r="D3839" s="51" vm="10532">
        <f ca="1"/>
        <v>130.55000000000001</v>
      </c>
      <c r="E3839" s="28">
        <f t="shared" ca="1" si="181"/>
        <v>5.356304806061616E-3</v>
      </c>
      <c r="F3839" s="29">
        <f t="shared" ca="1" si="182"/>
        <v>2.6467453636875238E-2</v>
      </c>
      <c r="G3839" s="28"/>
      <c r="H3839" s="5"/>
      <c r="I3839" s="5"/>
      <c r="J3839" s="5"/>
      <c r="K3839" s="5"/>
      <c r="L3839" s="5"/>
      <c r="M3839" s="5"/>
      <c r="N3839" s="5"/>
      <c r="O3839" s="5"/>
      <c r="P3839" s="5"/>
      <c r="Q3839" s="5"/>
      <c r="R3839" s="5"/>
      <c r="S3839" s="5"/>
      <c r="T3839" s="5"/>
      <c r="U3839" s="5"/>
    </row>
    <row r="3840" spans="2:21" x14ac:dyDescent="0.25">
      <c r="B3840" s="51" vm="10533">
        <f ca="1"/>
        <v>45006</v>
      </c>
      <c r="C3840" s="51" vm="10534">
        <f ca="1"/>
        <v>305.79000000000002</v>
      </c>
      <c r="D3840" s="51" vm="10535">
        <f ca="1"/>
        <v>127.18</v>
      </c>
      <c r="E3840" s="28">
        <f t="shared" ca="1" si="181"/>
        <v>2.1606765428167246E-3</v>
      </c>
      <c r="F3840" s="29">
        <f t="shared" ca="1" si="182"/>
        <v>-2.6152889305876104E-2</v>
      </c>
      <c r="G3840" s="28"/>
      <c r="H3840" s="5"/>
      <c r="I3840" s="5"/>
      <c r="J3840" s="5"/>
      <c r="K3840" s="5"/>
      <c r="L3840" s="5"/>
      <c r="M3840" s="5"/>
      <c r="N3840" s="5"/>
      <c r="O3840" s="5"/>
      <c r="P3840" s="5"/>
      <c r="Q3840" s="5"/>
      <c r="R3840" s="5"/>
      <c r="S3840" s="5"/>
      <c r="T3840" s="5"/>
      <c r="U3840" s="5"/>
    </row>
    <row r="3841" spans="2:21" x14ac:dyDescent="0.25">
      <c r="B3841" s="51" vm="10536">
        <f ca="1"/>
        <v>45007</v>
      </c>
      <c r="C3841" s="51" vm="10537">
        <f ca="1"/>
        <v>293.89999999999998</v>
      </c>
      <c r="D3841" s="51" vm="10538">
        <f ca="1"/>
        <v>126.84</v>
      </c>
      <c r="E3841" s="28">
        <f t="shared" ref="E3841:E3904" ca="1" si="183">LN(C3841/C3840)</f>
        <v>-3.9659018423559601E-2</v>
      </c>
      <c r="F3841" s="29">
        <f t="shared" ref="F3841:F3904" ca="1" si="184">LN(D3841/D3840)</f>
        <v>-2.6769561691151874E-3</v>
      </c>
      <c r="G3841" s="28"/>
      <c r="H3841" s="5"/>
      <c r="I3841" s="5"/>
      <c r="J3841" s="5"/>
      <c r="K3841" s="5"/>
      <c r="L3841" s="5"/>
      <c r="M3841" s="5"/>
      <c r="N3841" s="5"/>
      <c r="O3841" s="5"/>
      <c r="P3841" s="5"/>
      <c r="Q3841" s="5"/>
      <c r="R3841" s="5"/>
      <c r="S3841" s="5"/>
      <c r="T3841" s="5"/>
      <c r="U3841" s="5"/>
    </row>
    <row r="3842" spans="2:21" x14ac:dyDescent="0.25">
      <c r="B3842" s="51" vm="10539">
        <f ca="1"/>
        <v>45008</v>
      </c>
      <c r="C3842" s="51" vm="10540">
        <f ca="1"/>
        <v>320.37</v>
      </c>
      <c r="D3842" s="51" vm="10541">
        <f ca="1"/>
        <v>124.91</v>
      </c>
      <c r="E3842" s="28">
        <f t="shared" ca="1" si="183"/>
        <v>8.6237004426691855E-2</v>
      </c>
      <c r="F3842" s="29">
        <f t="shared" ca="1" si="184"/>
        <v>-1.5332971692328763E-2</v>
      </c>
      <c r="G3842" s="28"/>
      <c r="H3842" s="5"/>
      <c r="I3842" s="5"/>
      <c r="J3842" s="5"/>
      <c r="K3842" s="5"/>
      <c r="L3842" s="5"/>
      <c r="M3842" s="5"/>
      <c r="N3842" s="5"/>
      <c r="O3842" s="5"/>
      <c r="P3842" s="5"/>
      <c r="Q3842" s="5"/>
      <c r="R3842" s="5"/>
      <c r="S3842" s="5"/>
      <c r="T3842" s="5"/>
      <c r="U3842" s="5"/>
    </row>
    <row r="3843" spans="2:21" x14ac:dyDescent="0.25">
      <c r="B3843" s="51" vm="10542">
        <f ca="1"/>
        <v>45009</v>
      </c>
      <c r="C3843" s="51" vm="10543">
        <f ca="1"/>
        <v>328.39</v>
      </c>
      <c r="D3843" s="51" vm="10544">
        <f ca="1"/>
        <v>128.49</v>
      </c>
      <c r="E3843" s="28">
        <f t="shared" ca="1" si="183"/>
        <v>2.4725348593163776E-2</v>
      </c>
      <c r="F3843" s="29">
        <f t="shared" ca="1" si="184"/>
        <v>2.8257602317571393E-2</v>
      </c>
      <c r="G3843" s="28"/>
      <c r="H3843" s="5"/>
      <c r="I3843" s="5"/>
      <c r="J3843" s="5"/>
      <c r="K3843" s="5"/>
      <c r="L3843" s="5"/>
      <c r="M3843" s="5"/>
      <c r="N3843" s="5"/>
      <c r="O3843" s="5"/>
      <c r="P3843" s="5"/>
      <c r="Q3843" s="5"/>
      <c r="R3843" s="5"/>
      <c r="S3843" s="5"/>
      <c r="T3843" s="5"/>
      <c r="U3843" s="5"/>
    </row>
    <row r="3844" spans="2:21" x14ac:dyDescent="0.25">
      <c r="B3844" s="51" vm="10545">
        <f ca="1"/>
        <v>45012</v>
      </c>
      <c r="C3844" s="51" vm="10546">
        <f ca="1"/>
        <v>327.66000000000003</v>
      </c>
      <c r="D3844" s="51" vm="10547">
        <f ca="1"/>
        <v>128.88</v>
      </c>
      <c r="E3844" s="28">
        <f t="shared" ca="1" si="183"/>
        <v>-2.2254410526098937E-3</v>
      </c>
      <c r="F3844" s="29">
        <f t="shared" ca="1" si="184"/>
        <v>3.0306585733295122E-3</v>
      </c>
      <c r="G3844" s="28"/>
      <c r="H3844" s="5"/>
      <c r="I3844" s="5"/>
      <c r="J3844" s="5"/>
      <c r="K3844" s="5"/>
      <c r="L3844" s="5"/>
      <c r="M3844" s="5"/>
      <c r="N3844" s="5"/>
      <c r="O3844" s="5"/>
      <c r="P3844" s="5"/>
      <c r="Q3844" s="5"/>
      <c r="R3844" s="5"/>
      <c r="S3844" s="5"/>
      <c r="T3844" s="5"/>
      <c r="U3844" s="5"/>
    </row>
    <row r="3845" spans="2:21" x14ac:dyDescent="0.25">
      <c r="B3845" s="51" vm="10548">
        <f ca="1"/>
        <v>45013</v>
      </c>
      <c r="C3845" s="51" vm="10549">
        <f ca="1"/>
        <v>323.52</v>
      </c>
      <c r="D3845" s="51" vm="10550">
        <f ca="1"/>
        <v>129.13999999999999</v>
      </c>
      <c r="E3845" s="28">
        <f t="shared" ca="1" si="183"/>
        <v>-1.271554956001086E-2</v>
      </c>
      <c r="F3845" s="29">
        <f t="shared" ca="1" si="184"/>
        <v>2.0153483296018399E-3</v>
      </c>
      <c r="G3845" s="28"/>
      <c r="H3845" s="5"/>
      <c r="I3845" s="5"/>
      <c r="J3845" s="5"/>
      <c r="K3845" s="5"/>
      <c r="L3845" s="5"/>
      <c r="M3845" s="5"/>
      <c r="N3845" s="5"/>
      <c r="O3845" s="5"/>
      <c r="P3845" s="5"/>
      <c r="Q3845" s="5"/>
      <c r="R3845" s="5"/>
      <c r="S3845" s="5"/>
      <c r="T3845" s="5"/>
      <c r="U3845" s="5"/>
    </row>
    <row r="3846" spans="2:21" x14ac:dyDescent="0.25">
      <c r="B3846" s="51" vm="10551">
        <f ca="1"/>
        <v>45014</v>
      </c>
      <c r="C3846" s="51" vm="8417">
        <f ca="1"/>
        <v>332.03</v>
      </c>
      <c r="D3846" s="51" vm="10552">
        <f ca="1"/>
        <v>128.75</v>
      </c>
      <c r="E3846" s="28">
        <f t="shared" ca="1" si="183"/>
        <v>2.5964390447815573E-2</v>
      </c>
      <c r="F3846" s="29">
        <f t="shared" ca="1" si="184"/>
        <v>-3.0245476544753236E-3</v>
      </c>
      <c r="G3846" s="28"/>
      <c r="H3846" s="5"/>
      <c r="I3846" s="5"/>
      <c r="J3846" s="5"/>
      <c r="K3846" s="5"/>
      <c r="L3846" s="5"/>
      <c r="M3846" s="5"/>
      <c r="N3846" s="5"/>
      <c r="O3846" s="5"/>
      <c r="P3846" s="5"/>
      <c r="Q3846" s="5"/>
      <c r="R3846" s="5"/>
      <c r="S3846" s="5"/>
      <c r="T3846" s="5"/>
      <c r="U3846" s="5"/>
    </row>
    <row r="3847" spans="2:21" x14ac:dyDescent="0.25">
      <c r="B3847" s="51" vm="10553">
        <f ca="1"/>
        <v>45015</v>
      </c>
      <c r="C3847" s="51" vm="10554">
        <f ca="1"/>
        <v>338.43</v>
      </c>
      <c r="D3847" s="51" vm="10555">
        <f ca="1"/>
        <v>130.31</v>
      </c>
      <c r="E3847" s="28">
        <f t="shared" ca="1" si="183"/>
        <v>1.9091950005016619E-2</v>
      </c>
      <c r="F3847" s="29">
        <f t="shared" ca="1" si="184"/>
        <v>1.2043687612969147E-2</v>
      </c>
      <c r="G3847" s="28"/>
      <c r="H3847" s="5"/>
      <c r="I3847" s="5"/>
      <c r="J3847" s="5"/>
      <c r="K3847" s="5"/>
      <c r="L3847" s="5"/>
      <c r="M3847" s="5"/>
      <c r="N3847" s="5"/>
      <c r="O3847" s="5"/>
      <c r="P3847" s="5"/>
      <c r="Q3847" s="5"/>
      <c r="R3847" s="5"/>
      <c r="S3847" s="5"/>
      <c r="T3847" s="5"/>
      <c r="U3847" s="5"/>
    </row>
    <row r="3848" spans="2:21" x14ac:dyDescent="0.25">
      <c r="B3848" s="51" vm="10556">
        <f ca="1"/>
        <v>45016</v>
      </c>
      <c r="C3848" s="51" vm="10557">
        <f ca="1"/>
        <v>345.48</v>
      </c>
      <c r="D3848" s="51" vm="9988">
        <f ca="1"/>
        <v>130.16</v>
      </c>
      <c r="E3848" s="28">
        <f t="shared" ca="1" si="183"/>
        <v>2.0617478127146278E-2</v>
      </c>
      <c r="F3848" s="29">
        <f t="shared" ca="1" si="184"/>
        <v>-1.151764246032333E-3</v>
      </c>
      <c r="G3848" s="28"/>
      <c r="H3848" s="5"/>
      <c r="I3848" s="5"/>
      <c r="J3848" s="5"/>
      <c r="K3848" s="5"/>
      <c r="L3848" s="5"/>
      <c r="M3848" s="5"/>
      <c r="N3848" s="5"/>
      <c r="O3848" s="5"/>
      <c r="P3848" s="5"/>
      <c r="Q3848" s="5"/>
      <c r="R3848" s="5"/>
      <c r="S3848" s="5"/>
      <c r="T3848" s="5"/>
      <c r="U3848" s="5"/>
    </row>
    <row r="3849" spans="2:21" x14ac:dyDescent="0.25">
      <c r="B3849" s="51" vm="10558">
        <f ca="1"/>
        <v>45019</v>
      </c>
      <c r="C3849" s="51" vm="10559">
        <f ca="1"/>
        <v>348.28</v>
      </c>
      <c r="D3849" s="51" vm="10560">
        <f ca="1"/>
        <v>128.41999999999999</v>
      </c>
      <c r="E3849" s="28">
        <f t="shared" ca="1" si="183"/>
        <v>8.0719995483298067E-3</v>
      </c>
      <c r="F3849" s="29">
        <f t="shared" ca="1" si="184"/>
        <v>-1.345832054488014E-2</v>
      </c>
      <c r="G3849" s="28"/>
      <c r="H3849" s="5"/>
      <c r="I3849" s="5"/>
      <c r="J3849" s="5"/>
      <c r="K3849" s="5"/>
      <c r="L3849" s="5"/>
      <c r="M3849" s="5"/>
      <c r="N3849" s="5"/>
      <c r="O3849" s="5"/>
      <c r="P3849" s="5"/>
      <c r="Q3849" s="5"/>
      <c r="R3849" s="5"/>
      <c r="S3849" s="5"/>
      <c r="T3849" s="5"/>
      <c r="U3849" s="5"/>
    </row>
    <row r="3850" spans="2:21" x14ac:dyDescent="0.25">
      <c r="B3850" s="51" vm="10561">
        <f ca="1"/>
        <v>45020</v>
      </c>
      <c r="C3850" s="51" vm="10562">
        <f ca="1"/>
        <v>346.75</v>
      </c>
      <c r="D3850" s="51" vm="10563">
        <f ca="1"/>
        <v>127.61</v>
      </c>
      <c r="E3850" s="28">
        <f t="shared" ca="1" si="183"/>
        <v>-4.4026947654738384E-3</v>
      </c>
      <c r="F3850" s="29">
        <f t="shared" ca="1" si="184"/>
        <v>-6.3274046200172806E-3</v>
      </c>
      <c r="G3850" s="28"/>
      <c r="H3850" s="5"/>
      <c r="I3850" s="5"/>
      <c r="J3850" s="5"/>
      <c r="K3850" s="5"/>
      <c r="L3850" s="5"/>
      <c r="M3850" s="5"/>
      <c r="N3850" s="5"/>
      <c r="O3850" s="5"/>
      <c r="P3850" s="5"/>
      <c r="Q3850" s="5"/>
      <c r="R3850" s="5"/>
      <c r="S3850" s="5"/>
      <c r="T3850" s="5"/>
      <c r="U3850" s="5"/>
    </row>
    <row r="3851" spans="2:21" x14ac:dyDescent="0.25">
      <c r="B3851" s="51" vm="10564">
        <f ca="1"/>
        <v>45021</v>
      </c>
      <c r="C3851" s="51" vm="10565">
        <f ca="1"/>
        <v>342.35</v>
      </c>
      <c r="D3851" s="51" vm="10566">
        <f ca="1"/>
        <v>127.47</v>
      </c>
      <c r="E3851" s="28">
        <f t="shared" ca="1" si="183"/>
        <v>-1.2770453627869029E-2</v>
      </c>
      <c r="F3851" s="29">
        <f t="shared" ca="1" si="184"/>
        <v>-1.0976949510551259E-3</v>
      </c>
      <c r="G3851" s="28"/>
      <c r="H3851" s="5"/>
      <c r="I3851" s="5"/>
      <c r="J3851" s="5"/>
      <c r="K3851" s="5"/>
      <c r="L3851" s="5"/>
      <c r="M3851" s="5"/>
      <c r="N3851" s="5"/>
      <c r="O3851" s="5"/>
      <c r="P3851" s="5"/>
      <c r="Q3851" s="5"/>
      <c r="R3851" s="5"/>
      <c r="S3851" s="5"/>
      <c r="T3851" s="5"/>
      <c r="U3851" s="5"/>
    </row>
    <row r="3852" spans="2:21" x14ac:dyDescent="0.25">
      <c r="B3852" s="51" vm="10567">
        <f ca="1"/>
        <v>45022</v>
      </c>
      <c r="C3852" s="51" vm="10568">
        <f ca="1"/>
        <v>339.33</v>
      </c>
      <c r="D3852" s="51" vm="10569">
        <f ca="1"/>
        <v>127.89</v>
      </c>
      <c r="E3852" s="28">
        <f t="shared" ca="1" si="183"/>
        <v>-8.8605203556726981E-3</v>
      </c>
      <c r="F3852" s="29">
        <f t="shared" ca="1" si="184"/>
        <v>3.2894766503987053E-3</v>
      </c>
      <c r="G3852" s="28"/>
      <c r="H3852" s="5"/>
      <c r="I3852" s="5"/>
      <c r="J3852" s="5"/>
      <c r="K3852" s="5"/>
      <c r="L3852" s="5"/>
      <c r="M3852" s="5"/>
      <c r="N3852" s="5"/>
      <c r="O3852" s="5"/>
      <c r="P3852" s="5"/>
      <c r="Q3852" s="5"/>
      <c r="R3852" s="5"/>
      <c r="S3852" s="5"/>
      <c r="T3852" s="5"/>
      <c r="U3852" s="5"/>
    </row>
    <row r="3853" spans="2:21" x14ac:dyDescent="0.25">
      <c r="B3853" s="51" vm="10570">
        <f ca="1"/>
        <v>45026</v>
      </c>
      <c r="C3853" s="51" vm="10571">
        <f ca="1"/>
        <v>338.99</v>
      </c>
      <c r="D3853" s="51" vm="10572">
        <f ca="1"/>
        <v>128.52000000000001</v>
      </c>
      <c r="E3853" s="28">
        <f t="shared" ca="1" si="183"/>
        <v>-1.0024767911128382E-3</v>
      </c>
      <c r="F3853" s="29">
        <f t="shared" ca="1" si="184"/>
        <v>4.9140148024291626E-3</v>
      </c>
      <c r="G3853" s="28"/>
      <c r="H3853" s="5"/>
      <c r="I3853" s="5"/>
      <c r="J3853" s="5"/>
      <c r="K3853" s="5"/>
      <c r="L3853" s="5"/>
      <c r="M3853" s="5"/>
      <c r="N3853" s="5"/>
      <c r="O3853" s="5"/>
      <c r="P3853" s="5"/>
      <c r="Q3853" s="5"/>
      <c r="R3853" s="5"/>
      <c r="S3853" s="5"/>
      <c r="T3853" s="5"/>
      <c r="U3853" s="5"/>
    </row>
    <row r="3854" spans="2:21" x14ac:dyDescent="0.25">
      <c r="B3854" s="51" vm="10573">
        <f ca="1"/>
        <v>45027</v>
      </c>
      <c r="C3854" s="51" vm="10574">
        <f ca="1"/>
        <v>338.21</v>
      </c>
      <c r="D3854" s="51" vm="10575">
        <f ca="1"/>
        <v>128.5</v>
      </c>
      <c r="E3854" s="28">
        <f t="shared" ca="1" si="183"/>
        <v>-2.3036040901608461E-3</v>
      </c>
      <c r="F3854" s="29">
        <f t="shared" ca="1" si="184"/>
        <v>-1.5562991238329488E-4</v>
      </c>
      <c r="G3854" s="28"/>
      <c r="H3854" s="5"/>
      <c r="I3854" s="5"/>
      <c r="J3854" s="5"/>
      <c r="K3854" s="5"/>
      <c r="L3854" s="5"/>
      <c r="M3854" s="5"/>
      <c r="N3854" s="5"/>
      <c r="O3854" s="5"/>
      <c r="P3854" s="5"/>
      <c r="Q3854" s="5"/>
      <c r="R3854" s="5"/>
      <c r="S3854" s="5"/>
      <c r="T3854" s="5"/>
      <c r="U3854" s="5"/>
    </row>
    <row r="3855" spans="2:21" x14ac:dyDescent="0.25">
      <c r="B3855" s="51" vm="10576">
        <f ca="1"/>
        <v>45028</v>
      </c>
      <c r="C3855" s="51" vm="10577">
        <f ca="1"/>
        <v>331.03</v>
      </c>
      <c r="D3855" s="51" vm="10578">
        <f ca="1"/>
        <v>128.99</v>
      </c>
      <c r="E3855" s="28">
        <f t="shared" ca="1" si="183"/>
        <v>-2.1457998619027984E-2</v>
      </c>
      <c r="F3855" s="29">
        <f t="shared" ca="1" si="184"/>
        <v>3.8059776417704153E-3</v>
      </c>
      <c r="G3855" s="28"/>
      <c r="H3855" s="5"/>
      <c r="I3855" s="5"/>
      <c r="J3855" s="5"/>
      <c r="K3855" s="5"/>
      <c r="L3855" s="5"/>
      <c r="M3855" s="5"/>
      <c r="N3855" s="5"/>
      <c r="O3855" s="5"/>
      <c r="P3855" s="5"/>
      <c r="Q3855" s="5"/>
      <c r="R3855" s="5"/>
      <c r="S3855" s="5"/>
      <c r="T3855" s="5"/>
      <c r="U3855" s="5"/>
    </row>
    <row r="3856" spans="2:21" x14ac:dyDescent="0.25">
      <c r="B3856" s="51" vm="10579">
        <f ca="1"/>
        <v>45029</v>
      </c>
      <c r="C3856" s="51" vm="10580">
        <f ca="1"/>
        <v>346.19</v>
      </c>
      <c r="D3856" s="51" vm="10581">
        <f ca="1"/>
        <v>138.72999999999999</v>
      </c>
      <c r="E3856" s="28">
        <f t="shared" ca="1" si="183"/>
        <v>4.4778751576279856E-2</v>
      </c>
      <c r="F3856" s="29">
        <f t="shared" ca="1" si="184"/>
        <v>7.2794716115589256E-2</v>
      </c>
      <c r="G3856" s="28"/>
      <c r="H3856" s="5"/>
      <c r="I3856" s="5"/>
      <c r="J3856" s="5"/>
      <c r="K3856" s="5"/>
      <c r="L3856" s="5"/>
      <c r="M3856" s="5"/>
      <c r="N3856" s="5"/>
      <c r="O3856" s="5"/>
      <c r="P3856" s="5"/>
      <c r="Q3856" s="5"/>
      <c r="R3856" s="5"/>
      <c r="S3856" s="5"/>
      <c r="T3856" s="5"/>
      <c r="U3856" s="5"/>
    </row>
    <row r="3857" spans="2:21" x14ac:dyDescent="0.25">
      <c r="B3857" s="51" vm="10582">
        <f ca="1"/>
        <v>45030</v>
      </c>
      <c r="C3857" s="51" vm="10583">
        <f ca="1"/>
        <v>338.63</v>
      </c>
      <c r="D3857" s="51" vm="10584">
        <f ca="1"/>
        <v>139.83000000000001</v>
      </c>
      <c r="E3857" s="28">
        <f t="shared" ca="1" si="183"/>
        <v>-2.2079691394967814E-2</v>
      </c>
      <c r="F3857" s="29">
        <f t="shared" ca="1" si="184"/>
        <v>7.8978009601253524E-3</v>
      </c>
      <c r="G3857" s="28"/>
      <c r="H3857" s="5"/>
      <c r="I3857" s="5"/>
      <c r="J3857" s="5"/>
      <c r="K3857" s="5"/>
      <c r="L3857" s="5"/>
      <c r="M3857" s="5"/>
      <c r="N3857" s="5"/>
      <c r="O3857" s="5"/>
      <c r="P3857" s="5"/>
      <c r="Q3857" s="5"/>
      <c r="R3857" s="5"/>
      <c r="S3857" s="5"/>
      <c r="T3857" s="5"/>
      <c r="U3857" s="5"/>
    </row>
    <row r="3858" spans="2:21" x14ac:dyDescent="0.25">
      <c r="B3858" s="51" vm="10585">
        <f ca="1"/>
        <v>45033</v>
      </c>
      <c r="C3858" s="51" vm="10586">
        <f ca="1"/>
        <v>332.72</v>
      </c>
      <c r="D3858" s="51" vm="10587">
        <f ca="1"/>
        <v>141.4</v>
      </c>
      <c r="E3858" s="28">
        <f t="shared" ca="1" si="183"/>
        <v>-1.7606770457753499E-2</v>
      </c>
      <c r="F3858" s="29">
        <f t="shared" ca="1" si="184"/>
        <v>1.1165354409713071E-2</v>
      </c>
      <c r="G3858" s="28"/>
      <c r="H3858" s="5"/>
      <c r="I3858" s="5"/>
      <c r="J3858" s="5"/>
      <c r="K3858" s="5"/>
      <c r="L3858" s="5"/>
      <c r="M3858" s="5"/>
      <c r="N3858" s="5"/>
      <c r="O3858" s="5"/>
      <c r="P3858" s="5"/>
      <c r="Q3858" s="5"/>
      <c r="R3858" s="5"/>
      <c r="S3858" s="5"/>
      <c r="T3858" s="5"/>
      <c r="U3858" s="5"/>
    </row>
    <row r="3859" spans="2:21" x14ac:dyDescent="0.25">
      <c r="B3859" s="51" vm="10588">
        <f ca="1"/>
        <v>45034</v>
      </c>
      <c r="C3859" s="51" vm="10589">
        <f ca="1"/>
        <v>333.7</v>
      </c>
      <c r="D3859" s="51" vm="6214">
        <f ca="1"/>
        <v>141.22</v>
      </c>
      <c r="E3859" s="28">
        <f t="shared" ca="1" si="183"/>
        <v>2.9410903226720327E-3</v>
      </c>
      <c r="F3859" s="29">
        <f t="shared" ca="1" si="184"/>
        <v>-1.2737953742716285E-3</v>
      </c>
      <c r="G3859" s="28"/>
      <c r="H3859" s="5"/>
      <c r="I3859" s="5"/>
      <c r="J3859" s="5"/>
      <c r="K3859" s="5"/>
      <c r="L3859" s="5"/>
      <c r="M3859" s="5"/>
      <c r="N3859" s="5"/>
      <c r="O3859" s="5"/>
      <c r="P3859" s="5"/>
      <c r="Q3859" s="5"/>
      <c r="R3859" s="5"/>
      <c r="S3859" s="5"/>
      <c r="T3859" s="5"/>
      <c r="U3859" s="5"/>
    </row>
    <row r="3860" spans="2:21" x14ac:dyDescent="0.25">
      <c r="B3860" s="51" vm="10590">
        <f ca="1"/>
        <v>45035</v>
      </c>
      <c r="C3860" s="51" vm="10591">
        <f ca="1"/>
        <v>323.12</v>
      </c>
      <c r="D3860" s="51" vm="10592">
        <f ca="1"/>
        <v>140.81</v>
      </c>
      <c r="E3860" s="28">
        <f t="shared" ca="1" si="183"/>
        <v>-3.2218614502170805E-2</v>
      </c>
      <c r="F3860" s="29">
        <f t="shared" ca="1" si="184"/>
        <v>-2.9074941589805458E-3</v>
      </c>
      <c r="G3860" s="28"/>
      <c r="H3860" s="5"/>
      <c r="I3860" s="5"/>
      <c r="J3860" s="5"/>
      <c r="K3860" s="5"/>
      <c r="L3860" s="5"/>
      <c r="M3860" s="5"/>
      <c r="N3860" s="5"/>
      <c r="O3860" s="5"/>
      <c r="P3860" s="5"/>
      <c r="Q3860" s="5"/>
      <c r="R3860" s="5"/>
      <c r="S3860" s="5"/>
      <c r="T3860" s="5"/>
      <c r="U3860" s="5"/>
    </row>
    <row r="3861" spans="2:21" x14ac:dyDescent="0.25">
      <c r="B3861" s="51" vm="10593">
        <f ca="1"/>
        <v>45036</v>
      </c>
      <c r="C3861" s="51" vm="10594">
        <f ca="1"/>
        <v>325.35000000000002</v>
      </c>
      <c r="D3861" s="51" vm="9860">
        <f ca="1"/>
        <v>140.54</v>
      </c>
      <c r="E3861" s="28">
        <f t="shared" ca="1" si="183"/>
        <v>6.8777546858355991E-3</v>
      </c>
      <c r="F3861" s="29">
        <f t="shared" ca="1" si="184"/>
        <v>-1.919318165168736E-3</v>
      </c>
      <c r="G3861" s="28"/>
      <c r="H3861" s="5"/>
      <c r="I3861" s="5"/>
      <c r="J3861" s="5"/>
      <c r="K3861" s="5"/>
      <c r="L3861" s="5"/>
      <c r="M3861" s="5"/>
      <c r="N3861" s="5"/>
      <c r="O3861" s="5"/>
      <c r="P3861" s="5"/>
      <c r="Q3861" s="5"/>
      <c r="R3861" s="5"/>
      <c r="S3861" s="5"/>
      <c r="T3861" s="5"/>
      <c r="U3861" s="5"/>
    </row>
    <row r="3862" spans="2:21" x14ac:dyDescent="0.25">
      <c r="B3862" s="51" vm="10595">
        <f ca="1"/>
        <v>45037</v>
      </c>
      <c r="C3862" s="51" vm="10596">
        <f ca="1"/>
        <v>327.98</v>
      </c>
      <c r="D3862" s="51" vm="10597">
        <f ca="1"/>
        <v>140.72999999999999</v>
      </c>
      <c r="E3862" s="28">
        <f t="shared" ca="1" si="183"/>
        <v>8.0511049743065381E-3</v>
      </c>
      <c r="F3862" s="29">
        <f t="shared" ca="1" si="184"/>
        <v>1.3510152444246857E-3</v>
      </c>
      <c r="G3862" s="28"/>
      <c r="H3862" s="5"/>
      <c r="I3862" s="5"/>
      <c r="J3862" s="5"/>
      <c r="K3862" s="5"/>
      <c r="L3862" s="5"/>
      <c r="M3862" s="5"/>
      <c r="N3862" s="5"/>
      <c r="O3862" s="5"/>
      <c r="P3862" s="5"/>
      <c r="Q3862" s="5"/>
      <c r="R3862" s="5"/>
      <c r="S3862" s="5"/>
      <c r="T3862" s="5"/>
      <c r="U3862" s="5"/>
    </row>
    <row r="3863" spans="2:21" x14ac:dyDescent="0.25">
      <c r="B3863" s="51" vm="10598">
        <f ca="1"/>
        <v>45040</v>
      </c>
      <c r="C3863" s="51" vm="10599">
        <f ca="1"/>
        <v>329.02</v>
      </c>
      <c r="D3863" s="51" vm="10600">
        <f ca="1"/>
        <v>137.66999999999999</v>
      </c>
      <c r="E3863" s="28">
        <f t="shared" ca="1" si="183"/>
        <v>3.1659082759746908E-3</v>
      </c>
      <c r="F3863" s="29">
        <f t="shared" ca="1" si="184"/>
        <v>-2.1983643933624494E-2</v>
      </c>
      <c r="G3863" s="28"/>
      <c r="H3863" s="5"/>
      <c r="I3863" s="5"/>
      <c r="J3863" s="5"/>
      <c r="K3863" s="5"/>
      <c r="L3863" s="5"/>
      <c r="M3863" s="5"/>
      <c r="N3863" s="5"/>
      <c r="O3863" s="5"/>
      <c r="P3863" s="5"/>
      <c r="Q3863" s="5"/>
      <c r="R3863" s="5"/>
      <c r="S3863" s="5"/>
      <c r="T3863" s="5"/>
      <c r="U3863" s="5"/>
    </row>
    <row r="3864" spans="2:21" x14ac:dyDescent="0.25">
      <c r="B3864" s="51" vm="10601">
        <f ca="1"/>
        <v>45041</v>
      </c>
      <c r="C3864" s="51" vm="10602">
        <f ca="1"/>
        <v>322.55</v>
      </c>
      <c r="D3864" s="51" vm="10603">
        <f ca="1"/>
        <v>135.22999999999999</v>
      </c>
      <c r="E3864" s="28">
        <f t="shared" ca="1" si="183"/>
        <v>-1.9860376213023553E-2</v>
      </c>
      <c r="F3864" s="29">
        <f t="shared" ca="1" si="184"/>
        <v>-1.7882484589583424E-2</v>
      </c>
      <c r="G3864" s="28"/>
      <c r="H3864" s="5"/>
      <c r="I3864" s="5"/>
      <c r="J3864" s="5"/>
      <c r="K3864" s="5"/>
      <c r="L3864" s="5"/>
      <c r="M3864" s="5"/>
      <c r="N3864" s="5"/>
      <c r="O3864" s="5"/>
      <c r="P3864" s="5"/>
      <c r="Q3864" s="5"/>
      <c r="R3864" s="5"/>
      <c r="S3864" s="5"/>
      <c r="T3864" s="5"/>
      <c r="U3864" s="5"/>
    </row>
    <row r="3865" spans="2:21" x14ac:dyDescent="0.25">
      <c r="B3865" s="51" vm="10604">
        <f ca="1"/>
        <v>45042</v>
      </c>
      <c r="C3865" s="51" vm="10605">
        <f ca="1"/>
        <v>321.14999999999998</v>
      </c>
      <c r="D3865" s="51" vm="10606">
        <f ca="1"/>
        <v>137.05000000000001</v>
      </c>
      <c r="E3865" s="28">
        <f t="shared" ca="1" si="183"/>
        <v>-4.3498592744493358E-3</v>
      </c>
      <c r="F3865" s="29">
        <f t="shared" ca="1" si="184"/>
        <v>1.3368790263526593E-2</v>
      </c>
      <c r="G3865" s="28"/>
      <c r="H3865" s="5"/>
      <c r="I3865" s="5"/>
      <c r="J3865" s="5"/>
      <c r="K3865" s="5"/>
      <c r="L3865" s="5"/>
      <c r="M3865" s="5"/>
      <c r="N3865" s="5"/>
      <c r="O3865" s="5"/>
      <c r="P3865" s="5"/>
      <c r="Q3865" s="5"/>
      <c r="R3865" s="5"/>
      <c r="S3865" s="5"/>
      <c r="T3865" s="5"/>
      <c r="U3865" s="5"/>
    </row>
    <row r="3866" spans="2:21" x14ac:dyDescent="0.25">
      <c r="B3866" s="51" vm="10607">
        <f ca="1"/>
        <v>45043</v>
      </c>
      <c r="C3866" s="51" vm="10608">
        <f ca="1"/>
        <v>325.85000000000002</v>
      </c>
      <c r="D3866" s="51" vm="10609">
        <f ca="1"/>
        <v>138.24</v>
      </c>
      <c r="E3866" s="28">
        <f t="shared" ca="1" si="183"/>
        <v>1.4528849074587949E-2</v>
      </c>
      <c r="F3866" s="29">
        <f t="shared" ca="1" si="184"/>
        <v>8.6454823069507161E-3</v>
      </c>
      <c r="G3866" s="28"/>
      <c r="H3866" s="5"/>
      <c r="I3866" s="5"/>
      <c r="J3866" s="5"/>
      <c r="K3866" s="5"/>
      <c r="L3866" s="5"/>
      <c r="M3866" s="5"/>
      <c r="N3866" s="5"/>
      <c r="O3866" s="5"/>
      <c r="P3866" s="5"/>
      <c r="Q3866" s="5"/>
      <c r="R3866" s="5"/>
      <c r="S3866" s="5"/>
      <c r="T3866" s="5"/>
      <c r="U3866" s="5"/>
    </row>
    <row r="3867" spans="2:21" x14ac:dyDescent="0.25">
      <c r="B3867" s="51" vm="10610">
        <f ca="1"/>
        <v>45044</v>
      </c>
      <c r="C3867" s="51" vm="10611">
        <f ca="1"/>
        <v>329.93</v>
      </c>
      <c r="D3867" s="51" vm="10612">
        <f ca="1"/>
        <v>141.19999999999999</v>
      </c>
      <c r="E3867" s="28">
        <f t="shared" ca="1" si="183"/>
        <v>1.2443357969129017E-2</v>
      </c>
      <c r="F3867" s="29">
        <f t="shared" ca="1" si="184"/>
        <v>2.1186020003396155E-2</v>
      </c>
      <c r="G3867" s="28"/>
      <c r="H3867" s="5"/>
      <c r="I3867" s="5"/>
      <c r="J3867" s="5"/>
      <c r="K3867" s="5"/>
      <c r="L3867" s="5"/>
      <c r="M3867" s="5"/>
      <c r="N3867" s="5"/>
      <c r="O3867" s="5"/>
      <c r="P3867" s="5"/>
      <c r="Q3867" s="5"/>
      <c r="R3867" s="5"/>
      <c r="S3867" s="5"/>
      <c r="T3867" s="5"/>
      <c r="U3867" s="5"/>
    </row>
    <row r="3868" spans="2:21" x14ac:dyDescent="0.25">
      <c r="B3868" s="51" vm="10613">
        <f ca="1"/>
        <v>45047</v>
      </c>
      <c r="C3868" s="51" vm="10614">
        <f ca="1"/>
        <v>324.12</v>
      </c>
      <c r="D3868" s="51" vm="10615">
        <f ca="1"/>
        <v>138.91999999999999</v>
      </c>
      <c r="E3868" s="28">
        <f t="shared" ca="1" si="183"/>
        <v>-1.7766693154993896E-2</v>
      </c>
      <c r="F3868" s="29">
        <f t="shared" ca="1" si="184"/>
        <v>-1.6279097183268393E-2</v>
      </c>
      <c r="G3868" s="28"/>
      <c r="H3868" s="5"/>
      <c r="I3868" s="5"/>
      <c r="J3868" s="5"/>
      <c r="K3868" s="5"/>
      <c r="L3868" s="5"/>
      <c r="M3868" s="5"/>
      <c r="N3868" s="5"/>
      <c r="O3868" s="5"/>
      <c r="P3868" s="5"/>
      <c r="Q3868" s="5"/>
      <c r="R3868" s="5"/>
      <c r="S3868" s="5"/>
      <c r="T3868" s="5"/>
      <c r="U3868" s="5"/>
    </row>
    <row r="3869" spans="2:21" x14ac:dyDescent="0.25">
      <c r="B3869" s="51" vm="10616">
        <f ca="1"/>
        <v>45048</v>
      </c>
      <c r="C3869" s="51" vm="10617">
        <f ca="1"/>
        <v>317.55</v>
      </c>
      <c r="D3869" s="51" vm="10618">
        <f ca="1"/>
        <v>135.97999999999999</v>
      </c>
      <c r="E3869" s="28">
        <f t="shared" ca="1" si="183"/>
        <v>-2.0478531343540676E-2</v>
      </c>
      <c r="F3869" s="29">
        <f t="shared" ca="1" si="184"/>
        <v>-2.1390411777559713E-2</v>
      </c>
      <c r="G3869" s="28"/>
      <c r="H3869" s="5"/>
      <c r="I3869" s="5"/>
      <c r="J3869" s="5"/>
      <c r="K3869" s="5"/>
      <c r="L3869" s="5"/>
      <c r="M3869" s="5"/>
      <c r="N3869" s="5"/>
      <c r="O3869" s="5"/>
      <c r="P3869" s="5"/>
      <c r="Q3869" s="5"/>
      <c r="R3869" s="5"/>
      <c r="S3869" s="5"/>
      <c r="T3869" s="5"/>
      <c r="U3869" s="5"/>
    </row>
    <row r="3870" spans="2:21" x14ac:dyDescent="0.25">
      <c r="B3870" s="51" vm="10619">
        <f ca="1"/>
        <v>45049</v>
      </c>
      <c r="C3870" s="51" vm="10620">
        <f ca="1"/>
        <v>319.3</v>
      </c>
      <c r="D3870" s="51" vm="10621">
        <f ca="1"/>
        <v>134.12</v>
      </c>
      <c r="E3870" s="28">
        <f t="shared" ca="1" si="183"/>
        <v>5.4958134717523737E-3</v>
      </c>
      <c r="F3870" s="29">
        <f t="shared" ca="1" si="184"/>
        <v>-1.3772894500285716E-2</v>
      </c>
      <c r="G3870" s="28"/>
      <c r="H3870" s="5"/>
      <c r="I3870" s="5"/>
      <c r="J3870" s="5"/>
      <c r="K3870" s="5"/>
      <c r="L3870" s="5"/>
      <c r="M3870" s="5"/>
      <c r="N3870" s="5"/>
      <c r="O3870" s="5"/>
      <c r="P3870" s="5"/>
      <c r="Q3870" s="5"/>
      <c r="R3870" s="5"/>
      <c r="S3870" s="5"/>
      <c r="T3870" s="5"/>
      <c r="U3870" s="5"/>
    </row>
    <row r="3871" spans="2:21" x14ac:dyDescent="0.25">
      <c r="B3871" s="51" vm="10622">
        <f ca="1"/>
        <v>45050</v>
      </c>
      <c r="C3871" s="51" vm="10623">
        <f ca="1"/>
        <v>320.77999999999997</v>
      </c>
      <c r="D3871" s="51" vm="10313">
        <f ca="1"/>
        <v>136.74</v>
      </c>
      <c r="E3871" s="28">
        <f t="shared" ca="1" si="183"/>
        <v>4.6244301884954975E-3</v>
      </c>
      <c r="F3871" s="29">
        <f t="shared" ca="1" si="184"/>
        <v>1.93463908876201E-2</v>
      </c>
      <c r="G3871" s="28"/>
      <c r="H3871" s="5"/>
      <c r="I3871" s="5"/>
      <c r="J3871" s="5"/>
      <c r="K3871" s="5"/>
      <c r="L3871" s="5"/>
      <c r="M3871" s="5"/>
      <c r="N3871" s="5"/>
      <c r="O3871" s="5"/>
      <c r="P3871" s="5"/>
      <c r="Q3871" s="5"/>
      <c r="R3871" s="5"/>
      <c r="S3871" s="5"/>
      <c r="T3871" s="5"/>
      <c r="U3871" s="5"/>
    </row>
    <row r="3872" spans="2:21" x14ac:dyDescent="0.25">
      <c r="B3872" s="51" vm="10624">
        <f ca="1"/>
        <v>45051</v>
      </c>
      <c r="C3872" s="51" vm="10625">
        <f ca="1"/>
        <v>322.76</v>
      </c>
      <c r="D3872" s="51" vm="10626">
        <f ca="1"/>
        <v>137.07</v>
      </c>
      <c r="E3872" s="28">
        <f t="shared" ca="1" si="183"/>
        <v>6.1534830710740307E-3</v>
      </c>
      <c r="F3872" s="29">
        <f t="shared" ca="1" si="184"/>
        <v>2.4104317576419268E-3</v>
      </c>
      <c r="G3872" s="28"/>
      <c r="H3872" s="5"/>
      <c r="I3872" s="5"/>
      <c r="J3872" s="5"/>
      <c r="K3872" s="5"/>
      <c r="L3872" s="5"/>
      <c r="M3872" s="5"/>
      <c r="N3872" s="5"/>
      <c r="O3872" s="5"/>
      <c r="P3872" s="5"/>
      <c r="Q3872" s="5"/>
      <c r="R3872" s="5"/>
      <c r="S3872" s="5"/>
      <c r="T3872" s="5"/>
      <c r="U3872" s="5"/>
    </row>
    <row r="3873" spans="2:21" x14ac:dyDescent="0.25">
      <c r="B3873" s="51" vm="10627">
        <f ca="1"/>
        <v>45054</v>
      </c>
      <c r="C3873" s="51" vm="10628">
        <f ca="1"/>
        <v>331.21</v>
      </c>
      <c r="D3873" s="51" vm="10629">
        <f ca="1"/>
        <v>136.41</v>
      </c>
      <c r="E3873" s="28">
        <f t="shared" ca="1" si="183"/>
        <v>2.584360231170707E-2</v>
      </c>
      <c r="F3873" s="29">
        <f t="shared" ca="1" si="184"/>
        <v>-4.8266877382609529E-3</v>
      </c>
      <c r="G3873" s="28"/>
      <c r="H3873" s="5"/>
      <c r="I3873" s="5"/>
      <c r="J3873" s="5"/>
      <c r="K3873" s="5"/>
      <c r="L3873" s="5"/>
      <c r="M3873" s="5"/>
      <c r="N3873" s="5"/>
      <c r="O3873" s="5"/>
      <c r="P3873" s="5"/>
      <c r="Q3873" s="5"/>
      <c r="R3873" s="5"/>
      <c r="S3873" s="5"/>
      <c r="T3873" s="5"/>
      <c r="U3873" s="5"/>
    </row>
    <row r="3874" spans="2:21" x14ac:dyDescent="0.25">
      <c r="B3874" s="51" vm="10630">
        <f ca="1"/>
        <v>45055</v>
      </c>
      <c r="C3874" s="51" vm="10631">
        <f ca="1"/>
        <v>332.14</v>
      </c>
      <c r="D3874" s="51" vm="10310">
        <f ca="1"/>
        <v>136.47999999999999</v>
      </c>
      <c r="E3874" s="28">
        <f t="shared" ca="1" si="183"/>
        <v>2.8039514865939624E-3</v>
      </c>
      <c r="F3874" s="29">
        <f t="shared" ca="1" si="184"/>
        <v>5.1302723833995692E-4</v>
      </c>
      <c r="G3874" s="28"/>
      <c r="H3874" s="5"/>
      <c r="I3874" s="5"/>
      <c r="J3874" s="5"/>
      <c r="K3874" s="5"/>
      <c r="L3874" s="5"/>
      <c r="M3874" s="5"/>
      <c r="N3874" s="5"/>
      <c r="O3874" s="5"/>
      <c r="P3874" s="5"/>
      <c r="Q3874" s="5"/>
      <c r="R3874" s="5"/>
      <c r="S3874" s="5"/>
      <c r="T3874" s="5"/>
      <c r="U3874" s="5"/>
    </row>
    <row r="3875" spans="2:21" x14ac:dyDescent="0.25">
      <c r="B3875" s="51" vm="10632">
        <f ca="1"/>
        <v>45056</v>
      </c>
      <c r="C3875" s="51" vm="10633">
        <f ca="1"/>
        <v>335.42</v>
      </c>
      <c r="D3875" s="51" vm="10634">
        <f ca="1"/>
        <v>136.05000000000001</v>
      </c>
      <c r="E3875" s="28">
        <f t="shared" ca="1" si="183"/>
        <v>9.826911124874842E-3</v>
      </c>
      <c r="F3875" s="29">
        <f t="shared" ca="1" si="184"/>
        <v>-3.1556185141134977E-3</v>
      </c>
      <c r="G3875" s="28"/>
      <c r="H3875" s="5"/>
      <c r="I3875" s="5"/>
      <c r="J3875" s="5"/>
      <c r="K3875" s="5"/>
      <c r="L3875" s="5"/>
      <c r="M3875" s="5"/>
      <c r="N3875" s="5"/>
      <c r="O3875" s="5"/>
      <c r="P3875" s="5"/>
      <c r="Q3875" s="5"/>
      <c r="R3875" s="5"/>
      <c r="S3875" s="5"/>
      <c r="T3875" s="5"/>
      <c r="U3875" s="5"/>
    </row>
    <row r="3876" spans="2:21" x14ac:dyDescent="0.25">
      <c r="B3876" s="51" vm="10635">
        <f ca="1"/>
        <v>45057</v>
      </c>
      <c r="C3876" s="51" vm="10636">
        <f ca="1"/>
        <v>344.76</v>
      </c>
      <c r="D3876" s="51" vm="10381">
        <f ca="1"/>
        <v>134.1</v>
      </c>
      <c r="E3876" s="28">
        <f t="shared" ca="1" si="183"/>
        <v>2.746504487571676E-2</v>
      </c>
      <c r="F3876" s="29">
        <f t="shared" ca="1" si="184"/>
        <v>-1.4436674941622589E-2</v>
      </c>
      <c r="G3876" s="28"/>
      <c r="H3876" s="5"/>
      <c r="I3876" s="5"/>
      <c r="J3876" s="5"/>
      <c r="K3876" s="5"/>
      <c r="L3876" s="5"/>
      <c r="M3876" s="5"/>
      <c r="N3876" s="5"/>
      <c r="O3876" s="5"/>
      <c r="P3876" s="5"/>
      <c r="Q3876" s="5"/>
      <c r="R3876" s="5"/>
      <c r="S3876" s="5"/>
      <c r="T3876" s="5"/>
      <c r="U3876" s="5"/>
    </row>
    <row r="3877" spans="2:21" x14ac:dyDescent="0.25">
      <c r="B3877" s="51" vm="10637">
        <f ca="1"/>
        <v>45058</v>
      </c>
      <c r="C3877" s="51" vm="10638">
        <f ca="1"/>
        <v>339.89</v>
      </c>
      <c r="D3877" s="51" vm="10603">
        <f ca="1"/>
        <v>135.22999999999999</v>
      </c>
      <c r="E3877" s="28">
        <f t="shared" ca="1" si="183"/>
        <v>-1.4226486927687068E-2</v>
      </c>
      <c r="F3877" s="29">
        <f t="shared" ca="1" si="184"/>
        <v>8.3912421976356077E-3</v>
      </c>
      <c r="G3877" s="28"/>
      <c r="H3877" s="5"/>
      <c r="I3877" s="5"/>
      <c r="J3877" s="5"/>
      <c r="K3877" s="5"/>
      <c r="L3877" s="5"/>
      <c r="M3877" s="5"/>
      <c r="N3877" s="5"/>
      <c r="O3877" s="5"/>
      <c r="P3877" s="5"/>
      <c r="Q3877" s="5"/>
      <c r="R3877" s="5"/>
      <c r="S3877" s="5"/>
      <c r="T3877" s="5"/>
      <c r="U3877" s="5"/>
    </row>
    <row r="3878" spans="2:21" x14ac:dyDescent="0.25">
      <c r="B3878" s="51" vm="10639">
        <f ca="1"/>
        <v>45061</v>
      </c>
      <c r="C3878" s="51" vm="10640">
        <f ca="1"/>
        <v>335.89</v>
      </c>
      <c r="D3878" s="51" vm="10641">
        <f ca="1"/>
        <v>134.32</v>
      </c>
      <c r="E3878" s="28">
        <f t="shared" ca="1" si="183"/>
        <v>-1.1838310441531056E-2</v>
      </c>
      <c r="F3878" s="29">
        <f t="shared" ca="1" si="184"/>
        <v>-6.752019715983066E-3</v>
      </c>
      <c r="G3878" s="28"/>
      <c r="H3878" s="5"/>
      <c r="I3878" s="5"/>
      <c r="J3878" s="5"/>
      <c r="K3878" s="5"/>
      <c r="L3878" s="5"/>
      <c r="M3878" s="5"/>
      <c r="N3878" s="5"/>
      <c r="O3878" s="5"/>
      <c r="P3878" s="5"/>
      <c r="Q3878" s="5"/>
      <c r="R3878" s="5"/>
      <c r="S3878" s="5"/>
      <c r="T3878" s="5"/>
      <c r="U3878" s="5"/>
    </row>
    <row r="3879" spans="2:21" x14ac:dyDescent="0.25">
      <c r="B3879" s="51" vm="10642">
        <f ca="1"/>
        <v>45062</v>
      </c>
      <c r="C3879" s="51" vm="10643">
        <f ca="1"/>
        <v>333.75</v>
      </c>
      <c r="D3879" s="51" vm="10423">
        <f ca="1"/>
        <v>138.44999999999999</v>
      </c>
      <c r="E3879" s="28">
        <f t="shared" ca="1" si="183"/>
        <v>-6.3915156955209954E-3</v>
      </c>
      <c r="F3879" s="29">
        <f t="shared" ca="1" si="184"/>
        <v>3.0284236847685525E-2</v>
      </c>
      <c r="G3879" s="28"/>
      <c r="H3879" s="5"/>
      <c r="I3879" s="5"/>
      <c r="J3879" s="5"/>
      <c r="K3879" s="5"/>
      <c r="L3879" s="5"/>
      <c r="M3879" s="5"/>
      <c r="N3879" s="5"/>
      <c r="O3879" s="5"/>
      <c r="P3879" s="5"/>
      <c r="Q3879" s="5"/>
      <c r="R3879" s="5"/>
      <c r="S3879" s="5"/>
      <c r="T3879" s="5"/>
      <c r="U3879" s="5"/>
    </row>
    <row r="3880" spans="2:21" x14ac:dyDescent="0.25">
      <c r="B3880" s="51" vm="10644">
        <f ca="1"/>
        <v>45063</v>
      </c>
      <c r="C3880" s="51" vm="10645">
        <f ca="1"/>
        <v>339.96</v>
      </c>
      <c r="D3880" s="51" vm="10646">
        <f ca="1"/>
        <v>139.5</v>
      </c>
      <c r="E3880" s="28">
        <f t="shared" ca="1" si="183"/>
        <v>1.8435753915966052E-2</v>
      </c>
      <c r="F3880" s="29">
        <f t="shared" ca="1" si="184"/>
        <v>7.5553516444496231E-3</v>
      </c>
      <c r="G3880" s="28"/>
      <c r="H3880" s="5"/>
      <c r="I3880" s="5"/>
      <c r="J3880" s="5"/>
      <c r="K3880" s="5"/>
      <c r="L3880" s="5"/>
      <c r="M3880" s="5"/>
      <c r="N3880" s="5"/>
      <c r="O3880" s="5"/>
      <c r="P3880" s="5"/>
      <c r="Q3880" s="5"/>
      <c r="R3880" s="5"/>
      <c r="S3880" s="5"/>
      <c r="T3880" s="5"/>
      <c r="U3880" s="5"/>
    </row>
    <row r="3881" spans="2:21" x14ac:dyDescent="0.25">
      <c r="B3881" s="51" vm="10647">
        <f ca="1"/>
        <v>45064</v>
      </c>
      <c r="C3881" s="51" vm="10648">
        <f ca="1"/>
        <v>371.29</v>
      </c>
      <c r="D3881" s="51" vm="10649">
        <f ca="1"/>
        <v>139.18</v>
      </c>
      <c r="E3881" s="28">
        <f t="shared" ca="1" si="183"/>
        <v>8.8155464790248619E-2</v>
      </c>
      <c r="F3881" s="29">
        <f t="shared" ca="1" si="184"/>
        <v>-2.2965418447163117E-3</v>
      </c>
      <c r="G3881" s="28"/>
      <c r="H3881" s="5"/>
      <c r="I3881" s="5"/>
      <c r="J3881" s="5"/>
      <c r="K3881" s="5"/>
      <c r="L3881" s="5"/>
      <c r="M3881" s="5"/>
      <c r="N3881" s="5"/>
      <c r="O3881" s="5"/>
      <c r="P3881" s="5"/>
      <c r="Q3881" s="5"/>
      <c r="R3881" s="5"/>
      <c r="S3881" s="5"/>
      <c r="T3881" s="5"/>
      <c r="U3881" s="5"/>
    </row>
    <row r="3882" spans="2:21" x14ac:dyDescent="0.25">
      <c r="B3882" s="51" vm="10650">
        <f ca="1"/>
        <v>45065</v>
      </c>
      <c r="C3882" s="51" vm="7375">
        <f ca="1"/>
        <v>365.36</v>
      </c>
      <c r="D3882" s="51" vm="10651">
        <f ca="1"/>
        <v>138.03</v>
      </c>
      <c r="E3882" s="28">
        <f t="shared" ca="1" si="183"/>
        <v>-1.610025954393051E-2</v>
      </c>
      <c r="F3882" s="29">
        <f t="shared" ca="1" si="184"/>
        <v>-8.2970065812171465E-3</v>
      </c>
      <c r="G3882" s="28"/>
      <c r="H3882" s="5"/>
      <c r="I3882" s="5"/>
      <c r="J3882" s="5"/>
      <c r="K3882" s="5"/>
      <c r="L3882" s="5"/>
      <c r="M3882" s="5"/>
      <c r="N3882" s="5"/>
      <c r="O3882" s="5"/>
      <c r="P3882" s="5"/>
      <c r="Q3882" s="5"/>
      <c r="R3882" s="5"/>
      <c r="S3882" s="5"/>
      <c r="T3882" s="5"/>
      <c r="U3882" s="5"/>
    </row>
    <row r="3883" spans="2:21" x14ac:dyDescent="0.25">
      <c r="B3883" s="51" vm="10652">
        <f ca="1"/>
        <v>45068</v>
      </c>
      <c r="C3883" s="51" vm="10653">
        <f ca="1"/>
        <v>363.01</v>
      </c>
      <c r="D3883" s="51" vm="10654">
        <f ca="1"/>
        <v>136.59</v>
      </c>
      <c r="E3883" s="28">
        <f t="shared" ca="1" si="183"/>
        <v>-6.4527867819713387E-3</v>
      </c>
      <c r="F3883" s="29">
        <f t="shared" ca="1" si="184"/>
        <v>-1.0487314820686459E-2</v>
      </c>
      <c r="G3883" s="28"/>
      <c r="H3883" s="5"/>
      <c r="I3883" s="5"/>
      <c r="J3883" s="5"/>
      <c r="K3883" s="5"/>
      <c r="L3883" s="5"/>
      <c r="M3883" s="5"/>
      <c r="N3883" s="5"/>
      <c r="O3883" s="5"/>
      <c r="P3883" s="5"/>
      <c r="Q3883" s="5"/>
      <c r="R3883" s="5"/>
      <c r="S3883" s="5"/>
      <c r="T3883" s="5"/>
      <c r="U3883" s="5"/>
    </row>
    <row r="3884" spans="2:21" x14ac:dyDescent="0.25">
      <c r="B3884" s="51" vm="10655">
        <f ca="1"/>
        <v>45069</v>
      </c>
      <c r="C3884" s="51" vm="10656">
        <f ca="1"/>
        <v>355.99</v>
      </c>
      <c r="D3884" s="51" vm="10657">
        <f ca="1"/>
        <v>135.34</v>
      </c>
      <c r="E3884" s="28">
        <f t="shared" ca="1" si="183"/>
        <v>-1.9527741524910405E-2</v>
      </c>
      <c r="F3884" s="29">
        <f t="shared" ca="1" si="184"/>
        <v>-9.1936072107209731E-3</v>
      </c>
      <c r="G3884" s="28"/>
      <c r="H3884" s="5"/>
      <c r="I3884" s="5"/>
      <c r="J3884" s="5"/>
      <c r="K3884" s="5"/>
      <c r="L3884" s="5"/>
      <c r="M3884" s="5"/>
      <c r="N3884" s="5"/>
      <c r="O3884" s="5"/>
      <c r="P3884" s="5"/>
      <c r="Q3884" s="5"/>
      <c r="R3884" s="5"/>
      <c r="S3884" s="5"/>
      <c r="T3884" s="5"/>
      <c r="U3884" s="5"/>
    </row>
    <row r="3885" spans="2:21" x14ac:dyDescent="0.25">
      <c r="B3885" s="51" vm="10658">
        <f ca="1"/>
        <v>45070</v>
      </c>
      <c r="C3885" s="51" vm="10659">
        <f ca="1"/>
        <v>364.85</v>
      </c>
      <c r="D3885" s="51" vm="10660">
        <f ca="1"/>
        <v>135.66999999999999</v>
      </c>
      <c r="E3885" s="28">
        <f t="shared" ca="1" si="183"/>
        <v>2.458366964176744E-2</v>
      </c>
      <c r="F3885" s="29">
        <f t="shared" ca="1" si="184"/>
        <v>2.4353356931376365E-3</v>
      </c>
      <c r="G3885" s="28"/>
      <c r="H3885" s="5"/>
      <c r="I3885" s="5"/>
      <c r="J3885" s="5"/>
      <c r="K3885" s="5"/>
      <c r="L3885" s="5"/>
      <c r="M3885" s="5"/>
      <c r="N3885" s="5"/>
      <c r="O3885" s="5"/>
      <c r="P3885" s="5"/>
      <c r="Q3885" s="5"/>
      <c r="R3885" s="5"/>
      <c r="S3885" s="5"/>
      <c r="T3885" s="5"/>
      <c r="U3885" s="5"/>
    </row>
    <row r="3886" spans="2:21" x14ac:dyDescent="0.25">
      <c r="B3886" s="51" vm="10661">
        <f ca="1"/>
        <v>45071</v>
      </c>
      <c r="C3886" s="51" vm="10662">
        <f ca="1"/>
        <v>359</v>
      </c>
      <c r="D3886" s="51" vm="8277">
        <f ca="1"/>
        <v>136.94</v>
      </c>
      <c r="E3886" s="28">
        <f t="shared" ca="1" si="183"/>
        <v>-1.616392172335027E-2</v>
      </c>
      <c r="F3886" s="29">
        <f t="shared" ca="1" si="184"/>
        <v>9.3174071956997114E-3</v>
      </c>
      <c r="G3886" s="28"/>
      <c r="H3886" s="5"/>
      <c r="I3886" s="5"/>
      <c r="J3886" s="5"/>
      <c r="K3886" s="5"/>
      <c r="L3886" s="5"/>
      <c r="M3886" s="5"/>
      <c r="N3886" s="5"/>
      <c r="O3886" s="5"/>
      <c r="P3886" s="5"/>
      <c r="Q3886" s="5"/>
      <c r="R3886" s="5"/>
      <c r="S3886" s="5"/>
      <c r="T3886" s="5"/>
      <c r="U3886" s="5"/>
    </row>
    <row r="3887" spans="2:21" x14ac:dyDescent="0.25">
      <c r="B3887" s="51" vm="10663">
        <f ca="1"/>
        <v>45072</v>
      </c>
      <c r="C3887" s="51" vm="10664">
        <f ca="1"/>
        <v>378.88</v>
      </c>
      <c r="D3887" s="51" vm="8351">
        <f ca="1"/>
        <v>137.46</v>
      </c>
      <c r="E3887" s="22">
        <f t="shared" ca="1" si="183"/>
        <v>5.3897143767307358E-2</v>
      </c>
      <c r="F3887" s="50">
        <f t="shared" ca="1" si="184"/>
        <v>3.7900920005424069E-3</v>
      </c>
      <c r="G3887" s="22"/>
      <c r="H3887" s="5"/>
      <c r="I3887" s="5"/>
      <c r="J3887" s="5"/>
      <c r="K3887" s="5"/>
      <c r="L3887" s="5"/>
      <c r="M3887" s="5"/>
      <c r="N3887" s="5"/>
      <c r="O3887" s="5"/>
      <c r="P3887" s="5"/>
      <c r="Q3887" s="5"/>
      <c r="R3887" s="5"/>
      <c r="S3887" s="5"/>
      <c r="T3887" s="5"/>
      <c r="U3887" s="5"/>
    </row>
    <row r="3888" spans="2:21" x14ac:dyDescent="0.25">
      <c r="B3888" s="51" vm="10665">
        <f ca="1"/>
        <v>45076</v>
      </c>
      <c r="C3888" s="51" vm="10666">
        <f ca="1"/>
        <v>392.98</v>
      </c>
      <c r="D3888" s="51" vm="10667">
        <f ca="1"/>
        <v>135.71</v>
      </c>
      <c r="E3888" s="22">
        <f t="shared" ca="1" si="183"/>
        <v>3.6539187733463582E-2</v>
      </c>
      <c r="F3888" s="50">
        <f t="shared" ca="1" si="184"/>
        <v>-1.28127096001798E-2</v>
      </c>
      <c r="G3888" s="22"/>
      <c r="H3888" s="5"/>
      <c r="I3888" s="5"/>
      <c r="J3888" s="5"/>
      <c r="K3888" s="5"/>
      <c r="L3888" s="5"/>
      <c r="M3888" s="5"/>
      <c r="N3888" s="5"/>
      <c r="O3888" s="5"/>
      <c r="P3888" s="5"/>
      <c r="Q3888" s="5"/>
      <c r="R3888" s="5"/>
      <c r="S3888" s="5"/>
      <c r="T3888" s="5"/>
      <c r="U3888" s="5"/>
    </row>
    <row r="3889" spans="2:21" x14ac:dyDescent="0.25">
      <c r="B3889" s="51" vm="10668">
        <f ca="1"/>
        <v>45077</v>
      </c>
      <c r="C3889" s="51" vm="10669">
        <f ca="1"/>
        <v>395.23</v>
      </c>
      <c r="D3889" s="51" vm="8251">
        <f ca="1"/>
        <v>137.58000000000001</v>
      </c>
      <c r="E3889" s="22">
        <f t="shared" ca="1" si="183"/>
        <v>5.7091539347481077E-3</v>
      </c>
      <c r="F3889" s="50">
        <f t="shared" ca="1" si="184"/>
        <v>1.3685310004588717E-2</v>
      </c>
      <c r="G3889" s="22"/>
      <c r="H3889" s="5"/>
      <c r="I3889" s="5"/>
      <c r="J3889" s="5"/>
      <c r="K3889" s="5"/>
      <c r="L3889" s="5"/>
      <c r="M3889" s="5"/>
      <c r="N3889" s="5"/>
      <c r="O3889" s="5"/>
      <c r="P3889" s="5"/>
      <c r="Q3889" s="5"/>
      <c r="R3889" s="5"/>
      <c r="S3889" s="5"/>
      <c r="T3889" s="5"/>
      <c r="U3889" s="5"/>
    </row>
    <row r="3890" spans="2:21" x14ac:dyDescent="0.25">
      <c r="B3890" s="51" vm="10670">
        <f ca="1"/>
        <v>45078</v>
      </c>
      <c r="C3890" s="51" vm="10671">
        <f ca="1"/>
        <v>403.13</v>
      </c>
      <c r="D3890" s="51" vm="10672">
        <f ca="1"/>
        <v>140.47</v>
      </c>
      <c r="E3890" s="22">
        <f t="shared" ca="1" si="183"/>
        <v>1.9791216650096293E-2</v>
      </c>
      <c r="F3890" s="50">
        <f t="shared" ca="1" si="184"/>
        <v>2.0788376744950227E-2</v>
      </c>
      <c r="G3890" s="22"/>
      <c r="H3890" s="5"/>
      <c r="I3890" s="5"/>
      <c r="J3890" s="5"/>
      <c r="K3890" s="5"/>
      <c r="L3890" s="5"/>
      <c r="M3890" s="5"/>
      <c r="N3890" s="5"/>
      <c r="O3890" s="5"/>
      <c r="P3890" s="5"/>
      <c r="Q3890" s="5"/>
      <c r="R3890" s="5"/>
      <c r="S3890" s="5"/>
      <c r="T3890" s="5"/>
      <c r="U3890" s="5"/>
    </row>
    <row r="3891" spans="2:21" x14ac:dyDescent="0.25">
      <c r="B3891" s="51" vm="10673">
        <f ca="1"/>
        <v>45079</v>
      </c>
      <c r="C3891" s="51" vm="10674">
        <f ca="1"/>
        <v>400.47</v>
      </c>
      <c r="D3891" s="51" vm="10675">
        <f ca="1"/>
        <v>139.09</v>
      </c>
      <c r="E3891" s="22">
        <f t="shared" ca="1" si="183"/>
        <v>-6.6202332381435349E-3</v>
      </c>
      <c r="F3891" s="50">
        <f t="shared" ca="1" si="184"/>
        <v>-9.8727372237796436E-3</v>
      </c>
      <c r="G3891" s="22"/>
      <c r="H3891" s="5"/>
      <c r="I3891" s="5"/>
      <c r="J3891" s="5"/>
      <c r="K3891" s="5"/>
      <c r="L3891" s="5"/>
      <c r="M3891" s="5"/>
      <c r="N3891" s="5"/>
      <c r="O3891" s="5"/>
      <c r="P3891" s="5"/>
      <c r="Q3891" s="5"/>
      <c r="R3891" s="5"/>
      <c r="S3891" s="5"/>
      <c r="T3891" s="5"/>
      <c r="U3891" s="5"/>
    </row>
    <row r="3892" spans="2:21" x14ac:dyDescent="0.25">
      <c r="B3892" s="51" vm="10676">
        <f ca="1"/>
        <v>45082</v>
      </c>
      <c r="C3892" s="51" vm="10677">
        <f ca="1"/>
        <v>403.54</v>
      </c>
      <c r="D3892" s="51" vm="10678">
        <f ca="1"/>
        <v>139.34</v>
      </c>
      <c r="E3892" s="22">
        <f t="shared" ca="1" si="183"/>
        <v>7.6367580507812945E-3</v>
      </c>
      <c r="F3892" s="50">
        <f t="shared" ca="1" si="184"/>
        <v>1.7957839829340968E-3</v>
      </c>
      <c r="G3892" s="22"/>
      <c r="H3892" s="5"/>
      <c r="I3892" s="5"/>
      <c r="J3892" s="5"/>
      <c r="K3892" s="5"/>
      <c r="L3892" s="5"/>
      <c r="M3892" s="5"/>
      <c r="N3892" s="5"/>
      <c r="O3892" s="5"/>
      <c r="P3892" s="5"/>
      <c r="Q3892" s="5"/>
      <c r="R3892" s="5"/>
      <c r="S3892" s="5"/>
      <c r="T3892" s="5"/>
      <c r="U3892" s="5"/>
    </row>
    <row r="3893" spans="2:21" x14ac:dyDescent="0.25">
      <c r="B3893" s="51" vm="10679">
        <f ca="1"/>
        <v>45083</v>
      </c>
      <c r="C3893" s="51" vm="10680">
        <f ca="1"/>
        <v>399.29</v>
      </c>
      <c r="D3893" s="51" vm="9849">
        <f ca="1"/>
        <v>140.69</v>
      </c>
      <c r="E3893" s="22">
        <f t="shared" ca="1" si="183"/>
        <v>-1.0587645457654891E-2</v>
      </c>
      <c r="F3893" s="50">
        <f t="shared" ca="1" si="184"/>
        <v>9.6418987871488802E-3</v>
      </c>
      <c r="G3893" s="22"/>
      <c r="H3893" s="5"/>
      <c r="I3893" s="5"/>
      <c r="J3893" s="5"/>
      <c r="K3893" s="5"/>
      <c r="L3893" s="5"/>
      <c r="M3893" s="5"/>
      <c r="N3893" s="5"/>
      <c r="O3893" s="5"/>
      <c r="P3893" s="5"/>
      <c r="Q3893" s="5"/>
      <c r="R3893" s="5"/>
      <c r="S3893" s="5"/>
      <c r="T3893" s="5"/>
      <c r="U3893" s="5"/>
    </row>
    <row r="3894" spans="2:21" x14ac:dyDescent="0.25">
      <c r="B3894" s="51" vm="10681">
        <f ca="1"/>
        <v>45084</v>
      </c>
      <c r="C3894" s="51" vm="10682">
        <f ca="1"/>
        <v>399.77</v>
      </c>
      <c r="D3894" s="51" vm="10597">
        <f ca="1"/>
        <v>140.72999999999999</v>
      </c>
      <c r="E3894" s="22">
        <f t="shared" ca="1" si="183"/>
        <v>1.2014118032076151E-3</v>
      </c>
      <c r="F3894" s="50">
        <f t="shared" ca="1" si="184"/>
        <v>2.8427261935446015E-4</v>
      </c>
      <c r="G3894" s="22"/>
      <c r="H3894" s="5"/>
      <c r="I3894" s="5"/>
      <c r="J3894" s="5"/>
      <c r="K3894" s="5"/>
      <c r="L3894" s="5"/>
      <c r="M3894" s="5"/>
      <c r="N3894" s="5"/>
      <c r="O3894" s="5"/>
      <c r="P3894" s="5"/>
      <c r="Q3894" s="5"/>
      <c r="R3894" s="5"/>
      <c r="S3894" s="5"/>
      <c r="T3894" s="5"/>
      <c r="U3894" s="5"/>
    </row>
    <row r="3895" spans="2:21" x14ac:dyDescent="0.25">
      <c r="B3895" s="51" vm="10683">
        <f ca="1"/>
        <v>45085</v>
      </c>
      <c r="C3895" s="51" vm="10684">
        <f ca="1"/>
        <v>409.37</v>
      </c>
      <c r="D3895" s="51" vm="10685">
        <f ca="1"/>
        <v>141.01</v>
      </c>
      <c r="E3895" s="22">
        <f t="shared" ca="1" si="183"/>
        <v>2.373001084238522E-2</v>
      </c>
      <c r="F3895" s="50">
        <f t="shared" ca="1" si="184"/>
        <v>1.9876488406624861E-3</v>
      </c>
      <c r="G3895" s="22"/>
      <c r="H3895" s="5"/>
      <c r="I3895" s="5"/>
      <c r="J3895" s="5"/>
      <c r="K3895" s="5"/>
      <c r="L3895" s="5"/>
      <c r="M3895" s="5"/>
      <c r="N3895" s="5"/>
      <c r="O3895" s="5"/>
      <c r="P3895" s="5"/>
      <c r="Q3895" s="5"/>
      <c r="R3895" s="5"/>
      <c r="S3895" s="5"/>
      <c r="T3895" s="5"/>
      <c r="U3895" s="5"/>
    </row>
    <row r="3896" spans="2:21" x14ac:dyDescent="0.25">
      <c r="B3896" s="51" vm="10686">
        <f ca="1"/>
        <v>45086</v>
      </c>
      <c r="C3896" s="51" vm="10687">
        <f ca="1"/>
        <v>420.02</v>
      </c>
      <c r="D3896" s="51" vm="10688">
        <f ca="1"/>
        <v>141</v>
      </c>
      <c r="E3896" s="22">
        <f t="shared" ca="1" si="183"/>
        <v>2.5682936616812216E-2</v>
      </c>
      <c r="F3896" s="50">
        <f t="shared" ca="1" si="184"/>
        <v>-7.0919470970404701E-5</v>
      </c>
      <c r="G3896" s="22"/>
      <c r="H3896" s="5"/>
      <c r="I3896" s="5"/>
      <c r="J3896" s="5"/>
      <c r="K3896" s="5"/>
      <c r="L3896" s="5"/>
      <c r="M3896" s="5"/>
      <c r="N3896" s="5"/>
      <c r="O3896" s="5"/>
      <c r="P3896" s="5"/>
      <c r="Q3896" s="5"/>
      <c r="R3896" s="5"/>
      <c r="S3896" s="5"/>
      <c r="T3896" s="5"/>
      <c r="U3896" s="5"/>
    </row>
    <row r="3897" spans="2:21" x14ac:dyDescent="0.25">
      <c r="B3897" s="51" vm="10689">
        <f ca="1"/>
        <v>45089</v>
      </c>
      <c r="C3897" s="51" vm="10690">
        <f ca="1"/>
        <v>423.97</v>
      </c>
      <c r="D3897" s="51" vm="6323">
        <f ca="1"/>
        <v>142.02000000000001</v>
      </c>
      <c r="E3897" s="22">
        <f t="shared" ca="1" si="183"/>
        <v>9.3603688204614635E-3</v>
      </c>
      <c r="F3897" s="50">
        <f t="shared" ca="1" si="184"/>
        <v>7.2080023757793979E-3</v>
      </c>
      <c r="G3897" s="22"/>
      <c r="H3897" s="5"/>
      <c r="I3897" s="5"/>
      <c r="J3897" s="5"/>
      <c r="K3897" s="5"/>
      <c r="L3897" s="5"/>
      <c r="M3897" s="5"/>
      <c r="N3897" s="5"/>
      <c r="O3897" s="5"/>
      <c r="P3897" s="5"/>
      <c r="Q3897" s="5"/>
      <c r="R3897" s="5"/>
      <c r="S3897" s="5"/>
      <c r="T3897" s="5"/>
      <c r="U3897" s="5"/>
    </row>
    <row r="3898" spans="2:21" x14ac:dyDescent="0.25">
      <c r="B3898" s="51" vm="10691">
        <f ca="1"/>
        <v>45090</v>
      </c>
      <c r="C3898" s="51" vm="10692">
        <f ca="1"/>
        <v>435.73</v>
      </c>
      <c r="D3898" s="51" vm="10693">
        <f ca="1"/>
        <v>141.49</v>
      </c>
      <c r="E3898" s="22">
        <f t="shared" ca="1" si="183"/>
        <v>2.7360087457823794E-2</v>
      </c>
      <c r="F3898" s="50">
        <f t="shared" ca="1" si="184"/>
        <v>-3.738849546086631E-3</v>
      </c>
      <c r="G3898" s="22"/>
      <c r="H3898" s="5"/>
      <c r="I3898" s="5"/>
      <c r="J3898" s="5"/>
      <c r="K3898" s="5"/>
      <c r="L3898" s="5"/>
      <c r="M3898" s="5"/>
      <c r="N3898" s="5"/>
      <c r="O3898" s="5"/>
      <c r="P3898" s="5"/>
      <c r="Q3898" s="5"/>
      <c r="R3898" s="5"/>
      <c r="S3898" s="5"/>
      <c r="T3898" s="5"/>
      <c r="U3898" s="5"/>
    </row>
    <row r="3899" spans="2:21" x14ac:dyDescent="0.25">
      <c r="B3899" s="51" vm="10694">
        <f ca="1"/>
        <v>45091</v>
      </c>
      <c r="C3899" s="51" vm="10695">
        <f ca="1"/>
        <v>440.86</v>
      </c>
      <c r="D3899" s="51" vm="10696">
        <f ca="1"/>
        <v>143.09</v>
      </c>
      <c r="E3899" s="22">
        <f t="shared" ca="1" si="183"/>
        <v>1.1704579258624614E-2</v>
      </c>
      <c r="F3899" s="50">
        <f t="shared" ca="1" si="184"/>
        <v>1.1244759710782716E-2</v>
      </c>
      <c r="G3899" s="22"/>
      <c r="H3899" s="5"/>
      <c r="I3899" s="5"/>
      <c r="J3899" s="5"/>
      <c r="K3899" s="5"/>
      <c r="L3899" s="5"/>
      <c r="M3899" s="5"/>
      <c r="N3899" s="5"/>
      <c r="O3899" s="5"/>
      <c r="P3899" s="5"/>
      <c r="Q3899" s="5"/>
      <c r="R3899" s="5"/>
      <c r="S3899" s="5"/>
      <c r="T3899" s="5"/>
      <c r="U3899" s="5"/>
    </row>
    <row r="3900" spans="2:21" x14ac:dyDescent="0.25">
      <c r="B3900" s="51" vm="10697">
        <f ca="1"/>
        <v>45092</v>
      </c>
      <c r="C3900" s="51" vm="10698">
        <f ca="1"/>
        <v>445.27</v>
      </c>
      <c r="D3900" s="51" vm="10699">
        <f ca="1"/>
        <v>143.26</v>
      </c>
      <c r="E3900" s="22">
        <f t="shared" ca="1" si="183"/>
        <v>9.9534750178341402E-3</v>
      </c>
      <c r="F3900" s="50">
        <f t="shared" ca="1" si="184"/>
        <v>1.1873582676615146E-3</v>
      </c>
      <c r="G3900" s="22"/>
      <c r="H3900" s="5"/>
      <c r="I3900" s="5"/>
      <c r="J3900" s="5"/>
      <c r="K3900" s="5"/>
      <c r="L3900" s="5"/>
      <c r="M3900" s="5"/>
      <c r="N3900" s="5"/>
      <c r="O3900" s="5"/>
      <c r="P3900" s="5"/>
      <c r="Q3900" s="5"/>
      <c r="R3900" s="5"/>
      <c r="S3900" s="5"/>
      <c r="T3900" s="5"/>
      <c r="U3900" s="5"/>
    </row>
    <row r="3901" spans="2:21" x14ac:dyDescent="0.25">
      <c r="B3901" s="51" vm="10700">
        <f ca="1"/>
        <v>45093</v>
      </c>
      <c r="C3901" s="51" vm="10701">
        <f ca="1"/>
        <v>431.96</v>
      </c>
      <c r="D3901" s="51" vm="10702">
        <f ca="1"/>
        <v>142.53</v>
      </c>
      <c r="E3901" s="22">
        <f t="shared" ca="1" si="183"/>
        <v>-3.0347848381467146E-2</v>
      </c>
      <c r="F3901" s="50">
        <f t="shared" ca="1" si="184"/>
        <v>-5.108657319365436E-3</v>
      </c>
      <c r="G3901" s="22"/>
      <c r="H3901" s="5"/>
      <c r="I3901" s="5"/>
      <c r="J3901" s="5"/>
      <c r="K3901" s="5"/>
      <c r="L3901" s="5"/>
      <c r="M3901" s="5"/>
      <c r="N3901" s="5"/>
      <c r="O3901" s="5"/>
      <c r="P3901" s="5"/>
      <c r="Q3901" s="5"/>
      <c r="R3901" s="5"/>
      <c r="S3901" s="5"/>
      <c r="T3901" s="5"/>
      <c r="U3901" s="5"/>
    </row>
    <row r="3902" spans="2:21" x14ac:dyDescent="0.25">
      <c r="B3902" s="51" vm="10703">
        <f ca="1"/>
        <v>45097</v>
      </c>
      <c r="C3902" s="51" vm="10704">
        <f ca="1"/>
        <v>434.7</v>
      </c>
      <c r="D3902" s="51" vm="10705">
        <f ca="1"/>
        <v>142.32</v>
      </c>
      <c r="E3902" s="22">
        <f t="shared" ca="1" si="183"/>
        <v>6.3231466301873207E-3</v>
      </c>
      <c r="F3902" s="50">
        <f t="shared" ca="1" si="184"/>
        <v>-1.4744605093600243E-3</v>
      </c>
      <c r="G3902" s="22"/>
      <c r="H3902" s="5"/>
      <c r="I3902" s="5"/>
      <c r="J3902" s="5"/>
      <c r="K3902" s="5"/>
      <c r="L3902" s="5"/>
      <c r="M3902" s="5"/>
      <c r="N3902" s="5"/>
      <c r="O3902" s="5"/>
      <c r="P3902" s="5"/>
      <c r="Q3902" s="5"/>
      <c r="R3902" s="5"/>
      <c r="S3902" s="5"/>
      <c r="T3902" s="5"/>
      <c r="U3902" s="5"/>
    </row>
    <row r="3903" spans="2:21" x14ac:dyDescent="0.25">
      <c r="B3903" s="51" vm="10706">
        <f ca="1"/>
        <v>45098</v>
      </c>
      <c r="C3903" s="51" vm="10707">
        <f ca="1"/>
        <v>424.45</v>
      </c>
      <c r="D3903" s="51" vm="9033">
        <f ca="1"/>
        <v>139.58000000000001</v>
      </c>
      <c r="E3903" s="22">
        <f t="shared" ca="1" si="183"/>
        <v>-2.3861924810769593E-2</v>
      </c>
      <c r="F3903" s="50">
        <f t="shared" ca="1" si="184"/>
        <v>-1.9440129768573951E-2</v>
      </c>
      <c r="G3903" s="22"/>
      <c r="H3903" s="5"/>
      <c r="I3903" s="5"/>
      <c r="J3903" s="5"/>
      <c r="K3903" s="5"/>
      <c r="L3903" s="5"/>
      <c r="M3903" s="5"/>
      <c r="N3903" s="5"/>
      <c r="O3903" s="5"/>
      <c r="P3903" s="5"/>
      <c r="Q3903" s="5"/>
      <c r="R3903" s="5"/>
      <c r="S3903" s="5"/>
      <c r="T3903" s="5"/>
      <c r="U3903" s="5"/>
    </row>
    <row r="3904" spans="2:21" x14ac:dyDescent="0.25">
      <c r="B3904" s="51" vm="10708">
        <f ca="1"/>
        <v>45099</v>
      </c>
      <c r="C3904" s="51" vm="10709">
        <f ca="1"/>
        <v>422.48</v>
      </c>
      <c r="D3904" s="51" vm="10710">
        <f ca="1"/>
        <v>138.85</v>
      </c>
      <c r="E3904" s="22">
        <f t="shared" ca="1" si="183"/>
        <v>-4.6521047852989819E-3</v>
      </c>
      <c r="F3904" s="50">
        <f t="shared" ca="1" si="184"/>
        <v>-5.2436998361970969E-3</v>
      </c>
      <c r="G3904" s="22"/>
      <c r="H3904" s="5"/>
      <c r="I3904" s="5"/>
      <c r="J3904" s="5"/>
      <c r="K3904" s="5"/>
      <c r="L3904" s="5"/>
      <c r="M3904" s="5"/>
      <c r="N3904" s="5"/>
      <c r="O3904" s="5"/>
      <c r="P3904" s="5"/>
      <c r="Q3904" s="5"/>
      <c r="R3904" s="5"/>
      <c r="S3904" s="5"/>
      <c r="T3904" s="5"/>
      <c r="U3904" s="5"/>
    </row>
    <row r="3905" spans="2:21" x14ac:dyDescent="0.25">
      <c r="B3905" s="51" vm="10711">
        <f ca="1"/>
        <v>45100</v>
      </c>
      <c r="C3905" s="51" vm="10712">
        <f ca="1"/>
        <v>424.02</v>
      </c>
      <c r="D3905" s="51" vm="10713">
        <f ca="1"/>
        <v>139.19</v>
      </c>
      <c r="E3905" s="22">
        <f t="shared" ref="E3905:E3968" ca="1" si="185">LN(C3905/C3904)</f>
        <v>3.638515532140217E-3</v>
      </c>
      <c r="F3905" s="50">
        <f t="shared" ref="F3905:F3968" ca="1" si="186">LN(D3905/D3904)</f>
        <v>2.4456924865006394E-3</v>
      </c>
      <c r="G3905" s="22"/>
      <c r="H3905" s="5"/>
      <c r="I3905" s="5"/>
      <c r="J3905" s="5"/>
      <c r="K3905" s="5"/>
      <c r="L3905" s="5"/>
      <c r="M3905" s="5"/>
      <c r="N3905" s="5"/>
      <c r="O3905" s="5"/>
      <c r="P3905" s="5"/>
      <c r="Q3905" s="5"/>
      <c r="R3905" s="5"/>
      <c r="S3905" s="5"/>
      <c r="T3905" s="5"/>
      <c r="U3905" s="5"/>
    </row>
    <row r="3906" spans="2:21" x14ac:dyDescent="0.25">
      <c r="B3906" s="51" vm="10714">
        <f ca="1"/>
        <v>45103</v>
      </c>
      <c r="C3906" s="51" vm="10715">
        <f ca="1"/>
        <v>415.94</v>
      </c>
      <c r="D3906" s="51" vm="6223">
        <f ca="1"/>
        <v>139.19999999999999</v>
      </c>
      <c r="E3906" s="22">
        <f t="shared" ca="1" si="185"/>
        <v>-1.9239604841042993E-2</v>
      </c>
      <c r="F3906" s="50">
        <f t="shared" ca="1" si="186"/>
        <v>7.1841661010121292E-5</v>
      </c>
      <c r="G3906" s="22"/>
      <c r="H3906" s="5"/>
      <c r="I3906" s="5"/>
      <c r="J3906" s="5"/>
      <c r="K3906" s="5"/>
      <c r="L3906" s="5"/>
      <c r="M3906" s="5"/>
      <c r="N3906" s="5"/>
      <c r="O3906" s="5"/>
      <c r="P3906" s="5"/>
      <c r="Q3906" s="5"/>
      <c r="R3906" s="5"/>
      <c r="S3906" s="5"/>
      <c r="T3906" s="5"/>
      <c r="U3906" s="5"/>
    </row>
    <row r="3907" spans="2:21" x14ac:dyDescent="0.25">
      <c r="B3907" s="51" vm="10716">
        <f ca="1"/>
        <v>45104</v>
      </c>
      <c r="C3907" s="51" vm="10717">
        <f ca="1"/>
        <v>417.08</v>
      </c>
      <c r="D3907" s="51" vm="10718">
        <f ca="1"/>
        <v>138.59</v>
      </c>
      <c r="E3907" s="22">
        <f t="shared" ca="1" si="185"/>
        <v>2.7370308316175388E-3</v>
      </c>
      <c r="F3907" s="50">
        <f t="shared" ca="1" si="186"/>
        <v>-4.3918138196080677E-3</v>
      </c>
      <c r="G3907" s="22"/>
      <c r="H3907" s="5"/>
      <c r="I3907" s="5"/>
      <c r="J3907" s="5"/>
      <c r="K3907" s="5"/>
      <c r="L3907" s="5"/>
      <c r="M3907" s="5"/>
      <c r="N3907" s="5"/>
      <c r="O3907" s="5"/>
      <c r="P3907" s="5"/>
      <c r="Q3907" s="5"/>
      <c r="R3907" s="5"/>
      <c r="S3907" s="5"/>
      <c r="T3907" s="5"/>
      <c r="U3907" s="5"/>
    </row>
    <row r="3908" spans="2:21" x14ac:dyDescent="0.25">
      <c r="B3908" s="51" vm="10719">
        <f ca="1"/>
        <v>45105</v>
      </c>
      <c r="C3908" s="51" vm="10720">
        <f ca="1"/>
        <v>429.84</v>
      </c>
      <c r="D3908" s="51" vm="10721">
        <f ca="1"/>
        <v>143.43</v>
      </c>
      <c r="E3908" s="22">
        <f t="shared" ca="1" si="185"/>
        <v>3.0134996499173613E-2</v>
      </c>
      <c r="F3908" s="50">
        <f t="shared" ca="1" si="186"/>
        <v>3.4327177225410635E-2</v>
      </c>
      <c r="G3908" s="22"/>
      <c r="H3908" s="5"/>
      <c r="I3908" s="5"/>
      <c r="J3908" s="5"/>
      <c r="K3908" s="5"/>
      <c r="L3908" s="5"/>
      <c r="M3908" s="5"/>
      <c r="N3908" s="5"/>
      <c r="O3908" s="5"/>
      <c r="P3908" s="5"/>
      <c r="Q3908" s="5"/>
      <c r="R3908" s="5"/>
      <c r="S3908" s="5"/>
      <c r="T3908" s="5"/>
      <c r="U3908" s="5"/>
    </row>
    <row r="3909" spans="2:21" x14ac:dyDescent="0.25">
      <c r="B3909" s="51" vm="10722">
        <f ca="1"/>
        <v>45106</v>
      </c>
      <c r="C3909" s="51" vm="10723">
        <f ca="1"/>
        <v>428.24</v>
      </c>
      <c r="D3909" s="51" vm="10724">
        <f ca="1"/>
        <v>145.44</v>
      </c>
      <c r="E3909" s="22">
        <f t="shared" ca="1" si="185"/>
        <v>-3.7292603354400974E-3</v>
      </c>
      <c r="F3909" s="50">
        <f t="shared" ca="1" si="186"/>
        <v>1.3916519123046945E-2</v>
      </c>
      <c r="G3909" s="22"/>
      <c r="H3909" s="5"/>
      <c r="I3909" s="5"/>
      <c r="J3909" s="5"/>
      <c r="K3909" s="5"/>
      <c r="L3909" s="5"/>
      <c r="M3909" s="5"/>
      <c r="N3909" s="5"/>
      <c r="O3909" s="5"/>
      <c r="P3909" s="5"/>
      <c r="Q3909" s="5"/>
      <c r="R3909" s="5"/>
      <c r="S3909" s="5"/>
      <c r="T3909" s="5"/>
      <c r="U3909" s="5"/>
    </row>
    <row r="3910" spans="2:21" x14ac:dyDescent="0.25">
      <c r="B3910" s="51" vm="10725">
        <f ca="1"/>
        <v>45107</v>
      </c>
      <c r="C3910" s="51" vm="10726">
        <f ca="1"/>
        <v>440.49</v>
      </c>
      <c r="D3910" s="51" vm="9739">
        <f ca="1"/>
        <v>146.61000000000001</v>
      </c>
      <c r="E3910" s="22">
        <f t="shared" ca="1" si="185"/>
        <v>2.8203957557830017E-2</v>
      </c>
      <c r="F3910" s="50">
        <f t="shared" ca="1" si="186"/>
        <v>8.0123695210046128E-3</v>
      </c>
      <c r="G3910" s="22"/>
      <c r="H3910" s="5"/>
      <c r="I3910" s="5"/>
      <c r="J3910" s="5"/>
      <c r="K3910" s="5"/>
      <c r="L3910" s="5"/>
      <c r="M3910" s="5"/>
      <c r="N3910" s="5"/>
      <c r="O3910" s="5"/>
      <c r="P3910" s="5"/>
      <c r="Q3910" s="5"/>
      <c r="R3910" s="5"/>
      <c r="S3910" s="5"/>
      <c r="T3910" s="5"/>
      <c r="U3910" s="5"/>
    </row>
    <row r="3911" spans="2:21" x14ac:dyDescent="0.25">
      <c r="B3911" s="51" vm="10727">
        <f ca="1"/>
        <v>45110</v>
      </c>
      <c r="C3911" s="51" vm="10728">
        <f ca="1"/>
        <v>441.44</v>
      </c>
      <c r="D3911" s="51" vm="10729">
        <f ca="1"/>
        <v>144.63999999999999</v>
      </c>
      <c r="E3911" s="22">
        <f t="shared" ca="1" si="185"/>
        <v>2.154366826020146E-3</v>
      </c>
      <c r="F3911" s="50">
        <f t="shared" ca="1" si="186"/>
        <v>-1.3528103306306993E-2</v>
      </c>
      <c r="G3911" s="22"/>
      <c r="H3911" s="5"/>
      <c r="I3911" s="5"/>
      <c r="J3911" s="5"/>
      <c r="K3911" s="5"/>
      <c r="L3911" s="5"/>
      <c r="M3911" s="5"/>
      <c r="N3911" s="5"/>
      <c r="O3911" s="5"/>
      <c r="P3911" s="5"/>
      <c r="Q3911" s="5"/>
      <c r="R3911" s="5"/>
      <c r="S3911" s="5"/>
      <c r="T3911" s="5"/>
      <c r="U3911" s="5"/>
    </row>
    <row r="3912" spans="2:21" x14ac:dyDescent="0.25">
      <c r="B3912" s="51" vm="10730">
        <f ca="1"/>
        <v>45112</v>
      </c>
      <c r="C3912" s="51" vm="10731">
        <f ca="1"/>
        <v>445.9</v>
      </c>
      <c r="D3912" s="51" vm="10732">
        <f ca="1"/>
        <v>143.21</v>
      </c>
      <c r="E3912" s="22">
        <f t="shared" ca="1" si="185"/>
        <v>1.0052601164454934E-2</v>
      </c>
      <c r="F3912" s="50">
        <f t="shared" ca="1" si="186"/>
        <v>-9.9358121532549856E-3</v>
      </c>
      <c r="G3912" s="22"/>
      <c r="H3912" s="5"/>
      <c r="I3912" s="5"/>
      <c r="J3912" s="5"/>
      <c r="K3912" s="5"/>
      <c r="L3912" s="5"/>
      <c r="M3912" s="5"/>
      <c r="N3912" s="5"/>
      <c r="O3912" s="5"/>
      <c r="P3912" s="5"/>
      <c r="Q3912" s="5"/>
      <c r="R3912" s="5"/>
      <c r="S3912" s="5"/>
      <c r="T3912" s="5"/>
      <c r="U3912" s="5"/>
    </row>
    <row r="3913" spans="2:21" x14ac:dyDescent="0.25">
      <c r="B3913" s="51" vm="10733">
        <f ca="1"/>
        <v>45113</v>
      </c>
      <c r="C3913" s="51" vm="10734">
        <f ca="1"/>
        <v>438.84</v>
      </c>
      <c r="D3913" s="51" vm="10735">
        <f ca="1"/>
        <v>144.34</v>
      </c>
      <c r="E3913" s="22">
        <f t="shared" ca="1" si="185"/>
        <v>-1.5959829684140822E-2</v>
      </c>
      <c r="F3913" s="50">
        <f t="shared" ca="1" si="186"/>
        <v>7.8595431535159205E-3</v>
      </c>
      <c r="G3913" s="22"/>
      <c r="H3913" s="5"/>
      <c r="I3913" s="5"/>
      <c r="J3913" s="5"/>
      <c r="K3913" s="5"/>
      <c r="L3913" s="5"/>
      <c r="M3913" s="5"/>
      <c r="N3913" s="5"/>
      <c r="O3913" s="5"/>
      <c r="P3913" s="5"/>
      <c r="Q3913" s="5"/>
      <c r="R3913" s="5"/>
      <c r="S3913" s="5"/>
      <c r="T3913" s="5"/>
      <c r="U3913" s="5"/>
    </row>
    <row r="3914" spans="2:21" x14ac:dyDescent="0.25">
      <c r="B3914" s="51" vm="10736">
        <f ca="1"/>
        <v>45114</v>
      </c>
      <c r="C3914" s="51" vm="10737">
        <f ca="1"/>
        <v>438.1</v>
      </c>
      <c r="D3914" s="51" vm="10738">
        <f ca="1"/>
        <v>145.15</v>
      </c>
      <c r="E3914" s="22">
        <f t="shared" ca="1" si="185"/>
        <v>-1.6876871294372929E-3</v>
      </c>
      <c r="F3914" s="50">
        <f t="shared" ca="1" si="186"/>
        <v>5.5960628265117225E-3</v>
      </c>
      <c r="G3914" s="22"/>
      <c r="H3914" s="5"/>
      <c r="I3914" s="5"/>
      <c r="J3914" s="5"/>
      <c r="K3914" s="5"/>
      <c r="L3914" s="5"/>
      <c r="M3914" s="5"/>
      <c r="N3914" s="5"/>
      <c r="O3914" s="5"/>
      <c r="P3914" s="5"/>
      <c r="Q3914" s="5"/>
      <c r="R3914" s="5"/>
      <c r="S3914" s="5"/>
      <c r="T3914" s="5"/>
      <c r="U3914" s="5"/>
    </row>
    <row r="3915" spans="2:21" x14ac:dyDescent="0.25">
      <c r="B3915" s="51" vm="10739">
        <f ca="1"/>
        <v>45117</v>
      </c>
      <c r="C3915" s="51" vm="10740">
        <f ca="1"/>
        <v>441.71</v>
      </c>
      <c r="D3915" s="51" vm="10741">
        <f ca="1"/>
        <v>147.41999999999999</v>
      </c>
      <c r="E3915" s="22">
        <f t="shared" ca="1" si="185"/>
        <v>8.2063633271212948E-3</v>
      </c>
      <c r="F3915" s="50">
        <f t="shared" ca="1" si="186"/>
        <v>1.5517965290503822E-2</v>
      </c>
      <c r="G3915" s="22"/>
      <c r="H3915" s="5"/>
      <c r="I3915" s="5"/>
      <c r="J3915" s="5"/>
      <c r="K3915" s="5"/>
      <c r="L3915" s="5"/>
      <c r="M3915" s="5"/>
      <c r="N3915" s="5"/>
      <c r="O3915" s="5"/>
      <c r="P3915" s="5"/>
      <c r="Q3915" s="5"/>
      <c r="R3915" s="5"/>
      <c r="S3915" s="5"/>
      <c r="T3915" s="5"/>
      <c r="U3915" s="5"/>
    </row>
    <row r="3916" spans="2:21" x14ac:dyDescent="0.25">
      <c r="B3916" s="51" vm="10742">
        <f ca="1"/>
        <v>45118</v>
      </c>
      <c r="C3916" s="51" vm="10743">
        <f ca="1"/>
        <v>440.21</v>
      </c>
      <c r="D3916" s="51" vm="10744">
        <f ca="1"/>
        <v>148.15</v>
      </c>
      <c r="E3916" s="22">
        <f t="shared" ca="1" si="185"/>
        <v>-3.4016723657963829E-3</v>
      </c>
      <c r="F3916" s="50">
        <f t="shared" ca="1" si="186"/>
        <v>4.9396182584315312E-3</v>
      </c>
      <c r="G3916" s="22"/>
      <c r="H3916" s="5"/>
      <c r="I3916" s="5"/>
      <c r="J3916" s="5"/>
      <c r="K3916" s="5"/>
      <c r="L3916" s="5"/>
      <c r="M3916" s="5"/>
      <c r="N3916" s="5"/>
      <c r="O3916" s="5"/>
      <c r="P3916" s="5"/>
      <c r="Q3916" s="5"/>
      <c r="R3916" s="5"/>
      <c r="S3916" s="5"/>
      <c r="T3916" s="5"/>
      <c r="U3916" s="5"/>
    </row>
    <row r="3917" spans="2:21" x14ac:dyDescent="0.25">
      <c r="B3917" s="51" vm="10745">
        <f ca="1"/>
        <v>45119</v>
      </c>
      <c r="C3917" s="51" vm="10746">
        <f ca="1"/>
        <v>444.05</v>
      </c>
      <c r="D3917" s="51" vm="10747">
        <f ca="1"/>
        <v>148.87</v>
      </c>
      <c r="E3917" s="22">
        <f t="shared" ca="1" si="185"/>
        <v>8.685282923335539E-3</v>
      </c>
      <c r="F3917" s="50">
        <f t="shared" ca="1" si="186"/>
        <v>4.8481678693915887E-3</v>
      </c>
      <c r="G3917" s="22"/>
      <c r="H3917" s="5"/>
      <c r="I3917" s="5"/>
      <c r="J3917" s="5"/>
      <c r="K3917" s="5"/>
      <c r="L3917" s="5"/>
      <c r="M3917" s="5"/>
      <c r="N3917" s="5"/>
      <c r="O3917" s="5"/>
      <c r="P3917" s="5"/>
      <c r="Q3917" s="5"/>
      <c r="R3917" s="5"/>
      <c r="S3917" s="5"/>
      <c r="T3917" s="5"/>
      <c r="U3917" s="5"/>
    </row>
    <row r="3918" spans="2:21" x14ac:dyDescent="0.25">
      <c r="B3918" s="51" vm="10748">
        <f ca="1"/>
        <v>45120</v>
      </c>
      <c r="C3918" s="51" vm="10749">
        <f ca="1"/>
        <v>450.38</v>
      </c>
      <c r="D3918" s="51" vm="10750">
        <f ca="1"/>
        <v>149.77000000000001</v>
      </c>
      <c r="E3918" s="22">
        <f t="shared" ca="1" si="185"/>
        <v>1.4154502161680502E-2</v>
      </c>
      <c r="F3918" s="50">
        <f t="shared" ca="1" si="186"/>
        <v>6.027342115338453E-3</v>
      </c>
      <c r="G3918" s="22"/>
      <c r="H3918" s="5"/>
      <c r="I3918" s="5"/>
      <c r="J3918" s="5"/>
      <c r="K3918" s="5"/>
      <c r="L3918" s="5"/>
      <c r="M3918" s="5"/>
      <c r="N3918" s="5"/>
      <c r="O3918" s="5"/>
      <c r="P3918" s="5"/>
      <c r="Q3918" s="5"/>
      <c r="R3918" s="5"/>
      <c r="S3918" s="5"/>
      <c r="T3918" s="5"/>
      <c r="U3918" s="5"/>
    </row>
    <row r="3919" spans="2:21" x14ac:dyDescent="0.25">
      <c r="B3919" s="51" vm="10751">
        <f ca="1"/>
        <v>45121</v>
      </c>
      <c r="C3919" s="51" vm="10752">
        <f ca="1"/>
        <v>441.91</v>
      </c>
      <c r="D3919" s="51" vm="10753">
        <f ca="1"/>
        <v>153.38</v>
      </c>
      <c r="E3919" s="22">
        <f t="shared" ca="1" si="185"/>
        <v>-1.8985429431345919E-2</v>
      </c>
      <c r="F3919" s="50">
        <f t="shared" ca="1" si="186"/>
        <v>2.3817718332408862E-2</v>
      </c>
      <c r="G3919" s="22"/>
      <c r="H3919" s="5"/>
      <c r="I3919" s="5"/>
      <c r="J3919" s="5"/>
      <c r="K3919" s="5"/>
      <c r="L3919" s="5"/>
      <c r="M3919" s="5"/>
      <c r="N3919" s="5"/>
      <c r="O3919" s="5"/>
      <c r="P3919" s="5"/>
      <c r="Q3919" s="5"/>
      <c r="R3919" s="5"/>
      <c r="S3919" s="5"/>
      <c r="T3919" s="5"/>
      <c r="U3919" s="5"/>
    </row>
    <row r="3920" spans="2:21" x14ac:dyDescent="0.25">
      <c r="B3920" s="51" vm="10754">
        <f ca="1"/>
        <v>45124</v>
      </c>
      <c r="C3920" s="51" vm="10755">
        <f ca="1"/>
        <v>450.05</v>
      </c>
      <c r="D3920" s="51" vm="10756">
        <f ca="1"/>
        <v>153.66</v>
      </c>
      <c r="E3920" s="22">
        <f t="shared" ca="1" si="185"/>
        <v>1.825244626824675E-2</v>
      </c>
      <c r="F3920" s="50">
        <f t="shared" ca="1" si="186"/>
        <v>1.8238671027756643E-3</v>
      </c>
      <c r="G3920" s="22"/>
      <c r="H3920" s="5"/>
      <c r="I3920" s="5"/>
      <c r="J3920" s="5"/>
      <c r="K3920" s="5"/>
      <c r="L3920" s="5"/>
      <c r="M3920" s="5"/>
      <c r="N3920" s="5"/>
      <c r="O3920" s="5"/>
      <c r="P3920" s="5"/>
      <c r="Q3920" s="5"/>
      <c r="R3920" s="5"/>
      <c r="S3920" s="5"/>
      <c r="T3920" s="5"/>
      <c r="U3920" s="5"/>
    </row>
    <row r="3921" spans="2:21" x14ac:dyDescent="0.25">
      <c r="B3921" s="51" vm="10757">
        <f ca="1"/>
        <v>45125</v>
      </c>
      <c r="C3921" s="51" vm="10758">
        <f ca="1"/>
        <v>474.8</v>
      </c>
      <c r="D3921" s="51" vm="10759">
        <f ca="1"/>
        <v>154.25</v>
      </c>
      <c r="E3921" s="22">
        <f t="shared" ca="1" si="185"/>
        <v>5.3534975032418615E-2</v>
      </c>
      <c r="F3921" s="50">
        <f t="shared" ca="1" si="186"/>
        <v>3.8322933460083241E-3</v>
      </c>
      <c r="G3921" s="22"/>
      <c r="H3921" s="5"/>
      <c r="I3921" s="5"/>
      <c r="J3921" s="5"/>
      <c r="K3921" s="5"/>
      <c r="L3921" s="5"/>
      <c r="M3921" s="5"/>
      <c r="N3921" s="5"/>
      <c r="O3921" s="5"/>
      <c r="P3921" s="5"/>
      <c r="Q3921" s="5"/>
      <c r="R3921" s="5"/>
      <c r="S3921" s="5"/>
      <c r="T3921" s="5"/>
      <c r="U3921" s="5"/>
    </row>
    <row r="3922" spans="2:21" x14ac:dyDescent="0.25">
      <c r="B3922" s="51" vm="10760">
        <f ca="1"/>
        <v>45126</v>
      </c>
      <c r="C3922" s="51" vm="10761">
        <f ca="1"/>
        <v>477.59</v>
      </c>
      <c r="D3922" s="51" vm="9097">
        <f ca="1"/>
        <v>156.15</v>
      </c>
      <c r="E3922" s="22">
        <f t="shared" ca="1" si="185"/>
        <v>5.8589611002251504E-3</v>
      </c>
      <c r="F3922" s="50">
        <f t="shared" ca="1" si="186"/>
        <v>1.2242420943590392E-2</v>
      </c>
      <c r="G3922" s="22"/>
      <c r="H3922" s="5"/>
      <c r="I3922" s="5"/>
      <c r="J3922" s="5"/>
      <c r="K3922" s="5"/>
      <c r="L3922" s="5"/>
      <c r="M3922" s="5"/>
      <c r="N3922" s="5"/>
      <c r="O3922" s="5"/>
      <c r="P3922" s="5"/>
      <c r="Q3922" s="5"/>
      <c r="R3922" s="5"/>
      <c r="S3922" s="5"/>
      <c r="T3922" s="5"/>
      <c r="U3922" s="5"/>
    </row>
    <row r="3923" spans="2:21" x14ac:dyDescent="0.25">
      <c r="B3923" s="51" vm="10762">
        <f ca="1"/>
        <v>45127</v>
      </c>
      <c r="C3923" s="51" vm="10763">
        <f ca="1"/>
        <v>437.42</v>
      </c>
      <c r="D3923" s="51" vm="10764">
        <f ca="1"/>
        <v>154.94999999999999</v>
      </c>
      <c r="E3923" s="22">
        <f t="shared" ca="1" si="185"/>
        <v>-8.785879190133182E-2</v>
      </c>
      <c r="F3923" s="50">
        <f t="shared" ca="1" si="186"/>
        <v>-7.7145994953304355E-3</v>
      </c>
      <c r="G3923" s="22"/>
      <c r="H3923" s="5"/>
      <c r="I3923" s="5"/>
      <c r="J3923" s="5"/>
      <c r="K3923" s="5"/>
      <c r="L3923" s="5"/>
      <c r="M3923" s="5"/>
      <c r="N3923" s="5"/>
      <c r="O3923" s="5"/>
      <c r="P3923" s="5"/>
      <c r="Q3923" s="5"/>
      <c r="R3923" s="5"/>
      <c r="S3923" s="5"/>
      <c r="T3923" s="5"/>
      <c r="U3923" s="5"/>
    </row>
    <row r="3924" spans="2:21" x14ac:dyDescent="0.25">
      <c r="B3924" s="51" vm="10765">
        <f ca="1"/>
        <v>45128</v>
      </c>
      <c r="C3924" s="51" vm="10766">
        <f ca="1"/>
        <v>427.5</v>
      </c>
      <c r="D3924" s="51" vm="9338">
        <f ca="1"/>
        <v>158</v>
      </c>
      <c r="E3924" s="22">
        <f t="shared" ca="1" si="185"/>
        <v>-2.2939543557591448E-2</v>
      </c>
      <c r="F3924" s="50">
        <f t="shared" ca="1" si="186"/>
        <v>1.9492548793209535E-2</v>
      </c>
      <c r="G3924" s="22"/>
      <c r="H3924" s="5"/>
      <c r="I3924" s="5"/>
      <c r="J3924" s="5"/>
      <c r="K3924" s="5"/>
      <c r="L3924" s="5"/>
      <c r="M3924" s="5"/>
      <c r="N3924" s="5"/>
      <c r="O3924" s="5"/>
      <c r="P3924" s="5"/>
      <c r="Q3924" s="5"/>
      <c r="R3924" s="5"/>
      <c r="S3924" s="5"/>
      <c r="T3924" s="5"/>
      <c r="U3924" s="5"/>
    </row>
    <row r="3925" spans="2:21" x14ac:dyDescent="0.25">
      <c r="B3925" s="51" vm="10767">
        <f ca="1"/>
        <v>45131</v>
      </c>
      <c r="C3925" s="51" vm="10768">
        <f ca="1"/>
        <v>428.37</v>
      </c>
      <c r="D3925" s="51" vm="10769">
        <f ca="1"/>
        <v>156.82</v>
      </c>
      <c r="E3925" s="22">
        <f t="shared" ca="1" si="185"/>
        <v>2.0330197334986928E-3</v>
      </c>
      <c r="F3925" s="50">
        <f t="shared" ca="1" si="186"/>
        <v>-7.4963822241909117E-3</v>
      </c>
      <c r="G3925" s="22"/>
      <c r="H3925" s="5"/>
      <c r="I3925" s="5"/>
      <c r="J3925" s="5"/>
      <c r="K3925" s="5"/>
      <c r="L3925" s="5"/>
      <c r="M3925" s="5"/>
      <c r="N3925" s="5"/>
      <c r="O3925" s="5"/>
      <c r="P3925" s="5"/>
      <c r="Q3925" s="5"/>
      <c r="R3925" s="5"/>
      <c r="S3925" s="5"/>
      <c r="T3925" s="5"/>
      <c r="U3925" s="5"/>
    </row>
    <row r="3926" spans="2:21" x14ac:dyDescent="0.25">
      <c r="B3926" s="51" vm="10770">
        <f ca="1"/>
        <v>45132</v>
      </c>
      <c r="C3926" s="51" vm="10771">
        <f ca="1"/>
        <v>427.7</v>
      </c>
      <c r="D3926" s="51" vm="10772">
        <f ca="1"/>
        <v>157.76</v>
      </c>
      <c r="E3926" s="22">
        <f t="shared" ca="1" si="185"/>
        <v>-1.5652928774506241E-3</v>
      </c>
      <c r="F3926" s="50">
        <f t="shared" ca="1" si="186"/>
        <v>5.9762400515493289E-3</v>
      </c>
      <c r="G3926" s="22"/>
      <c r="H3926" s="5"/>
      <c r="I3926" s="5"/>
      <c r="J3926" s="5"/>
      <c r="K3926" s="5"/>
      <c r="L3926" s="5"/>
      <c r="M3926" s="5"/>
      <c r="N3926" s="5"/>
      <c r="O3926" s="5"/>
      <c r="P3926" s="5"/>
      <c r="Q3926" s="5"/>
      <c r="R3926" s="5"/>
      <c r="S3926" s="5"/>
      <c r="T3926" s="5"/>
      <c r="U3926" s="5"/>
    </row>
    <row r="3927" spans="2:21" x14ac:dyDescent="0.25">
      <c r="B3927" s="51" vm="10773">
        <f ca="1"/>
        <v>45133</v>
      </c>
      <c r="C3927" s="51" vm="10774">
        <f ca="1"/>
        <v>422.67</v>
      </c>
      <c r="D3927" s="51" vm="10775">
        <f ca="1"/>
        <v>156.02000000000001</v>
      </c>
      <c r="E3927" s="22">
        <f t="shared" ca="1" si="185"/>
        <v>-1.1830282499567836E-2</v>
      </c>
      <c r="F3927" s="50">
        <f t="shared" ca="1" si="186"/>
        <v>-1.109068669415806E-2</v>
      </c>
      <c r="G3927" s="22"/>
      <c r="H3927" s="5"/>
      <c r="I3927" s="5"/>
      <c r="J3927" s="5"/>
      <c r="K3927" s="5"/>
      <c r="L3927" s="5"/>
      <c r="M3927" s="5"/>
      <c r="N3927" s="5"/>
      <c r="O3927" s="5"/>
      <c r="P3927" s="5"/>
      <c r="Q3927" s="5"/>
      <c r="R3927" s="5"/>
      <c r="S3927" s="5"/>
      <c r="T3927" s="5"/>
      <c r="U3927" s="5"/>
    </row>
    <row r="3928" spans="2:21" x14ac:dyDescent="0.25">
      <c r="B3928" s="51" vm="10776">
        <f ca="1"/>
        <v>45134</v>
      </c>
      <c r="C3928" s="51" vm="10777">
        <f ca="1"/>
        <v>413.17</v>
      </c>
      <c r="D3928" s="51" vm="10778">
        <f ca="1"/>
        <v>156.91</v>
      </c>
      <c r="E3928" s="22">
        <f t="shared" ca="1" si="185"/>
        <v>-2.2732602189441935E-2</v>
      </c>
      <c r="F3928" s="50">
        <f t="shared" ca="1" si="186"/>
        <v>5.6881884108096288E-3</v>
      </c>
      <c r="G3928" s="22"/>
      <c r="H3928" s="5"/>
      <c r="I3928" s="5"/>
      <c r="J3928" s="5"/>
      <c r="K3928" s="5"/>
      <c r="L3928" s="5"/>
      <c r="M3928" s="5"/>
      <c r="N3928" s="5"/>
      <c r="O3928" s="5"/>
      <c r="P3928" s="5"/>
      <c r="Q3928" s="5"/>
      <c r="R3928" s="5"/>
      <c r="S3928" s="5"/>
      <c r="T3928" s="5"/>
      <c r="U3928" s="5"/>
    </row>
    <row r="3929" spans="2:21" x14ac:dyDescent="0.25">
      <c r="B3929" s="51" vm="10779">
        <f ca="1"/>
        <v>45135</v>
      </c>
      <c r="C3929" s="51" vm="10780">
        <f ca="1"/>
        <v>425.78</v>
      </c>
      <c r="D3929" s="51" vm="10781">
        <f ca="1"/>
        <v>157.96</v>
      </c>
      <c r="E3929" s="22">
        <f t="shared" ca="1" si="185"/>
        <v>3.0063650403739168E-2</v>
      </c>
      <c r="F3929" s="50">
        <f t="shared" ca="1" si="186"/>
        <v>6.6694438474717965E-3</v>
      </c>
      <c r="G3929" s="22"/>
      <c r="H3929" s="5"/>
      <c r="I3929" s="5"/>
      <c r="J3929" s="5"/>
      <c r="K3929" s="5"/>
      <c r="L3929" s="5"/>
      <c r="M3929" s="5"/>
      <c r="N3929" s="5"/>
      <c r="O3929" s="5"/>
      <c r="P3929" s="5"/>
      <c r="Q3929" s="5"/>
      <c r="R3929" s="5"/>
      <c r="S3929" s="5"/>
      <c r="T3929" s="5"/>
      <c r="U3929" s="5"/>
    </row>
    <row r="3930" spans="2:21" x14ac:dyDescent="0.25">
      <c r="B3930" s="51" vm="10782">
        <f ca="1"/>
        <v>45138</v>
      </c>
      <c r="C3930" s="51" vm="10783">
        <f ca="1"/>
        <v>438.97</v>
      </c>
      <c r="D3930" s="51" vm="10784">
        <f ca="1"/>
        <v>157.18</v>
      </c>
      <c r="E3930" s="22">
        <f t="shared" ca="1" si="185"/>
        <v>3.0508292662650566E-2</v>
      </c>
      <c r="F3930" s="50">
        <f t="shared" ca="1" si="186"/>
        <v>-4.9501909804197551E-3</v>
      </c>
      <c r="G3930" s="22"/>
      <c r="H3930" s="5"/>
      <c r="I3930" s="5"/>
      <c r="J3930" s="5"/>
      <c r="K3930" s="5"/>
      <c r="L3930" s="5"/>
      <c r="M3930" s="5"/>
      <c r="N3930" s="5"/>
      <c r="O3930" s="5"/>
      <c r="P3930" s="5"/>
      <c r="Q3930" s="5"/>
      <c r="R3930" s="5"/>
      <c r="S3930" s="5"/>
      <c r="T3930" s="5"/>
      <c r="U3930" s="5"/>
    </row>
    <row r="3931" spans="2:21" x14ac:dyDescent="0.25">
      <c r="B3931" s="51" vm="10785">
        <f ca="1"/>
        <v>45139</v>
      </c>
      <c r="C3931" s="51" vm="10786">
        <f ca="1"/>
        <v>438.62</v>
      </c>
      <c r="D3931" s="51" vm="10787">
        <f ca="1"/>
        <v>155.4</v>
      </c>
      <c r="E3931" s="22">
        <f t="shared" ca="1" si="185"/>
        <v>-7.9763903088386572E-4</v>
      </c>
      <c r="F3931" s="50">
        <f t="shared" ca="1" si="186"/>
        <v>-1.1389207504481755E-2</v>
      </c>
      <c r="G3931" s="22"/>
      <c r="H3931" s="5"/>
      <c r="I3931" s="5"/>
      <c r="J3931" s="5"/>
      <c r="K3931" s="5"/>
      <c r="L3931" s="5"/>
      <c r="M3931" s="5"/>
      <c r="N3931" s="5"/>
      <c r="O3931" s="5"/>
      <c r="P3931" s="5"/>
      <c r="Q3931" s="5"/>
      <c r="R3931" s="5"/>
      <c r="S3931" s="5"/>
      <c r="T3931" s="5"/>
      <c r="U3931" s="5"/>
    </row>
    <row r="3932" spans="2:21" x14ac:dyDescent="0.25">
      <c r="B3932" s="51" vm="10788">
        <f ca="1"/>
        <v>45140</v>
      </c>
      <c r="C3932" s="51" vm="10789">
        <f ca="1"/>
        <v>429.7</v>
      </c>
      <c r="D3932" s="51" vm="10790">
        <f ca="1"/>
        <v>156.35</v>
      </c>
      <c r="E3932" s="22">
        <f t="shared" ca="1" si="185"/>
        <v>-2.0546143798409595E-2</v>
      </c>
      <c r="F3932" s="50">
        <f t="shared" ca="1" si="186"/>
        <v>6.0946459703030845E-3</v>
      </c>
      <c r="G3932" s="22"/>
      <c r="H3932" s="5"/>
      <c r="I3932" s="5"/>
      <c r="J3932" s="5"/>
      <c r="K3932" s="5"/>
      <c r="L3932" s="5"/>
      <c r="M3932" s="5"/>
      <c r="N3932" s="5"/>
      <c r="O3932" s="5"/>
      <c r="P3932" s="5"/>
      <c r="Q3932" s="5"/>
      <c r="R3932" s="5"/>
      <c r="S3932" s="5"/>
      <c r="T3932" s="5"/>
      <c r="U3932" s="5"/>
    </row>
    <row r="3933" spans="2:21" x14ac:dyDescent="0.25">
      <c r="B3933" s="51" vm="10791">
        <f ca="1"/>
        <v>45141</v>
      </c>
      <c r="C3933" s="51" vm="10792">
        <f ca="1"/>
        <v>431</v>
      </c>
      <c r="D3933" s="51" vm="10775">
        <f ca="1"/>
        <v>156.02000000000001</v>
      </c>
      <c r="E3933" s="22">
        <f t="shared" ca="1" si="185"/>
        <v>3.020799322798333E-3</v>
      </c>
      <c r="F3933" s="50">
        <f t="shared" ca="1" si="186"/>
        <v>-2.1128797436830615E-3</v>
      </c>
      <c r="G3933" s="22"/>
      <c r="H3933" s="5"/>
      <c r="I3933" s="5"/>
      <c r="J3933" s="5"/>
      <c r="K3933" s="5"/>
      <c r="L3933" s="5"/>
      <c r="M3933" s="5"/>
      <c r="N3933" s="5"/>
      <c r="O3933" s="5"/>
      <c r="P3933" s="5"/>
      <c r="Q3933" s="5"/>
      <c r="R3933" s="5"/>
      <c r="S3933" s="5"/>
      <c r="T3933" s="5"/>
      <c r="U3933" s="5"/>
    </row>
    <row r="3934" spans="2:21" x14ac:dyDescent="0.25">
      <c r="B3934" s="51" vm="10793">
        <f ca="1"/>
        <v>45142</v>
      </c>
      <c r="C3934" s="51" vm="10794">
        <f ca="1"/>
        <v>431.6</v>
      </c>
      <c r="D3934" s="51" vm="9661">
        <f ca="1"/>
        <v>156.76</v>
      </c>
      <c r="E3934" s="22">
        <f t="shared" ca="1" si="185"/>
        <v>1.3911432802317816E-3</v>
      </c>
      <c r="F3934" s="50">
        <f t="shared" ca="1" si="186"/>
        <v>4.7317691712636094E-3</v>
      </c>
      <c r="G3934" s="22"/>
      <c r="H3934" s="5"/>
      <c r="I3934" s="5"/>
      <c r="J3934" s="5"/>
      <c r="K3934" s="5"/>
      <c r="L3934" s="5"/>
      <c r="M3934" s="5"/>
      <c r="N3934" s="5"/>
      <c r="O3934" s="5"/>
      <c r="P3934" s="5"/>
      <c r="Q3934" s="5"/>
      <c r="R3934" s="5"/>
      <c r="S3934" s="5"/>
      <c r="T3934" s="5"/>
      <c r="U3934" s="5"/>
    </row>
    <row r="3935" spans="2:21" x14ac:dyDescent="0.25">
      <c r="B3935" s="51" vm="10795">
        <f ca="1"/>
        <v>45145</v>
      </c>
      <c r="C3935" s="51" vm="10796">
        <f ca="1"/>
        <v>440.76</v>
      </c>
      <c r="D3935" s="51" vm="10797">
        <f ca="1"/>
        <v>155.88</v>
      </c>
      <c r="E3935" s="22">
        <f t="shared" ca="1" si="185"/>
        <v>2.1001276235596691E-2</v>
      </c>
      <c r="F3935" s="50">
        <f t="shared" ca="1" si="186"/>
        <v>-5.6294928609222274E-3</v>
      </c>
      <c r="G3935" s="22"/>
      <c r="H3935" s="5"/>
      <c r="I3935" s="5"/>
      <c r="J3935" s="5"/>
      <c r="K3935" s="5"/>
      <c r="L3935" s="5"/>
      <c r="M3935" s="5"/>
      <c r="N3935" s="5"/>
      <c r="O3935" s="5"/>
      <c r="P3935" s="5"/>
      <c r="Q3935" s="5"/>
      <c r="R3935" s="5"/>
      <c r="S3935" s="5"/>
      <c r="T3935" s="5"/>
      <c r="U3935" s="5"/>
    </row>
    <row r="3936" spans="2:21" x14ac:dyDescent="0.25">
      <c r="B3936" s="51" vm="10798">
        <f ca="1"/>
        <v>45146</v>
      </c>
      <c r="C3936" s="51" vm="10799">
        <f ca="1"/>
        <v>438.3</v>
      </c>
      <c r="D3936" s="51" vm="10800">
        <f ca="1"/>
        <v>153.79</v>
      </c>
      <c r="E3936" s="22">
        <f t="shared" ca="1" si="185"/>
        <v>-5.596902194812679E-3</v>
      </c>
      <c r="F3936" s="50">
        <f t="shared" ca="1" si="186"/>
        <v>-1.3498445018676315E-2</v>
      </c>
      <c r="G3936" s="22"/>
      <c r="H3936" s="5"/>
      <c r="I3936" s="5"/>
      <c r="J3936" s="5"/>
      <c r="K3936" s="5"/>
      <c r="L3936" s="5"/>
      <c r="M3936" s="5"/>
      <c r="N3936" s="5"/>
      <c r="O3936" s="5"/>
      <c r="P3936" s="5"/>
      <c r="Q3936" s="5"/>
      <c r="R3936" s="5"/>
      <c r="S3936" s="5"/>
      <c r="T3936" s="5"/>
      <c r="U3936" s="5"/>
    </row>
    <row r="3937" spans="2:21" x14ac:dyDescent="0.25">
      <c r="B3937" s="51" vm="10801">
        <f ca="1"/>
        <v>45147</v>
      </c>
      <c r="C3937" s="51" vm="10802">
        <f ca="1"/>
        <v>428.9</v>
      </c>
      <c r="D3937" s="51" vm="10803">
        <f ca="1"/>
        <v>153.56</v>
      </c>
      <c r="E3937" s="22">
        <f t="shared" ca="1" si="185"/>
        <v>-2.1679815901928749E-2</v>
      </c>
      <c r="F3937" s="50">
        <f t="shared" ca="1" si="186"/>
        <v>-1.496665319235141E-3</v>
      </c>
      <c r="G3937" s="22"/>
      <c r="H3937" s="5"/>
      <c r="I3937" s="5"/>
      <c r="J3937" s="5"/>
      <c r="K3937" s="5"/>
      <c r="L3937" s="5"/>
      <c r="M3937" s="5"/>
      <c r="N3937" s="5"/>
      <c r="O3937" s="5"/>
      <c r="P3937" s="5"/>
      <c r="Q3937" s="5"/>
      <c r="R3937" s="5"/>
      <c r="S3937" s="5"/>
      <c r="T3937" s="5"/>
      <c r="U3937" s="5"/>
    </row>
    <row r="3938" spans="2:21" x14ac:dyDescent="0.25">
      <c r="B3938" s="51" vm="10804">
        <f ca="1"/>
        <v>45148</v>
      </c>
      <c r="C3938" s="51" vm="10805">
        <f ca="1"/>
        <v>429.98</v>
      </c>
      <c r="D3938" s="51" vm="10806">
        <f ca="1"/>
        <v>154.44999999999999</v>
      </c>
      <c r="E3938" s="22">
        <f t="shared" ca="1" si="185"/>
        <v>2.514904455167043E-3</v>
      </c>
      <c r="F3938" s="50">
        <f t="shared" ca="1" si="186"/>
        <v>5.7790492319935872E-3</v>
      </c>
      <c r="G3938" s="22"/>
      <c r="H3938" s="5"/>
      <c r="I3938" s="5"/>
      <c r="J3938" s="5"/>
      <c r="K3938" s="5"/>
      <c r="L3938" s="5"/>
      <c r="M3938" s="5"/>
      <c r="N3938" s="5"/>
      <c r="O3938" s="5"/>
      <c r="P3938" s="5"/>
      <c r="Q3938" s="5"/>
      <c r="R3938" s="5"/>
      <c r="S3938" s="5"/>
      <c r="T3938" s="5"/>
      <c r="U3938" s="5"/>
    </row>
    <row r="3939" spans="2:21" x14ac:dyDescent="0.25">
      <c r="B3939" s="51" vm="10807">
        <f ca="1"/>
        <v>45149</v>
      </c>
      <c r="C3939" s="51" vm="10808">
        <f ca="1"/>
        <v>421.66</v>
      </c>
      <c r="D3939" s="51" vm="10809">
        <f ca="1"/>
        <v>154.77000000000001</v>
      </c>
      <c r="E3939" s="22">
        <f t="shared" ca="1" si="185"/>
        <v>-1.953939388615444E-2</v>
      </c>
      <c r="F3939" s="50">
        <f t="shared" ca="1" si="186"/>
        <v>2.0697245600777188E-3</v>
      </c>
      <c r="G3939" s="22"/>
      <c r="H3939" s="5"/>
      <c r="I3939" s="5"/>
      <c r="J3939" s="5"/>
      <c r="K3939" s="5"/>
      <c r="L3939" s="5"/>
      <c r="M3939" s="5"/>
      <c r="N3939" s="5"/>
      <c r="O3939" s="5"/>
      <c r="P3939" s="5"/>
      <c r="Q3939" s="5"/>
      <c r="R3939" s="5"/>
      <c r="S3939" s="5"/>
      <c r="T3939" s="5"/>
      <c r="U3939" s="5"/>
    </row>
    <row r="3940" spans="2:21" x14ac:dyDescent="0.25">
      <c r="B3940" s="51" vm="10810">
        <f ca="1"/>
        <v>45152</v>
      </c>
      <c r="C3940" s="51" vm="10811">
        <f ca="1"/>
        <v>427.78</v>
      </c>
      <c r="D3940" s="51" vm="10812">
        <f ca="1"/>
        <v>150.83000000000001</v>
      </c>
      <c r="E3940" s="22">
        <f t="shared" ca="1" si="185"/>
        <v>1.4409742645464818E-2</v>
      </c>
      <c r="F3940" s="50">
        <f t="shared" ca="1" si="186"/>
        <v>-2.5786769144507241E-2</v>
      </c>
      <c r="G3940" s="22"/>
      <c r="H3940" s="5"/>
      <c r="I3940" s="5"/>
      <c r="J3940" s="5"/>
      <c r="K3940" s="5"/>
      <c r="L3940" s="5"/>
      <c r="M3940" s="5"/>
      <c r="N3940" s="5"/>
      <c r="O3940" s="5"/>
      <c r="P3940" s="5"/>
      <c r="Q3940" s="5"/>
      <c r="R3940" s="5"/>
      <c r="S3940" s="5"/>
      <c r="T3940" s="5"/>
      <c r="U3940" s="5"/>
    </row>
    <row r="3941" spans="2:21" x14ac:dyDescent="0.25">
      <c r="B3941" s="51" vm="10813">
        <f ca="1"/>
        <v>45153</v>
      </c>
      <c r="C3941" s="51" vm="10814">
        <f ca="1"/>
        <v>423.7</v>
      </c>
      <c r="D3941" s="51" vm="9183">
        <f ca="1"/>
        <v>150.19</v>
      </c>
      <c r="E3941" s="22">
        <f t="shared" ca="1" si="185"/>
        <v>-9.5833871047987761E-3</v>
      </c>
      <c r="F3941" s="50">
        <f t="shared" ca="1" si="186"/>
        <v>-4.2522155626715857E-3</v>
      </c>
      <c r="G3941" s="22"/>
      <c r="H3941" s="5"/>
      <c r="I3941" s="5"/>
      <c r="J3941" s="5"/>
      <c r="K3941" s="5"/>
      <c r="L3941" s="5"/>
      <c r="M3941" s="5"/>
      <c r="N3941" s="5"/>
      <c r="O3941" s="5"/>
      <c r="P3941" s="5"/>
      <c r="Q3941" s="5"/>
      <c r="R3941" s="5"/>
      <c r="S3941" s="5"/>
      <c r="T3941" s="5"/>
      <c r="U3941" s="5"/>
    </row>
    <row r="3942" spans="2:21" x14ac:dyDescent="0.25">
      <c r="B3942" s="51" vm="10815">
        <f ca="1"/>
        <v>45154</v>
      </c>
      <c r="C3942" s="51" vm="10816">
        <f ca="1"/>
        <v>415.45</v>
      </c>
      <c r="D3942" s="51" vm="10817">
        <f ca="1"/>
        <v>148.63</v>
      </c>
      <c r="E3942" s="22">
        <f t="shared" ca="1" si="185"/>
        <v>-1.9663387521523159E-2</v>
      </c>
      <c r="F3942" s="50">
        <f t="shared" ca="1" si="186"/>
        <v>-1.044116305668581E-2</v>
      </c>
      <c r="G3942" s="22"/>
      <c r="H3942" s="5"/>
      <c r="I3942" s="5"/>
      <c r="J3942" s="5"/>
      <c r="K3942" s="5"/>
      <c r="L3942" s="5"/>
      <c r="M3942" s="5"/>
      <c r="N3942" s="5"/>
      <c r="O3942" s="5"/>
      <c r="P3942" s="5"/>
      <c r="Q3942" s="5"/>
      <c r="R3942" s="5"/>
      <c r="S3942" s="5"/>
      <c r="T3942" s="5"/>
      <c r="U3942" s="5"/>
    </row>
    <row r="3943" spans="2:21" x14ac:dyDescent="0.25">
      <c r="B3943" s="51" vm="10818">
        <f ca="1"/>
        <v>45155</v>
      </c>
      <c r="C3943" s="51" vm="10819">
        <f ca="1"/>
        <v>403</v>
      </c>
      <c r="D3943" s="51" vm="10820">
        <f ca="1"/>
        <v>148.97</v>
      </c>
      <c r="E3943" s="22">
        <f t="shared" ca="1" si="185"/>
        <v>-3.0425708164307376E-2</v>
      </c>
      <c r="F3943" s="50">
        <f t="shared" ca="1" si="186"/>
        <v>2.2849472306980482E-3</v>
      </c>
      <c r="G3943" s="22"/>
      <c r="H3943" s="5"/>
      <c r="I3943" s="5"/>
      <c r="J3943" s="5"/>
      <c r="K3943" s="5"/>
      <c r="L3943" s="5"/>
      <c r="M3943" s="5"/>
      <c r="N3943" s="5"/>
      <c r="O3943" s="5"/>
      <c r="P3943" s="5"/>
      <c r="Q3943" s="5"/>
      <c r="R3943" s="5"/>
      <c r="S3943" s="5"/>
      <c r="T3943" s="5"/>
      <c r="U3943" s="5"/>
    </row>
    <row r="3944" spans="2:21" x14ac:dyDescent="0.25">
      <c r="B3944" s="51" vm="10821">
        <f ca="1"/>
        <v>45156</v>
      </c>
      <c r="C3944" s="51" vm="10822">
        <f ca="1"/>
        <v>404.53</v>
      </c>
      <c r="D3944" s="51" vm="10823">
        <f ca="1"/>
        <v>149.47999999999999</v>
      </c>
      <c r="E3944" s="22">
        <f t="shared" ca="1" si="185"/>
        <v>3.7893374383168249E-3</v>
      </c>
      <c r="F3944" s="50">
        <f t="shared" ca="1" si="186"/>
        <v>3.4176612257815361E-3</v>
      </c>
      <c r="G3944" s="22"/>
      <c r="H3944" s="5"/>
      <c r="I3944" s="5"/>
      <c r="J3944" s="5"/>
      <c r="K3944" s="5"/>
      <c r="L3944" s="5"/>
      <c r="M3944" s="5"/>
      <c r="N3944" s="5"/>
      <c r="O3944" s="5"/>
      <c r="P3944" s="5"/>
      <c r="Q3944" s="5"/>
      <c r="R3944" s="5"/>
      <c r="S3944" s="5"/>
      <c r="T3944" s="5"/>
      <c r="U3944" s="5"/>
    </row>
    <row r="3945" spans="2:21" x14ac:dyDescent="0.25">
      <c r="B3945" s="51" vm="10824">
        <f ca="1"/>
        <v>45159</v>
      </c>
      <c r="C3945" s="51" vm="10825">
        <f ca="1"/>
        <v>408.29</v>
      </c>
      <c r="D3945" s="51" vm="10826">
        <f ca="1"/>
        <v>146.38</v>
      </c>
      <c r="E3945" s="22">
        <f t="shared" ca="1" si="185"/>
        <v>9.251806845352822E-3</v>
      </c>
      <c r="F3945" s="50">
        <f t="shared" ca="1" si="186"/>
        <v>-2.0956624444202099E-2</v>
      </c>
      <c r="G3945" s="22"/>
      <c r="H3945" s="5"/>
      <c r="I3945" s="5"/>
      <c r="J3945" s="5"/>
      <c r="K3945" s="5"/>
      <c r="L3945" s="5"/>
      <c r="M3945" s="5"/>
      <c r="N3945" s="5"/>
      <c r="O3945" s="5"/>
      <c r="P3945" s="5"/>
      <c r="Q3945" s="5"/>
      <c r="R3945" s="5"/>
      <c r="S3945" s="5"/>
      <c r="T3945" s="5"/>
      <c r="U3945" s="5"/>
    </row>
    <row r="3946" spans="2:21" x14ac:dyDescent="0.25">
      <c r="B3946" s="51" vm="10827">
        <f ca="1"/>
        <v>45160</v>
      </c>
      <c r="C3946" s="51" vm="10777">
        <f ca="1"/>
        <v>413.17</v>
      </c>
      <c r="D3946" s="51" vm="9180">
        <f ca="1"/>
        <v>147.37</v>
      </c>
      <c r="E3946" s="22">
        <f t="shared" ca="1" si="185"/>
        <v>1.1881424313500389E-2</v>
      </c>
      <c r="F3946" s="50">
        <f t="shared" ca="1" si="186"/>
        <v>6.7404510520905278E-3</v>
      </c>
      <c r="G3946" s="22"/>
      <c r="H3946" s="5"/>
      <c r="I3946" s="5"/>
      <c r="J3946" s="5"/>
      <c r="K3946" s="5"/>
      <c r="L3946" s="5"/>
      <c r="M3946" s="5"/>
      <c r="N3946" s="5"/>
      <c r="O3946" s="5"/>
      <c r="P3946" s="5"/>
      <c r="Q3946" s="5"/>
      <c r="R3946" s="5"/>
      <c r="S3946" s="5"/>
      <c r="T3946" s="5"/>
      <c r="U3946" s="5"/>
    </row>
    <row r="3947" spans="2:21" x14ac:dyDescent="0.25">
      <c r="B3947" s="51" vm="10828">
        <f ca="1"/>
        <v>45161</v>
      </c>
      <c r="C3947" s="51" vm="10829">
        <f ca="1"/>
        <v>427.55</v>
      </c>
      <c r="D3947" s="51" vm="10830">
        <f ca="1"/>
        <v>147.22999999999999</v>
      </c>
      <c r="E3947" s="22">
        <f t="shared" ca="1" si="185"/>
        <v>3.4212110058111207E-2</v>
      </c>
      <c r="F3947" s="50">
        <f t="shared" ca="1" si="186"/>
        <v>-9.5044134785447721E-4</v>
      </c>
      <c r="G3947" s="22"/>
      <c r="H3947" s="5"/>
      <c r="I3947" s="5"/>
      <c r="J3947" s="5"/>
      <c r="K3947" s="5"/>
      <c r="L3947" s="5"/>
      <c r="M3947" s="5"/>
      <c r="N3947" s="5"/>
      <c r="O3947" s="5"/>
      <c r="P3947" s="5"/>
      <c r="Q3947" s="5"/>
      <c r="R3947" s="5"/>
      <c r="S3947" s="5"/>
      <c r="T3947" s="5"/>
      <c r="U3947" s="5"/>
    </row>
    <row r="3948" spans="2:21" x14ac:dyDescent="0.25">
      <c r="B3948" s="51" vm="10831">
        <f ca="1"/>
        <v>45162</v>
      </c>
      <c r="C3948" s="51" vm="10832">
        <f ca="1"/>
        <v>406.93</v>
      </c>
      <c r="D3948" s="51" vm="10833">
        <f ca="1"/>
        <v>147.05000000000001</v>
      </c>
      <c r="E3948" s="22">
        <f t="shared" ca="1" si="185"/>
        <v>-4.9430060123365184E-2</v>
      </c>
      <c r="F3948" s="50">
        <f t="shared" ca="1" si="186"/>
        <v>-1.2233248773130207E-3</v>
      </c>
      <c r="G3948" s="22"/>
      <c r="H3948" s="5"/>
      <c r="I3948" s="5"/>
      <c r="J3948" s="5"/>
      <c r="K3948" s="5"/>
      <c r="L3948" s="5"/>
      <c r="M3948" s="5"/>
      <c r="N3948" s="5"/>
      <c r="O3948" s="5"/>
      <c r="P3948" s="5"/>
      <c r="Q3948" s="5"/>
      <c r="R3948" s="5"/>
      <c r="S3948" s="5"/>
      <c r="T3948" s="5"/>
      <c r="U3948" s="5"/>
    </row>
    <row r="3949" spans="2:21" x14ac:dyDescent="0.25">
      <c r="B3949" s="51" vm="10834">
        <f ca="1"/>
        <v>45163</v>
      </c>
      <c r="C3949" s="51" vm="10835">
        <f ca="1"/>
        <v>416.03</v>
      </c>
      <c r="D3949" s="51" vm="10836">
        <f ca="1"/>
        <v>147.56</v>
      </c>
      <c r="E3949" s="22">
        <f t="shared" ca="1" si="185"/>
        <v>2.2116192567090211E-2</v>
      </c>
      <c r="F3949" s="50">
        <f t="shared" ca="1" si="186"/>
        <v>3.4622077284707912E-3</v>
      </c>
      <c r="G3949" s="22"/>
      <c r="H3949" s="5"/>
      <c r="I3949" s="5"/>
      <c r="J3949" s="5"/>
      <c r="K3949" s="5"/>
      <c r="L3949" s="5"/>
      <c r="M3949" s="5"/>
      <c r="N3949" s="5"/>
      <c r="O3949" s="5"/>
      <c r="P3949" s="5"/>
      <c r="Q3949" s="5"/>
      <c r="R3949" s="5"/>
      <c r="S3949" s="5"/>
      <c r="T3949" s="5"/>
      <c r="U3949" s="5"/>
    </row>
    <row r="3950" spans="2:21" x14ac:dyDescent="0.25">
      <c r="B3950" s="51" vm="10837">
        <f ca="1"/>
        <v>45166</v>
      </c>
      <c r="C3950" s="51" vm="10838">
        <f ca="1"/>
        <v>418.06</v>
      </c>
      <c r="D3950" s="51" vm="10839">
        <f ca="1"/>
        <v>148.76</v>
      </c>
      <c r="E3950" s="22">
        <f t="shared" ca="1" si="185"/>
        <v>4.8675898479473567E-3</v>
      </c>
      <c r="F3950" s="50">
        <f t="shared" ca="1" si="186"/>
        <v>8.0993963283943135E-3</v>
      </c>
      <c r="G3950" s="22"/>
      <c r="H3950" s="5"/>
      <c r="I3950" s="5"/>
      <c r="J3950" s="5"/>
      <c r="K3950" s="5"/>
      <c r="L3950" s="5"/>
      <c r="M3950" s="5"/>
      <c r="N3950" s="5"/>
      <c r="O3950" s="5"/>
      <c r="P3950" s="5"/>
      <c r="Q3950" s="5"/>
      <c r="R3950" s="5"/>
      <c r="S3950" s="5"/>
      <c r="T3950" s="5"/>
      <c r="U3950" s="5"/>
    </row>
    <row r="3951" spans="2:21" x14ac:dyDescent="0.25">
      <c r="B3951" s="51" vm="10840">
        <f ca="1"/>
        <v>45167</v>
      </c>
      <c r="C3951" s="51" vm="10841">
        <f ca="1"/>
        <v>429.99</v>
      </c>
      <c r="D3951" s="51" vm="10842">
        <f ca="1"/>
        <v>148.16</v>
      </c>
      <c r="E3951" s="22">
        <f t="shared" ca="1" si="185"/>
        <v>2.8136989709597417E-2</v>
      </c>
      <c r="F3951" s="50">
        <f t="shared" ca="1" si="186"/>
        <v>-4.0414981589999609E-3</v>
      </c>
      <c r="G3951" s="22"/>
      <c r="H3951" s="5"/>
      <c r="I3951" s="5"/>
      <c r="J3951" s="5"/>
      <c r="K3951" s="5"/>
      <c r="L3951" s="5"/>
      <c r="M3951" s="5"/>
      <c r="N3951" s="5"/>
      <c r="O3951" s="5"/>
      <c r="P3951" s="5"/>
      <c r="Q3951" s="5"/>
      <c r="R3951" s="5"/>
      <c r="S3951" s="5"/>
      <c r="T3951" s="5"/>
      <c r="U3951" s="5"/>
    </row>
    <row r="3952" spans="2:21" x14ac:dyDescent="0.25">
      <c r="B3952" s="51" vm="10843">
        <f ca="1"/>
        <v>45168</v>
      </c>
      <c r="C3952" s="51" vm="10844">
        <f ca="1"/>
        <v>434.67</v>
      </c>
      <c r="D3952" s="51" vm="10845">
        <f ca="1"/>
        <v>146.33000000000001</v>
      </c>
      <c r="E3952" s="22">
        <f t="shared" ca="1" si="185"/>
        <v>1.0825169897506693E-2</v>
      </c>
      <c r="F3952" s="50">
        <f t="shared" ca="1" si="186"/>
        <v>-1.2428425793534039E-2</v>
      </c>
      <c r="G3952" s="22"/>
      <c r="H3952" s="5"/>
      <c r="I3952" s="5"/>
      <c r="J3952" s="5"/>
      <c r="K3952" s="5"/>
      <c r="L3952" s="5"/>
      <c r="M3952" s="5"/>
      <c r="N3952" s="5"/>
      <c r="O3952" s="5"/>
      <c r="P3952" s="5"/>
      <c r="Q3952" s="5"/>
      <c r="R3952" s="5"/>
      <c r="S3952" s="5"/>
      <c r="T3952" s="5"/>
      <c r="U3952" s="5"/>
    </row>
    <row r="3953" spans="2:21" x14ac:dyDescent="0.25">
      <c r="B3953" s="51" vm="10846">
        <f ca="1"/>
        <v>45169</v>
      </c>
      <c r="C3953" s="51" vm="10847">
        <f ca="1"/>
        <v>433.68</v>
      </c>
      <c r="D3953" s="51" vm="10848">
        <f ca="1"/>
        <v>146.82</v>
      </c>
      <c r="E3953" s="22">
        <f t="shared" ca="1" si="185"/>
        <v>-2.2801875486579246E-3</v>
      </c>
      <c r="F3953" s="50">
        <f t="shared" ca="1" si="186"/>
        <v>3.3430015783000467E-3</v>
      </c>
      <c r="G3953" s="22"/>
      <c r="H3953" s="5"/>
      <c r="I3953" s="5"/>
      <c r="J3953" s="5"/>
      <c r="K3953" s="5"/>
      <c r="L3953" s="5"/>
      <c r="M3953" s="5"/>
      <c r="N3953" s="5"/>
      <c r="O3953" s="5"/>
      <c r="P3953" s="5"/>
      <c r="Q3953" s="5"/>
      <c r="R3953" s="5"/>
      <c r="S3953" s="5"/>
      <c r="T3953" s="5"/>
      <c r="U3953" s="5"/>
    </row>
    <row r="3954" spans="2:21" x14ac:dyDescent="0.25">
      <c r="B3954" s="51" vm="10849">
        <f ca="1"/>
        <v>45170</v>
      </c>
      <c r="C3954" s="51" vm="10850">
        <f ca="1"/>
        <v>439.88</v>
      </c>
      <c r="D3954" s="51" vm="10851">
        <f ca="1"/>
        <v>145.19999999999999</v>
      </c>
      <c r="E3954" s="22">
        <f t="shared" ca="1" si="185"/>
        <v>1.4195027490650998E-2</v>
      </c>
      <c r="F3954" s="50">
        <f t="shared" ca="1" si="186"/>
        <v>-1.1095244291939593E-2</v>
      </c>
      <c r="G3954" s="22"/>
      <c r="H3954" s="5"/>
      <c r="I3954" s="5"/>
      <c r="J3954" s="5"/>
      <c r="K3954" s="5"/>
      <c r="L3954" s="5"/>
      <c r="M3954" s="5"/>
      <c r="N3954" s="5"/>
      <c r="O3954" s="5"/>
      <c r="P3954" s="5"/>
      <c r="Q3954" s="5"/>
      <c r="R3954" s="5"/>
      <c r="S3954" s="5"/>
      <c r="T3954" s="5"/>
      <c r="U3954" s="5"/>
    </row>
    <row r="3955" spans="2:21" x14ac:dyDescent="0.25">
      <c r="B3955" s="51" vm="10852">
        <f ca="1"/>
        <v>45174</v>
      </c>
      <c r="C3955" s="51" vm="10853">
        <f ca="1"/>
        <v>448.68</v>
      </c>
      <c r="D3955" s="51" vm="10854">
        <f ca="1"/>
        <v>144.96</v>
      </c>
      <c r="E3955" s="22">
        <f t="shared" ca="1" si="185"/>
        <v>1.9807976334288983E-2</v>
      </c>
      <c r="F3955" s="50">
        <f t="shared" ca="1" si="186"/>
        <v>-1.6542600960263538E-3</v>
      </c>
      <c r="G3955" s="22"/>
      <c r="H3955" s="5"/>
      <c r="I3955" s="5"/>
      <c r="J3955" s="5"/>
      <c r="K3955" s="5"/>
      <c r="L3955" s="5"/>
      <c r="M3955" s="5"/>
      <c r="N3955" s="5"/>
      <c r="O3955" s="5"/>
      <c r="P3955" s="5"/>
      <c r="Q3955" s="5"/>
      <c r="R3955" s="5"/>
      <c r="S3955" s="5"/>
      <c r="T3955" s="5"/>
      <c r="U3955" s="5"/>
    </row>
    <row r="3956" spans="2:21" x14ac:dyDescent="0.25">
      <c r="B3956" s="51" vm="10855">
        <f ca="1"/>
        <v>45175</v>
      </c>
      <c r="C3956" s="51" vm="10856">
        <f ca="1"/>
        <v>445.76</v>
      </c>
      <c r="D3956" s="51" vm="10857">
        <f ca="1"/>
        <v>143.72</v>
      </c>
      <c r="E3956" s="22">
        <f t="shared" ca="1" si="185"/>
        <v>-6.5292481855817736E-3</v>
      </c>
      <c r="F3956" s="50">
        <f t="shared" ca="1" si="186"/>
        <v>-8.5908800493512353E-3</v>
      </c>
      <c r="G3956" s="22"/>
      <c r="H3956" s="5"/>
      <c r="I3956" s="5"/>
      <c r="J3956" s="5"/>
      <c r="K3956" s="5"/>
      <c r="L3956" s="5"/>
      <c r="M3956" s="5"/>
      <c r="N3956" s="5"/>
      <c r="O3956" s="5"/>
      <c r="P3956" s="5"/>
      <c r="Q3956" s="5"/>
      <c r="R3956" s="5"/>
      <c r="S3956" s="5"/>
      <c r="T3956" s="5"/>
      <c r="U3956" s="5"/>
    </row>
    <row r="3957" spans="2:21" x14ac:dyDescent="0.25">
      <c r="B3957" s="51" vm="10858">
        <f ca="1"/>
        <v>45176</v>
      </c>
      <c r="C3957" s="51" vm="10859">
        <f ca="1"/>
        <v>443.14</v>
      </c>
      <c r="D3957" s="51" vm="6361">
        <f ca="1"/>
        <v>143.83000000000001</v>
      </c>
      <c r="E3957" s="22">
        <f t="shared" ca="1" si="185"/>
        <v>-5.8949433843108918E-3</v>
      </c>
      <c r="F3957" s="50">
        <f t="shared" ca="1" si="186"/>
        <v>7.6508437047992058E-4</v>
      </c>
      <c r="G3957" s="22"/>
      <c r="H3957" s="5"/>
      <c r="I3957" s="5"/>
      <c r="J3957" s="5"/>
      <c r="K3957" s="5"/>
      <c r="L3957" s="5"/>
      <c r="M3957" s="5"/>
      <c r="N3957" s="5"/>
      <c r="O3957" s="5"/>
      <c r="P3957" s="5"/>
      <c r="Q3957" s="5"/>
      <c r="R3957" s="5"/>
      <c r="S3957" s="5"/>
      <c r="T3957" s="5"/>
      <c r="U3957" s="5"/>
    </row>
    <row r="3958" spans="2:21" x14ac:dyDescent="0.25">
      <c r="B3958" s="51" vm="10860">
        <f ca="1"/>
        <v>45177</v>
      </c>
      <c r="C3958" s="51" vm="10861">
        <f ca="1"/>
        <v>442.8</v>
      </c>
      <c r="D3958" s="51" vm="10862">
        <f ca="1"/>
        <v>144.46</v>
      </c>
      <c r="E3958" s="22">
        <f t="shared" ca="1" si="185"/>
        <v>-7.6754637264805524E-4</v>
      </c>
      <c r="F3958" s="50">
        <f t="shared" ca="1" si="186"/>
        <v>4.3706060069029495E-3</v>
      </c>
      <c r="G3958" s="22"/>
      <c r="H3958" s="5"/>
      <c r="I3958" s="5"/>
      <c r="J3958" s="5"/>
      <c r="K3958" s="5"/>
      <c r="L3958" s="5"/>
      <c r="M3958" s="5"/>
      <c r="N3958" s="5"/>
      <c r="O3958" s="5"/>
      <c r="P3958" s="5"/>
      <c r="Q3958" s="5"/>
      <c r="R3958" s="5"/>
      <c r="S3958" s="5"/>
      <c r="T3958" s="5"/>
      <c r="U3958" s="5"/>
    </row>
    <row r="3959" spans="2:21" x14ac:dyDescent="0.25">
      <c r="B3959" s="51" vm="10863">
        <f ca="1"/>
        <v>45180</v>
      </c>
      <c r="C3959" s="51" vm="10864">
        <f ca="1"/>
        <v>445.36</v>
      </c>
      <c r="D3959" s="51" vm="10865">
        <f ca="1"/>
        <v>146.34</v>
      </c>
      <c r="E3959" s="22">
        <f t="shared" ca="1" si="185"/>
        <v>5.7647430407705589E-3</v>
      </c>
      <c r="F3959" s="50">
        <f t="shared" ca="1" si="186"/>
        <v>1.2930028833183175E-2</v>
      </c>
      <c r="G3959" s="22"/>
      <c r="H3959" s="5"/>
      <c r="I3959" s="5"/>
      <c r="J3959" s="5"/>
      <c r="K3959" s="5"/>
      <c r="L3959" s="5"/>
      <c r="M3959" s="5"/>
      <c r="N3959" s="5"/>
      <c r="O3959" s="5"/>
      <c r="P3959" s="5"/>
      <c r="Q3959" s="5"/>
      <c r="R3959" s="5"/>
      <c r="S3959" s="5"/>
      <c r="T3959" s="5"/>
      <c r="U3959" s="5"/>
    </row>
    <row r="3960" spans="2:21" x14ac:dyDescent="0.25">
      <c r="B3960" s="51" vm="10866">
        <f ca="1"/>
        <v>45181</v>
      </c>
      <c r="C3960" s="51" vm="10867">
        <f ca="1"/>
        <v>434.69</v>
      </c>
      <c r="D3960" s="51" vm="10868">
        <f ca="1"/>
        <v>146.41</v>
      </c>
      <c r="E3960" s="22">
        <f t="shared" ca="1" si="185"/>
        <v>-2.4249810515941037E-2</v>
      </c>
      <c r="F3960" s="50">
        <f t="shared" ca="1" si="186"/>
        <v>4.7822374950677512E-4</v>
      </c>
      <c r="G3960" s="22"/>
      <c r="H3960" s="5"/>
      <c r="I3960" s="5"/>
      <c r="J3960" s="5"/>
      <c r="K3960" s="5"/>
      <c r="L3960" s="5"/>
      <c r="M3960" s="5"/>
      <c r="N3960" s="5"/>
      <c r="O3960" s="5"/>
      <c r="P3960" s="5"/>
      <c r="Q3960" s="5"/>
      <c r="R3960" s="5"/>
      <c r="S3960" s="5"/>
      <c r="T3960" s="5"/>
      <c r="U3960" s="5"/>
    </row>
    <row r="3961" spans="2:21" x14ac:dyDescent="0.25">
      <c r="B3961" s="51" vm="10869">
        <f ca="1"/>
        <v>45182</v>
      </c>
      <c r="C3961" s="51" vm="10870">
        <f ca="1"/>
        <v>412.24</v>
      </c>
      <c r="D3961" s="51" vm="10871">
        <f ca="1"/>
        <v>149.25</v>
      </c>
      <c r="E3961" s="22">
        <f t="shared" ca="1" si="185"/>
        <v>-5.3027429339342506E-2</v>
      </c>
      <c r="F3961" s="50">
        <f t="shared" ca="1" si="186"/>
        <v>1.9211847067320625E-2</v>
      </c>
      <c r="G3961" s="22"/>
      <c r="H3961" s="5"/>
      <c r="I3961" s="5"/>
      <c r="J3961" s="5"/>
      <c r="K3961" s="5"/>
      <c r="L3961" s="5"/>
      <c r="M3961" s="5"/>
      <c r="N3961" s="5"/>
      <c r="O3961" s="5"/>
      <c r="P3961" s="5"/>
      <c r="Q3961" s="5"/>
      <c r="R3961" s="5"/>
      <c r="S3961" s="5"/>
      <c r="T3961" s="5"/>
      <c r="U3961" s="5"/>
    </row>
    <row r="3962" spans="2:21" x14ac:dyDescent="0.25">
      <c r="B3962" s="51" vm="10872">
        <f ca="1"/>
        <v>45183</v>
      </c>
      <c r="C3962" s="51" vm="10873">
        <f ca="1"/>
        <v>400.49</v>
      </c>
      <c r="D3962" s="51" vm="10874">
        <f ca="1"/>
        <v>148.81</v>
      </c>
      <c r="E3962" s="22">
        <f t="shared" ca="1" si="185"/>
        <v>-2.8916906612294072E-2</v>
      </c>
      <c r="F3962" s="50">
        <f t="shared" ca="1" si="186"/>
        <v>-2.9524278307526139E-3</v>
      </c>
      <c r="G3962" s="22"/>
      <c r="H3962" s="5"/>
      <c r="I3962" s="5"/>
      <c r="J3962" s="5"/>
      <c r="K3962" s="5"/>
      <c r="L3962" s="5"/>
      <c r="M3962" s="5"/>
      <c r="N3962" s="5"/>
      <c r="O3962" s="5"/>
      <c r="P3962" s="5"/>
      <c r="Q3962" s="5"/>
      <c r="R3962" s="5"/>
      <c r="S3962" s="5"/>
      <c r="T3962" s="5"/>
      <c r="U3962" s="5"/>
    </row>
    <row r="3963" spans="2:21" x14ac:dyDescent="0.25">
      <c r="B3963" s="51" vm="10875">
        <f ca="1"/>
        <v>45184</v>
      </c>
      <c r="C3963" s="51" vm="10876">
        <f ca="1"/>
        <v>396.94</v>
      </c>
      <c r="D3963" s="51" vm="10877">
        <f ca="1"/>
        <v>149.12</v>
      </c>
      <c r="E3963" s="22">
        <f t="shared" ca="1" si="185"/>
        <v>-8.9036616435623026E-3</v>
      </c>
      <c r="F3963" s="50">
        <f t="shared" ca="1" si="186"/>
        <v>2.0810264953220982E-3</v>
      </c>
      <c r="G3963" s="22"/>
      <c r="H3963" s="5"/>
      <c r="I3963" s="5"/>
      <c r="J3963" s="5"/>
      <c r="K3963" s="5"/>
      <c r="L3963" s="5"/>
      <c r="M3963" s="5"/>
      <c r="N3963" s="5"/>
      <c r="O3963" s="5"/>
      <c r="P3963" s="5"/>
      <c r="Q3963" s="5"/>
      <c r="R3963" s="5"/>
      <c r="S3963" s="5"/>
      <c r="T3963" s="5"/>
      <c r="U3963" s="5"/>
    </row>
    <row r="3964" spans="2:21" x14ac:dyDescent="0.25">
      <c r="B3964" s="51" vm="10878">
        <f ca="1"/>
        <v>45187</v>
      </c>
      <c r="C3964" s="51" vm="10879">
        <f ca="1"/>
        <v>394.4</v>
      </c>
      <c r="D3964" s="51" vm="9719">
        <f ca="1"/>
        <v>148.93</v>
      </c>
      <c r="E3964" s="22">
        <f t="shared" ca="1" si="185"/>
        <v>-6.4195130356322705E-3</v>
      </c>
      <c r="F3964" s="50">
        <f t="shared" ca="1" si="186"/>
        <v>-1.2749540395047615E-3</v>
      </c>
      <c r="G3964" s="22"/>
      <c r="H3964" s="5"/>
      <c r="I3964" s="5"/>
      <c r="J3964" s="5"/>
      <c r="K3964" s="5"/>
      <c r="L3964" s="5"/>
      <c r="M3964" s="5"/>
      <c r="N3964" s="5"/>
      <c r="O3964" s="5"/>
      <c r="P3964" s="5"/>
      <c r="Q3964" s="5"/>
      <c r="R3964" s="5"/>
      <c r="S3964" s="5"/>
      <c r="T3964" s="5"/>
      <c r="U3964" s="5"/>
    </row>
    <row r="3965" spans="2:21" x14ac:dyDescent="0.25">
      <c r="B3965" s="51" vm="10880">
        <f ca="1"/>
        <v>45188</v>
      </c>
      <c r="C3965" s="51" vm="10881">
        <f ca="1"/>
        <v>396.2</v>
      </c>
      <c r="D3965" s="51" vm="10882">
        <f ca="1"/>
        <v>148.30000000000001</v>
      </c>
      <c r="E3965" s="22">
        <f t="shared" ca="1" si="185"/>
        <v>4.5535115359702479E-3</v>
      </c>
      <c r="F3965" s="50">
        <f t="shared" ca="1" si="186"/>
        <v>-4.2391477538897999E-3</v>
      </c>
      <c r="G3965" s="22"/>
      <c r="H3965" s="5"/>
      <c r="I3965" s="5"/>
      <c r="J3965" s="5"/>
      <c r="K3965" s="5"/>
      <c r="L3965" s="5"/>
      <c r="M3965" s="5"/>
      <c r="N3965" s="5"/>
      <c r="O3965" s="5"/>
      <c r="P3965" s="5"/>
      <c r="Q3965" s="5"/>
      <c r="R3965" s="5"/>
      <c r="S3965" s="5"/>
      <c r="T3965" s="5"/>
      <c r="U3965" s="5"/>
    </row>
    <row r="3966" spans="2:21" x14ac:dyDescent="0.25">
      <c r="B3966" s="51" vm="10883">
        <f ca="1"/>
        <v>45189</v>
      </c>
      <c r="C3966" s="51" vm="10884">
        <f ca="1"/>
        <v>386.3</v>
      </c>
      <c r="D3966" s="51" vm="10885">
        <f ca="1"/>
        <v>147.13999999999999</v>
      </c>
      <c r="E3966" s="22">
        <f t="shared" ca="1" si="185"/>
        <v>-2.5304864592214857E-2</v>
      </c>
      <c r="F3966" s="50">
        <f t="shared" ca="1" si="186"/>
        <v>-7.8527346397682107E-3</v>
      </c>
      <c r="G3966" s="22"/>
      <c r="H3966" s="5"/>
      <c r="I3966" s="5"/>
      <c r="J3966" s="5"/>
      <c r="K3966" s="5"/>
      <c r="L3966" s="5"/>
      <c r="M3966" s="5"/>
      <c r="N3966" s="5"/>
      <c r="O3966" s="5"/>
      <c r="P3966" s="5"/>
      <c r="Q3966" s="5"/>
      <c r="R3966" s="5"/>
      <c r="S3966" s="5"/>
      <c r="T3966" s="5"/>
      <c r="U3966" s="5"/>
    </row>
    <row r="3967" spans="2:21" x14ac:dyDescent="0.25">
      <c r="B3967" s="51" vm="10886">
        <f ca="1"/>
        <v>45190</v>
      </c>
      <c r="C3967" s="51" vm="10887">
        <f ca="1"/>
        <v>384.15</v>
      </c>
      <c r="D3967" s="51" vm="10888">
        <f ca="1"/>
        <v>145.72999999999999</v>
      </c>
      <c r="E3967" s="22">
        <f t="shared" ca="1" si="185"/>
        <v>-5.5811683585917475E-3</v>
      </c>
      <c r="F3967" s="50">
        <f t="shared" ca="1" si="186"/>
        <v>-9.6289199585130533E-3</v>
      </c>
      <c r="G3967" s="22"/>
      <c r="H3967" s="5"/>
      <c r="I3967" s="5"/>
      <c r="J3967" s="5"/>
      <c r="K3967" s="5"/>
      <c r="L3967" s="5"/>
      <c r="M3967" s="5"/>
      <c r="N3967" s="5"/>
      <c r="O3967" s="5"/>
      <c r="P3967" s="5"/>
      <c r="Q3967" s="5"/>
      <c r="R3967" s="5"/>
      <c r="S3967" s="5"/>
      <c r="T3967" s="5"/>
      <c r="U3967" s="5"/>
    </row>
    <row r="3968" spans="2:21" x14ac:dyDescent="0.25">
      <c r="B3968" s="51" vm="10889">
        <f ca="1"/>
        <v>45191</v>
      </c>
      <c r="C3968" s="51" vm="10890">
        <f ca="1"/>
        <v>379.81</v>
      </c>
      <c r="D3968" s="51" vm="10891">
        <f ca="1"/>
        <v>146.44999999999999</v>
      </c>
      <c r="E3968" s="22">
        <f t="shared" ca="1" si="185"/>
        <v>-1.1361973634894745E-2</v>
      </c>
      <c r="F3968" s="50">
        <f t="shared" ca="1" si="186"/>
        <v>4.9284787281372823E-3</v>
      </c>
      <c r="G3968" s="22"/>
      <c r="H3968" s="5"/>
      <c r="I3968" s="5"/>
      <c r="J3968" s="5"/>
      <c r="K3968" s="5"/>
      <c r="L3968" s="5"/>
      <c r="M3968" s="5"/>
      <c r="N3968" s="5"/>
      <c r="O3968" s="5"/>
      <c r="P3968" s="5"/>
      <c r="Q3968" s="5"/>
      <c r="R3968" s="5"/>
      <c r="S3968" s="5"/>
      <c r="T3968" s="5"/>
      <c r="U3968" s="5"/>
    </row>
    <row r="3969" spans="2:21" x14ac:dyDescent="0.25">
      <c r="B3969" s="51" vm="10892">
        <f ca="1"/>
        <v>45194</v>
      </c>
      <c r="C3969" s="51" vm="10893">
        <f ca="1"/>
        <v>384.8</v>
      </c>
      <c r="D3969" s="51" vm="10894">
        <f ca="1"/>
        <v>144.93</v>
      </c>
      <c r="E3969" s="22">
        <f t="shared" ref="E3969:E4032" ca="1" si="187">LN(C3969/C3968)</f>
        <v>1.3052591112802185E-2</v>
      </c>
      <c r="F3969" s="50">
        <f t="shared" ref="F3969:F4032" ca="1" si="188">LN(D3969/D3968)</f>
        <v>-1.0433206039317394E-2</v>
      </c>
      <c r="G3969" s="22"/>
      <c r="H3969" s="5"/>
      <c r="I3969" s="5"/>
      <c r="J3969" s="5"/>
      <c r="K3969" s="5"/>
      <c r="L3969" s="5"/>
      <c r="M3969" s="5"/>
      <c r="N3969" s="5"/>
      <c r="O3969" s="5"/>
      <c r="P3969" s="5"/>
      <c r="Q3969" s="5"/>
      <c r="R3969" s="5"/>
      <c r="S3969" s="5"/>
      <c r="T3969" s="5"/>
      <c r="U3969" s="5"/>
    </row>
    <row r="3970" spans="2:21" x14ac:dyDescent="0.25">
      <c r="B3970" s="51" vm="10895">
        <f ca="1"/>
        <v>45195</v>
      </c>
      <c r="C3970" s="51" vm="10896">
        <f ca="1"/>
        <v>379.25</v>
      </c>
      <c r="D3970" s="51" vm="10897">
        <f ca="1"/>
        <v>145.78</v>
      </c>
      <c r="E3970" s="22">
        <f t="shared" ca="1" si="187"/>
        <v>-1.4528100562909856E-2</v>
      </c>
      <c r="F3970" s="50">
        <f t="shared" ca="1" si="188"/>
        <v>5.8477687196417868E-3</v>
      </c>
      <c r="G3970" s="22"/>
      <c r="H3970" s="5"/>
      <c r="I3970" s="5"/>
      <c r="J3970" s="5"/>
      <c r="K3970" s="5"/>
      <c r="L3970" s="5"/>
      <c r="M3970" s="5"/>
      <c r="N3970" s="5"/>
      <c r="O3970" s="5"/>
      <c r="P3970" s="5"/>
      <c r="Q3970" s="5"/>
      <c r="R3970" s="5"/>
      <c r="S3970" s="5"/>
      <c r="T3970" s="5"/>
      <c r="U3970" s="5"/>
    </row>
    <row r="3971" spans="2:21" x14ac:dyDescent="0.25">
      <c r="B3971" s="51" vm="10898">
        <f ca="1"/>
        <v>45196</v>
      </c>
      <c r="C3971" s="51" vm="10899">
        <f ca="1"/>
        <v>377.59</v>
      </c>
      <c r="D3971" s="51" vm="10900">
        <f ca="1"/>
        <v>147.59</v>
      </c>
      <c r="E3971" s="22">
        <f t="shared" ca="1" si="187"/>
        <v>-4.3866673588257073E-3</v>
      </c>
      <c r="F3971" s="50">
        <f t="shared" ca="1" si="188"/>
        <v>1.2339523239617584E-2</v>
      </c>
      <c r="G3971" s="22"/>
      <c r="H3971" s="5"/>
      <c r="I3971" s="5"/>
      <c r="J3971" s="5"/>
      <c r="K3971" s="5"/>
      <c r="L3971" s="5"/>
      <c r="M3971" s="5"/>
      <c r="N3971" s="5"/>
      <c r="O3971" s="5"/>
      <c r="P3971" s="5"/>
      <c r="Q3971" s="5"/>
      <c r="R3971" s="5"/>
      <c r="S3971" s="5"/>
      <c r="T3971" s="5"/>
      <c r="U3971" s="5"/>
    </row>
    <row r="3972" spans="2:21" x14ac:dyDescent="0.25">
      <c r="B3972" s="51" vm="10901">
        <f ca="1"/>
        <v>45197</v>
      </c>
      <c r="C3972" s="51" vm="10902">
        <f ca="1"/>
        <v>376.36</v>
      </c>
      <c r="D3972" s="51" vm="10903">
        <f ca="1"/>
        <v>145.02000000000001</v>
      </c>
      <c r="E3972" s="22">
        <f t="shared" ca="1" si="187"/>
        <v>-3.2628187312510109E-3</v>
      </c>
      <c r="F3972" s="50">
        <f t="shared" ca="1" si="188"/>
        <v>-1.7566495250237856E-2</v>
      </c>
      <c r="G3972" s="22"/>
      <c r="H3972" s="5"/>
      <c r="I3972" s="5"/>
      <c r="J3972" s="5"/>
      <c r="K3972" s="5"/>
      <c r="L3972" s="5"/>
      <c r="M3972" s="5"/>
      <c r="N3972" s="5"/>
      <c r="O3972" s="5"/>
      <c r="P3972" s="5"/>
      <c r="Q3972" s="5"/>
      <c r="R3972" s="5"/>
      <c r="S3972" s="5"/>
      <c r="T3972" s="5"/>
      <c r="U3972" s="5"/>
    </row>
    <row r="3973" spans="2:21" x14ac:dyDescent="0.25">
      <c r="B3973" s="51" vm="10904">
        <f ca="1"/>
        <v>45198</v>
      </c>
      <c r="C3973" s="51" vm="10905">
        <f ca="1"/>
        <v>377.6</v>
      </c>
      <c r="D3973" s="51" vm="10906">
        <f ca="1"/>
        <v>143.77000000000001</v>
      </c>
      <c r="E3973" s="22">
        <f t="shared" ca="1" si="187"/>
        <v>3.2893021327807755E-3</v>
      </c>
      <c r="F3973" s="50">
        <f t="shared" ca="1" si="188"/>
        <v>-8.6568635089454837E-3</v>
      </c>
      <c r="G3973" s="22"/>
      <c r="H3973" s="5"/>
      <c r="I3973" s="5"/>
      <c r="J3973" s="5"/>
      <c r="K3973" s="5"/>
      <c r="L3973" s="5"/>
      <c r="M3973" s="5"/>
      <c r="N3973" s="5"/>
      <c r="O3973" s="5"/>
      <c r="P3973" s="5"/>
      <c r="Q3973" s="5"/>
      <c r="R3973" s="5"/>
      <c r="S3973" s="5"/>
      <c r="T3973" s="5"/>
      <c r="U3973" s="5"/>
    </row>
    <row r="3974" spans="2:21" x14ac:dyDescent="0.25">
      <c r="B3974" s="51" vm="10907">
        <f ca="1"/>
        <v>45201</v>
      </c>
      <c r="C3974" s="51" vm="10908">
        <f ca="1"/>
        <v>380.33</v>
      </c>
      <c r="D3974" s="51" vm="10909">
        <f ca="1"/>
        <v>142.71</v>
      </c>
      <c r="E3974" s="22">
        <f t="shared" ca="1" si="187"/>
        <v>7.2038626423209171E-3</v>
      </c>
      <c r="F3974" s="50">
        <f t="shared" ca="1" si="188"/>
        <v>-7.400201322201292E-3</v>
      </c>
      <c r="G3974" s="22"/>
      <c r="H3974" s="5"/>
      <c r="I3974" s="5"/>
      <c r="J3974" s="5"/>
      <c r="K3974" s="5"/>
      <c r="L3974" s="5"/>
      <c r="M3974" s="5"/>
      <c r="N3974" s="5"/>
      <c r="O3974" s="5"/>
      <c r="P3974" s="5"/>
      <c r="Q3974" s="5"/>
      <c r="R3974" s="5"/>
      <c r="S3974" s="5"/>
      <c r="T3974" s="5"/>
      <c r="U3974" s="5"/>
    </row>
    <row r="3975" spans="2:21" x14ac:dyDescent="0.25">
      <c r="B3975" s="51" vm="10910">
        <f ca="1"/>
        <v>45202</v>
      </c>
      <c r="C3975" s="51" vm="10911">
        <f ca="1"/>
        <v>376.75</v>
      </c>
      <c r="D3975" s="51" vm="10489">
        <f ca="1"/>
        <v>143.35</v>
      </c>
      <c r="E3975" s="22">
        <f t="shared" ca="1" si="187"/>
        <v>-9.4574594070618162E-3</v>
      </c>
      <c r="F3975" s="50">
        <f t="shared" ca="1" si="188"/>
        <v>4.4745932170789241E-3</v>
      </c>
      <c r="G3975" s="22"/>
      <c r="H3975" s="5"/>
      <c r="I3975" s="5"/>
      <c r="J3975" s="5"/>
      <c r="K3975" s="5"/>
      <c r="L3975" s="5"/>
      <c r="M3975" s="5"/>
      <c r="N3975" s="5"/>
      <c r="O3975" s="5"/>
      <c r="P3975" s="5"/>
      <c r="Q3975" s="5"/>
      <c r="R3975" s="5"/>
      <c r="S3975" s="5"/>
      <c r="T3975" s="5"/>
      <c r="U3975" s="5"/>
    </row>
    <row r="3976" spans="2:21" x14ac:dyDescent="0.25">
      <c r="B3976" s="51" vm="10912">
        <f ca="1"/>
        <v>45203</v>
      </c>
      <c r="C3976" s="51" vm="10913">
        <f ca="1"/>
        <v>376.9</v>
      </c>
      <c r="D3976" s="51" vm="10914">
        <f ca="1"/>
        <v>142.9</v>
      </c>
      <c r="E3976" s="22">
        <f t="shared" ca="1" si="187"/>
        <v>3.9806276648484665E-4</v>
      </c>
      <c r="F3976" s="50">
        <f t="shared" ca="1" si="188"/>
        <v>-3.1441073935570404E-3</v>
      </c>
      <c r="G3976" s="22"/>
      <c r="H3976" s="5"/>
      <c r="I3976" s="5"/>
      <c r="J3976" s="5"/>
      <c r="K3976" s="5"/>
      <c r="L3976" s="5"/>
      <c r="M3976" s="5"/>
      <c r="N3976" s="5"/>
      <c r="O3976" s="5"/>
      <c r="P3976" s="5"/>
      <c r="Q3976" s="5"/>
      <c r="R3976" s="5"/>
      <c r="S3976" s="5"/>
      <c r="T3976" s="5"/>
      <c r="U3976" s="5"/>
    </row>
    <row r="3977" spans="2:21" x14ac:dyDescent="0.25">
      <c r="B3977" s="51" vm="10915">
        <f ca="1"/>
        <v>45204</v>
      </c>
      <c r="C3977" s="51" vm="10916">
        <f ca="1"/>
        <v>372.59</v>
      </c>
      <c r="D3977" s="51" vm="9048">
        <f ca="1"/>
        <v>145.1</v>
      </c>
      <c r="E3977" s="22">
        <f t="shared" ca="1" si="187"/>
        <v>-1.1501280898394379E-2</v>
      </c>
      <c r="F3977" s="50">
        <f t="shared" ca="1" si="188"/>
        <v>1.5278074954320389E-2</v>
      </c>
      <c r="G3977" s="22"/>
      <c r="H3977" s="5"/>
      <c r="I3977" s="5"/>
      <c r="J3977" s="5"/>
      <c r="K3977" s="5"/>
      <c r="L3977" s="5"/>
      <c r="M3977" s="5"/>
      <c r="N3977" s="5"/>
      <c r="O3977" s="5"/>
      <c r="P3977" s="5"/>
      <c r="Q3977" s="5"/>
      <c r="R3977" s="5"/>
      <c r="S3977" s="5"/>
      <c r="T3977" s="5"/>
      <c r="U3977" s="5"/>
    </row>
    <row r="3978" spans="2:21" x14ac:dyDescent="0.25">
      <c r="B3978" s="51" vm="10917">
        <f ca="1"/>
        <v>45205</v>
      </c>
      <c r="C3978" s="51" vm="10918">
        <f ca="1"/>
        <v>381.51</v>
      </c>
      <c r="D3978" s="51" vm="10919">
        <f ca="1"/>
        <v>144.77000000000001</v>
      </c>
      <c r="E3978" s="22">
        <f t="shared" ca="1" si="187"/>
        <v>2.3658443326069759E-2</v>
      </c>
      <c r="F3978" s="50">
        <f t="shared" ca="1" si="188"/>
        <v>-2.2768837241898491E-3</v>
      </c>
      <c r="G3978" s="22"/>
      <c r="H3978" s="5"/>
      <c r="I3978" s="5"/>
      <c r="J3978" s="5"/>
      <c r="K3978" s="5"/>
      <c r="L3978" s="5"/>
      <c r="M3978" s="5"/>
      <c r="N3978" s="5"/>
      <c r="O3978" s="5"/>
      <c r="P3978" s="5"/>
      <c r="Q3978" s="5"/>
      <c r="R3978" s="5"/>
      <c r="S3978" s="5"/>
      <c r="T3978" s="5"/>
      <c r="U3978" s="5"/>
    </row>
    <row r="3979" spans="2:21" x14ac:dyDescent="0.25">
      <c r="B3979" s="51" vm="10920">
        <f ca="1"/>
        <v>45208</v>
      </c>
      <c r="C3979" s="51" vm="10921">
        <f ca="1"/>
        <v>385.95</v>
      </c>
      <c r="D3979" s="51" vm="10922">
        <f ca="1"/>
        <v>145.65</v>
      </c>
      <c r="E3979" s="22">
        <f t="shared" ca="1" si="187"/>
        <v>1.1570764695097702E-2</v>
      </c>
      <c r="F3979" s="50">
        <f t="shared" ca="1" si="188"/>
        <v>6.0602072394914793E-3</v>
      </c>
      <c r="G3979" s="22"/>
      <c r="H3979" s="5"/>
      <c r="I3979" s="5"/>
      <c r="J3979" s="5"/>
      <c r="K3979" s="5"/>
      <c r="L3979" s="5"/>
      <c r="M3979" s="5"/>
      <c r="N3979" s="5"/>
      <c r="O3979" s="5"/>
      <c r="P3979" s="5"/>
      <c r="Q3979" s="5"/>
      <c r="R3979" s="5"/>
      <c r="S3979" s="5"/>
      <c r="T3979" s="5"/>
      <c r="U3979" s="5"/>
    </row>
    <row r="3980" spans="2:21" x14ac:dyDescent="0.25">
      <c r="B3980" s="51" vm="10923">
        <f ca="1"/>
        <v>45209</v>
      </c>
      <c r="C3980" s="51" vm="10924">
        <f ca="1"/>
        <v>373.32</v>
      </c>
      <c r="D3980" s="51" vm="10925">
        <f ca="1"/>
        <v>146.15</v>
      </c>
      <c r="E3980" s="22">
        <f t="shared" ca="1" si="187"/>
        <v>-3.3271866698316936E-2</v>
      </c>
      <c r="F3980" s="50">
        <f t="shared" ca="1" si="188"/>
        <v>3.4270081518113543E-3</v>
      </c>
      <c r="G3980" s="22"/>
      <c r="H3980" s="5"/>
      <c r="I3980" s="5"/>
      <c r="J3980" s="5"/>
      <c r="K3980" s="5"/>
      <c r="L3980" s="5"/>
      <c r="M3980" s="5"/>
      <c r="N3980" s="5"/>
      <c r="O3980" s="5"/>
      <c r="P3980" s="5"/>
      <c r="Q3980" s="5"/>
      <c r="R3980" s="5"/>
      <c r="S3980" s="5"/>
      <c r="T3980" s="5"/>
      <c r="U3980" s="5"/>
    </row>
    <row r="3981" spans="2:21" x14ac:dyDescent="0.25">
      <c r="B3981" s="51" vm="10926">
        <f ca="1"/>
        <v>45210</v>
      </c>
      <c r="C3981" s="51" vm="10927">
        <f ca="1"/>
        <v>365.93</v>
      </c>
      <c r="D3981" s="51" vm="10928">
        <f ca="1"/>
        <v>145.81</v>
      </c>
      <c r="E3981" s="22">
        <f t="shared" ca="1" si="187"/>
        <v>-1.9993902418700745E-2</v>
      </c>
      <c r="F3981" s="50">
        <f t="shared" ca="1" si="188"/>
        <v>-2.3290872290610328E-3</v>
      </c>
      <c r="G3981" s="22"/>
      <c r="H3981" s="5"/>
      <c r="I3981" s="5"/>
      <c r="J3981" s="5"/>
      <c r="K3981" s="5"/>
      <c r="L3981" s="5"/>
      <c r="M3981" s="5"/>
      <c r="N3981" s="5"/>
      <c r="O3981" s="5"/>
      <c r="P3981" s="5"/>
      <c r="Q3981" s="5"/>
      <c r="R3981" s="5"/>
      <c r="S3981" s="5"/>
      <c r="T3981" s="5"/>
      <c r="U3981" s="5"/>
    </row>
    <row r="3982" spans="2:21" x14ac:dyDescent="0.25">
      <c r="B3982" s="51" vm="10929">
        <f ca="1"/>
        <v>45211</v>
      </c>
      <c r="C3982" s="51" vm="10930">
        <f ca="1"/>
        <v>361.2</v>
      </c>
      <c r="D3982" s="51" vm="10931">
        <f ca="1"/>
        <v>148</v>
      </c>
      <c r="E3982" s="22">
        <f t="shared" ca="1" si="187"/>
        <v>-1.3010236736014888E-2</v>
      </c>
      <c r="F3982" s="50">
        <f t="shared" ca="1" si="188"/>
        <v>1.4907869435921149E-2</v>
      </c>
      <c r="G3982" s="22"/>
      <c r="H3982" s="5"/>
      <c r="I3982" s="5"/>
      <c r="J3982" s="5"/>
      <c r="K3982" s="5"/>
      <c r="L3982" s="5"/>
      <c r="M3982" s="5"/>
      <c r="N3982" s="5"/>
      <c r="O3982" s="5"/>
      <c r="P3982" s="5"/>
      <c r="Q3982" s="5"/>
      <c r="R3982" s="5"/>
      <c r="S3982" s="5"/>
      <c r="T3982" s="5"/>
      <c r="U3982" s="5"/>
    </row>
    <row r="3983" spans="2:21" x14ac:dyDescent="0.25">
      <c r="B3983" s="51" vm="10932">
        <f ca="1"/>
        <v>45212</v>
      </c>
      <c r="C3983" s="51" vm="10933">
        <f ca="1"/>
        <v>355.68</v>
      </c>
      <c r="D3983" s="51" vm="10934">
        <f ca="1"/>
        <v>147.85</v>
      </c>
      <c r="E3983" s="22">
        <f t="shared" ca="1" si="187"/>
        <v>-1.5400371326943827E-2</v>
      </c>
      <c r="F3983" s="50">
        <f t="shared" ca="1" si="188"/>
        <v>-1.0140274656288567E-3</v>
      </c>
      <c r="G3983" s="22"/>
      <c r="H3983" s="5"/>
      <c r="I3983" s="5"/>
      <c r="J3983" s="5"/>
      <c r="K3983" s="5"/>
      <c r="L3983" s="5"/>
      <c r="M3983" s="5"/>
      <c r="N3983" s="5"/>
      <c r="O3983" s="5"/>
      <c r="P3983" s="5"/>
      <c r="Q3983" s="5"/>
      <c r="R3983" s="5"/>
      <c r="S3983" s="5"/>
      <c r="T3983" s="5"/>
      <c r="U3983" s="5"/>
    </row>
    <row r="3984" spans="2:21" x14ac:dyDescent="0.25">
      <c r="B3984" s="51" vm="10935">
        <f ca="1"/>
        <v>45215</v>
      </c>
      <c r="C3984" s="51" vm="10936">
        <f ca="1"/>
        <v>360.82</v>
      </c>
      <c r="D3984" s="51" vm="10937">
        <f ca="1"/>
        <v>147.53</v>
      </c>
      <c r="E3984" s="22">
        <f t="shared" ca="1" si="187"/>
        <v>1.4347768808770485E-2</v>
      </c>
      <c r="F3984" s="50">
        <f t="shared" ca="1" si="188"/>
        <v>-2.1667013690105882E-3</v>
      </c>
      <c r="G3984" s="22"/>
      <c r="H3984" s="5"/>
      <c r="I3984" s="5"/>
      <c r="J3984" s="5"/>
      <c r="K3984" s="5"/>
      <c r="L3984" s="5"/>
      <c r="M3984" s="5"/>
      <c r="N3984" s="5"/>
      <c r="O3984" s="5"/>
      <c r="P3984" s="5"/>
      <c r="Q3984" s="5"/>
      <c r="R3984" s="5"/>
      <c r="S3984" s="5"/>
      <c r="T3984" s="5"/>
      <c r="U3984" s="5"/>
    </row>
    <row r="3985" spans="2:21" x14ac:dyDescent="0.25">
      <c r="B3985" s="51" vm="10938">
        <f ca="1"/>
        <v>45216</v>
      </c>
      <c r="C3985" s="51" vm="10939">
        <f ca="1"/>
        <v>355.72</v>
      </c>
      <c r="D3985" s="51" vm="10940">
        <f ca="1"/>
        <v>145.91</v>
      </c>
      <c r="E3985" s="22">
        <f t="shared" ca="1" si="187"/>
        <v>-1.4235314493217504E-2</v>
      </c>
      <c r="F3985" s="50">
        <f t="shared" ca="1" si="188"/>
        <v>-1.1041551653544536E-2</v>
      </c>
      <c r="G3985" s="22"/>
      <c r="H3985" s="5"/>
      <c r="I3985" s="5"/>
      <c r="J3985" s="5"/>
      <c r="K3985" s="5"/>
      <c r="L3985" s="5"/>
      <c r="M3985" s="5"/>
      <c r="N3985" s="5"/>
      <c r="O3985" s="5"/>
      <c r="P3985" s="5"/>
      <c r="Q3985" s="5"/>
      <c r="R3985" s="5"/>
      <c r="S3985" s="5"/>
      <c r="T3985" s="5"/>
      <c r="U3985" s="5"/>
    </row>
    <row r="3986" spans="2:21" x14ac:dyDescent="0.25">
      <c r="B3986" s="51" vm="10941">
        <f ca="1"/>
        <v>45217</v>
      </c>
      <c r="C3986" s="51" vm="10580">
        <f ca="1"/>
        <v>346.19</v>
      </c>
      <c r="D3986" s="51" vm="10942">
        <f ca="1"/>
        <v>145.29</v>
      </c>
      <c r="E3986" s="22">
        <f t="shared" ca="1" si="187"/>
        <v>-2.7156147244061846E-2</v>
      </c>
      <c r="F3986" s="50">
        <f t="shared" ca="1" si="188"/>
        <v>-4.2582481926836122E-3</v>
      </c>
      <c r="G3986" s="22"/>
      <c r="H3986" s="5"/>
      <c r="I3986" s="5"/>
      <c r="J3986" s="5"/>
      <c r="K3986" s="5"/>
      <c r="L3986" s="5"/>
      <c r="M3986" s="5"/>
      <c r="N3986" s="5"/>
      <c r="O3986" s="5"/>
      <c r="P3986" s="5"/>
      <c r="Q3986" s="5"/>
      <c r="R3986" s="5"/>
      <c r="S3986" s="5"/>
      <c r="T3986" s="5"/>
      <c r="U3986" s="5"/>
    </row>
    <row r="3987" spans="2:21" x14ac:dyDescent="0.25">
      <c r="B3987" s="51" vm="10943">
        <f ca="1"/>
        <v>45218</v>
      </c>
      <c r="C3987" s="51" vm="10944">
        <f ca="1"/>
        <v>401.77</v>
      </c>
      <c r="D3987" s="51" vm="10945">
        <f ca="1"/>
        <v>142.94999999999999</v>
      </c>
      <c r="E3987" s="22">
        <f t="shared" ca="1" si="187"/>
        <v>0.1488920282940141</v>
      </c>
      <c r="F3987" s="50">
        <f t="shared" ca="1" si="188"/>
        <v>-1.623682631492664E-2</v>
      </c>
      <c r="G3987" s="22"/>
      <c r="H3987" s="5"/>
      <c r="I3987" s="5"/>
      <c r="J3987" s="5"/>
      <c r="K3987" s="5"/>
      <c r="L3987" s="5"/>
      <c r="M3987" s="5"/>
      <c r="N3987" s="5"/>
      <c r="O3987" s="5"/>
      <c r="P3987" s="5"/>
      <c r="Q3987" s="5"/>
      <c r="R3987" s="5"/>
      <c r="S3987" s="5"/>
      <c r="T3987" s="5"/>
      <c r="U3987" s="5"/>
    </row>
    <row r="3988" spans="2:21" x14ac:dyDescent="0.25">
      <c r="B3988" s="51" vm="10946">
        <f ca="1"/>
        <v>45219</v>
      </c>
      <c r="C3988" s="51" vm="10947">
        <f ca="1"/>
        <v>400.96</v>
      </c>
      <c r="D3988" s="51" vm="10688">
        <f ca="1"/>
        <v>141</v>
      </c>
      <c r="E3988" s="22">
        <f t="shared" ca="1" si="187"/>
        <v>-2.018113873688286E-3</v>
      </c>
      <c r="F3988" s="50">
        <f t="shared" ca="1" si="188"/>
        <v>-1.3735028390152407E-2</v>
      </c>
      <c r="G3988" s="22"/>
      <c r="H3988" s="5"/>
      <c r="I3988" s="5"/>
      <c r="J3988" s="5"/>
      <c r="K3988" s="5"/>
      <c r="L3988" s="5"/>
      <c r="M3988" s="5"/>
      <c r="N3988" s="5"/>
      <c r="O3988" s="5"/>
      <c r="P3988" s="5"/>
      <c r="Q3988" s="5"/>
      <c r="R3988" s="5"/>
      <c r="S3988" s="5"/>
      <c r="T3988" s="5"/>
      <c r="U3988" s="5"/>
    </row>
    <row r="3989" spans="2:21" x14ac:dyDescent="0.25">
      <c r="B3989" s="51" vm="10948">
        <f ca="1"/>
        <v>45222</v>
      </c>
      <c r="C3989" s="51" vm="10949">
        <f ca="1"/>
        <v>406.84</v>
      </c>
      <c r="D3989" s="51" vm="8983">
        <f ca="1"/>
        <v>141.16999999999999</v>
      </c>
      <c r="E3989" s="22">
        <f t="shared" ca="1" si="187"/>
        <v>1.4558316049691889E-2</v>
      </c>
      <c r="F3989" s="50">
        <f t="shared" ca="1" si="188"/>
        <v>1.2049475179399969E-3</v>
      </c>
      <c r="G3989" s="22"/>
      <c r="H3989" s="5"/>
      <c r="I3989" s="5"/>
      <c r="J3989" s="5"/>
      <c r="K3989" s="5"/>
      <c r="L3989" s="5"/>
      <c r="M3989" s="5"/>
      <c r="N3989" s="5"/>
      <c r="O3989" s="5"/>
      <c r="P3989" s="5"/>
      <c r="Q3989" s="5"/>
      <c r="R3989" s="5"/>
      <c r="S3989" s="5"/>
      <c r="T3989" s="5"/>
      <c r="U3989" s="5"/>
    </row>
    <row r="3990" spans="2:21" x14ac:dyDescent="0.25">
      <c r="B3990" s="51" vm="10950">
        <f ca="1"/>
        <v>45223</v>
      </c>
      <c r="C3990" s="51" vm="10951">
        <f ca="1"/>
        <v>413.73</v>
      </c>
      <c r="D3990" s="51" vm="10952">
        <f ca="1"/>
        <v>140.4</v>
      </c>
      <c r="E3990" s="22">
        <f t="shared" ca="1" si="187"/>
        <v>1.6793599396960703E-2</v>
      </c>
      <c r="F3990" s="50">
        <f t="shared" ca="1" si="188"/>
        <v>-5.46934630439741E-3</v>
      </c>
      <c r="G3990" s="22"/>
      <c r="H3990" s="5"/>
      <c r="I3990" s="5"/>
      <c r="J3990" s="5"/>
      <c r="K3990" s="5"/>
      <c r="L3990" s="5"/>
      <c r="M3990" s="5"/>
      <c r="N3990" s="5"/>
      <c r="O3990" s="5"/>
      <c r="P3990" s="5"/>
      <c r="Q3990" s="5"/>
      <c r="R3990" s="5"/>
      <c r="S3990" s="5"/>
      <c r="T3990" s="5"/>
      <c r="U3990" s="5"/>
    </row>
    <row r="3991" spans="2:21" x14ac:dyDescent="0.25">
      <c r="B3991" s="51" vm="10953">
        <f ca="1"/>
        <v>45224</v>
      </c>
      <c r="C3991" s="51" vm="10954">
        <f ca="1"/>
        <v>411.25</v>
      </c>
      <c r="D3991" s="51" vm="10955">
        <f ca="1"/>
        <v>140.76</v>
      </c>
      <c r="E3991" s="22">
        <f t="shared" ca="1" si="187"/>
        <v>-6.0122850747744436E-3</v>
      </c>
      <c r="F3991" s="50">
        <f t="shared" ca="1" si="188"/>
        <v>2.5608208616736505E-3</v>
      </c>
      <c r="G3991" s="22"/>
      <c r="H3991" s="5"/>
      <c r="I3991" s="5"/>
      <c r="J3991" s="5"/>
      <c r="K3991" s="5"/>
      <c r="L3991" s="5"/>
      <c r="M3991" s="5"/>
      <c r="N3991" s="5"/>
      <c r="O3991" s="5"/>
      <c r="P3991" s="5"/>
      <c r="Q3991" s="5"/>
      <c r="R3991" s="5"/>
      <c r="S3991" s="5"/>
      <c r="T3991" s="5"/>
      <c r="U3991" s="5"/>
    </row>
    <row r="3992" spans="2:21" x14ac:dyDescent="0.25">
      <c r="B3992" s="51" vm="10956">
        <f ca="1"/>
        <v>45225</v>
      </c>
      <c r="C3992" s="51" vm="10677">
        <f ca="1"/>
        <v>403.54</v>
      </c>
      <c r="D3992" s="51" vm="10957">
        <f ca="1"/>
        <v>135.69</v>
      </c>
      <c r="E3992" s="22">
        <f t="shared" ca="1" si="187"/>
        <v>-1.8925686693049674E-2</v>
      </c>
      <c r="F3992" s="50">
        <f t="shared" ca="1" si="188"/>
        <v>-3.6683440295522868E-2</v>
      </c>
      <c r="G3992" s="22"/>
      <c r="H3992" s="5"/>
      <c r="I3992" s="5"/>
      <c r="J3992" s="5"/>
      <c r="K3992" s="5"/>
      <c r="L3992" s="5"/>
      <c r="M3992" s="5"/>
      <c r="N3992" s="5"/>
      <c r="O3992" s="5"/>
      <c r="P3992" s="5"/>
      <c r="Q3992" s="5"/>
      <c r="R3992" s="5"/>
      <c r="S3992" s="5"/>
      <c r="T3992" s="5"/>
      <c r="U3992" s="5"/>
    </row>
    <row r="3993" spans="2:21" x14ac:dyDescent="0.25">
      <c r="B3993" s="51" vm="10958">
        <f ca="1"/>
        <v>45226</v>
      </c>
      <c r="C3993" s="51" vm="10959">
        <f ca="1"/>
        <v>397.87</v>
      </c>
      <c r="D3993" s="51" vm="10960">
        <f ca="1"/>
        <v>137.41999999999999</v>
      </c>
      <c r="E3993" s="22">
        <f t="shared" ca="1" si="187"/>
        <v>-1.4150296624154858E-2</v>
      </c>
      <c r="F3993" s="50">
        <f t="shared" ca="1" si="188"/>
        <v>1.2669057445068382E-2</v>
      </c>
      <c r="G3993" s="22"/>
      <c r="H3993" s="5"/>
      <c r="I3993" s="5"/>
      <c r="J3993" s="5"/>
      <c r="K3993" s="5"/>
      <c r="L3993" s="5"/>
      <c r="M3993" s="5"/>
      <c r="N3993" s="5"/>
      <c r="O3993" s="5"/>
      <c r="P3993" s="5"/>
      <c r="Q3993" s="5"/>
      <c r="R3993" s="5"/>
      <c r="S3993" s="5"/>
      <c r="T3993" s="5"/>
      <c r="U3993" s="5"/>
    </row>
    <row r="3994" spans="2:21" x14ac:dyDescent="0.25">
      <c r="B3994" s="51" vm="10961">
        <f ca="1"/>
        <v>45229</v>
      </c>
      <c r="C3994" s="51" vm="10962">
        <f ca="1"/>
        <v>410.08</v>
      </c>
      <c r="D3994" s="51" vm="10963">
        <f ca="1"/>
        <v>139.06</v>
      </c>
      <c r="E3994" s="22">
        <f t="shared" ca="1" si="187"/>
        <v>3.0226943853383852E-2</v>
      </c>
      <c r="F3994" s="50">
        <f t="shared" ca="1" si="188"/>
        <v>1.1863565067941964E-2</v>
      </c>
      <c r="G3994" s="22"/>
      <c r="H3994" s="5"/>
      <c r="I3994" s="5"/>
      <c r="J3994" s="5"/>
      <c r="K3994" s="5"/>
      <c r="L3994" s="5"/>
      <c r="M3994" s="5"/>
      <c r="N3994" s="5"/>
      <c r="O3994" s="5"/>
      <c r="P3994" s="5"/>
      <c r="Q3994" s="5"/>
      <c r="R3994" s="5"/>
      <c r="S3994" s="5"/>
      <c r="T3994" s="5"/>
      <c r="U3994" s="5"/>
    </row>
    <row r="3995" spans="2:21" x14ac:dyDescent="0.25">
      <c r="B3995" s="51" vm="10964">
        <f ca="1"/>
        <v>45230</v>
      </c>
      <c r="C3995" s="51" vm="10965">
        <f ca="1"/>
        <v>411.69</v>
      </c>
      <c r="D3995" s="51" vm="10442">
        <f ca="1"/>
        <v>138.94</v>
      </c>
      <c r="E3995" s="22">
        <f t="shared" ca="1" si="187"/>
        <v>3.9183763338905917E-3</v>
      </c>
      <c r="F3995" s="50">
        <f t="shared" ca="1" si="188"/>
        <v>-8.6330940613692578E-4</v>
      </c>
      <c r="G3995" s="22"/>
      <c r="H3995" s="5"/>
      <c r="I3995" s="5"/>
      <c r="J3995" s="5"/>
      <c r="K3995" s="5"/>
      <c r="L3995" s="5"/>
      <c r="M3995" s="5"/>
      <c r="N3995" s="5"/>
      <c r="O3995" s="5"/>
      <c r="P3995" s="5"/>
      <c r="Q3995" s="5"/>
      <c r="R3995" s="5"/>
      <c r="S3995" s="5"/>
      <c r="T3995" s="5"/>
      <c r="U3995" s="5"/>
    </row>
    <row r="3996" spans="2:21" x14ac:dyDescent="0.25">
      <c r="B3996" s="51" vm="10966">
        <f ca="1"/>
        <v>45231</v>
      </c>
      <c r="C3996" s="51" vm="10967">
        <f ca="1"/>
        <v>420.19</v>
      </c>
      <c r="D3996" s="51" vm="10968">
        <f ca="1"/>
        <v>141.41999999999999</v>
      </c>
      <c r="E3996" s="22">
        <f t="shared" ca="1" si="187"/>
        <v>2.04363509867296E-2</v>
      </c>
      <c r="F3996" s="50">
        <f t="shared" ca="1" si="188"/>
        <v>1.7692000911359723E-2</v>
      </c>
      <c r="G3996" s="22"/>
      <c r="H3996" s="5"/>
      <c r="I3996" s="5"/>
      <c r="J3996" s="5"/>
      <c r="K3996" s="5"/>
      <c r="L3996" s="5"/>
      <c r="M3996" s="5"/>
      <c r="N3996" s="5"/>
      <c r="O3996" s="5"/>
      <c r="P3996" s="5"/>
      <c r="Q3996" s="5"/>
      <c r="R3996" s="5"/>
      <c r="S3996" s="5"/>
      <c r="T3996" s="5"/>
      <c r="U3996" s="5"/>
    </row>
    <row r="3997" spans="2:21" x14ac:dyDescent="0.25">
      <c r="B3997" s="51" vm="10969">
        <f ca="1"/>
        <v>45232</v>
      </c>
      <c r="C3997" s="51" vm="10970">
        <f ca="1"/>
        <v>424.71</v>
      </c>
      <c r="D3997" s="51" vm="10971">
        <f ca="1"/>
        <v>143</v>
      </c>
      <c r="E3997" s="22">
        <f t="shared" ca="1" si="187"/>
        <v>1.0699593138134426E-2</v>
      </c>
      <c r="F3997" s="50">
        <f t="shared" ca="1" si="188"/>
        <v>1.1110444083812619E-2</v>
      </c>
      <c r="G3997" s="22"/>
      <c r="H3997" s="5"/>
      <c r="I3997" s="5"/>
      <c r="J3997" s="5"/>
      <c r="K3997" s="5"/>
      <c r="L3997" s="5"/>
      <c r="M3997" s="5"/>
      <c r="N3997" s="5"/>
      <c r="O3997" s="5"/>
      <c r="P3997" s="5"/>
      <c r="Q3997" s="5"/>
      <c r="R3997" s="5"/>
      <c r="S3997" s="5"/>
      <c r="T3997" s="5"/>
      <c r="U3997" s="5"/>
    </row>
    <row r="3998" spans="2:21" x14ac:dyDescent="0.25">
      <c r="B3998" s="51" vm="10972">
        <f ca="1"/>
        <v>45233</v>
      </c>
      <c r="C3998" s="51" vm="10973">
        <f ca="1"/>
        <v>432.36</v>
      </c>
      <c r="D3998" s="51" vm="10974">
        <f ca="1"/>
        <v>144.08000000000001</v>
      </c>
      <c r="E3998" s="22">
        <f t="shared" ca="1" si="187"/>
        <v>1.7851991473486629E-2</v>
      </c>
      <c r="F3998" s="50">
        <f t="shared" ca="1" si="188"/>
        <v>7.5240706077933563E-3</v>
      </c>
      <c r="G3998" s="22"/>
      <c r="H3998" s="5"/>
      <c r="I3998" s="5"/>
      <c r="J3998" s="5"/>
      <c r="K3998" s="5"/>
      <c r="L3998" s="5"/>
      <c r="M3998" s="5"/>
      <c r="N3998" s="5"/>
      <c r="O3998" s="5"/>
      <c r="P3998" s="5"/>
      <c r="Q3998" s="5"/>
      <c r="R3998" s="5"/>
      <c r="S3998" s="5"/>
      <c r="T3998" s="5"/>
      <c r="U3998" s="5"/>
    </row>
    <row r="3999" spans="2:21" x14ac:dyDescent="0.25">
      <c r="B3999" s="51" vm="10975">
        <f ca="1"/>
        <v>45236</v>
      </c>
      <c r="C3999" s="51" vm="10976">
        <f ca="1"/>
        <v>434.74</v>
      </c>
      <c r="D3999" s="51" vm="10977">
        <f ca="1"/>
        <v>144.01</v>
      </c>
      <c r="E3999" s="22">
        <f t="shared" ca="1" si="187"/>
        <v>5.4895766967172112E-3</v>
      </c>
      <c r="F3999" s="50">
        <f t="shared" ca="1" si="188"/>
        <v>-4.8595925840948966E-4</v>
      </c>
      <c r="G3999" s="22"/>
      <c r="H3999" s="5"/>
      <c r="I3999" s="5"/>
      <c r="J3999" s="5"/>
      <c r="K3999" s="5"/>
      <c r="L3999" s="5"/>
      <c r="M3999" s="5"/>
      <c r="N3999" s="5"/>
      <c r="O3999" s="5"/>
      <c r="P3999" s="5"/>
      <c r="Q3999" s="5"/>
      <c r="R3999" s="5"/>
      <c r="S3999" s="5"/>
      <c r="T3999" s="5"/>
      <c r="U3999" s="5"/>
    </row>
    <row r="4000" spans="2:21" x14ac:dyDescent="0.25">
      <c r="B4000" s="51" vm="10978">
        <f ca="1"/>
        <v>45237</v>
      </c>
      <c r="C4000" s="51" vm="10979">
        <f ca="1"/>
        <v>434.61</v>
      </c>
      <c r="D4000" s="51" vm="10980">
        <f ca="1"/>
        <v>144.72</v>
      </c>
      <c r="E4000" s="22">
        <f t="shared" ca="1" si="187"/>
        <v>-2.9907402304941701E-4</v>
      </c>
      <c r="F4000" s="50">
        <f t="shared" ca="1" si="188"/>
        <v>4.918099477748396E-3</v>
      </c>
      <c r="G4000" s="22"/>
      <c r="H4000" s="5"/>
      <c r="I4000" s="5"/>
      <c r="J4000" s="5"/>
      <c r="K4000" s="5"/>
      <c r="L4000" s="5"/>
      <c r="M4000" s="5"/>
      <c r="N4000" s="5"/>
      <c r="O4000" s="5"/>
      <c r="P4000" s="5"/>
      <c r="Q4000" s="5"/>
      <c r="R4000" s="5"/>
      <c r="S4000" s="5"/>
      <c r="T4000" s="5"/>
      <c r="U4000" s="5"/>
    </row>
    <row r="4001" spans="2:21" x14ac:dyDescent="0.25">
      <c r="B4001" s="51" vm="10981">
        <f ca="1"/>
        <v>45238</v>
      </c>
      <c r="C4001" s="51" vm="10982">
        <f ca="1"/>
        <v>436.65</v>
      </c>
      <c r="D4001" s="51" vm="10983">
        <f ca="1"/>
        <v>144.29</v>
      </c>
      <c r="E4001" s="22">
        <f t="shared" ca="1" si="187"/>
        <v>4.6828816380718556E-3</v>
      </c>
      <c r="F4001" s="50">
        <f t="shared" ca="1" si="188"/>
        <v>-2.97567777787535E-3</v>
      </c>
      <c r="G4001" s="22"/>
      <c r="H4001" s="5"/>
      <c r="I4001" s="5"/>
      <c r="J4001" s="5"/>
      <c r="K4001" s="5"/>
      <c r="L4001" s="5"/>
      <c r="M4001" s="5"/>
      <c r="N4001" s="5"/>
      <c r="O4001" s="5"/>
      <c r="P4001" s="5"/>
      <c r="Q4001" s="5"/>
      <c r="R4001" s="5"/>
      <c r="S4001" s="5"/>
      <c r="T4001" s="5"/>
      <c r="U4001" s="5"/>
    </row>
    <row r="4002" spans="2:21" x14ac:dyDescent="0.25">
      <c r="B4002" s="51" vm="10984">
        <f ca="1"/>
        <v>45239</v>
      </c>
      <c r="C4002" s="51" vm="10985">
        <f ca="1"/>
        <v>435.15</v>
      </c>
      <c r="D4002" s="51" vm="10986">
        <f ca="1"/>
        <v>146.43</v>
      </c>
      <c r="E4002" s="22">
        <f t="shared" ca="1" si="187"/>
        <v>-3.4411596242191846E-3</v>
      </c>
      <c r="F4002" s="50">
        <f t="shared" ca="1" si="188"/>
        <v>1.4722335258001592E-2</v>
      </c>
      <c r="G4002" s="22"/>
      <c r="H4002" s="5"/>
      <c r="I4002" s="5"/>
      <c r="J4002" s="5"/>
      <c r="K4002" s="5"/>
      <c r="L4002" s="5"/>
      <c r="M4002" s="5"/>
      <c r="N4002" s="5"/>
      <c r="O4002" s="5"/>
      <c r="P4002" s="5"/>
      <c r="Q4002" s="5"/>
      <c r="R4002" s="5"/>
      <c r="S4002" s="5"/>
      <c r="T4002" s="5"/>
      <c r="U4002" s="5"/>
    </row>
    <row r="4003" spans="2:21" x14ac:dyDescent="0.25">
      <c r="B4003" s="51" vm="10987">
        <f ca="1"/>
        <v>45240</v>
      </c>
      <c r="C4003" s="51" vm="8606">
        <f ca="1"/>
        <v>447.24</v>
      </c>
      <c r="D4003" s="51" vm="10897">
        <f ca="1"/>
        <v>145.78</v>
      </c>
      <c r="E4003" s="22">
        <f t="shared" ca="1" si="187"/>
        <v>2.7404564043644705E-2</v>
      </c>
      <c r="F4003" s="50">
        <f t="shared" ca="1" si="188"/>
        <v>-4.4488626130990078E-3</v>
      </c>
      <c r="G4003" s="22"/>
      <c r="H4003" s="5"/>
      <c r="I4003" s="5"/>
      <c r="J4003" s="5"/>
      <c r="K4003" s="5"/>
      <c r="L4003" s="5"/>
      <c r="M4003" s="5"/>
      <c r="N4003" s="5"/>
      <c r="O4003" s="5"/>
      <c r="P4003" s="5"/>
      <c r="Q4003" s="5"/>
      <c r="R4003" s="5"/>
      <c r="S4003" s="5"/>
      <c r="T4003" s="5"/>
      <c r="U4003" s="5"/>
    </row>
    <row r="4004" spans="2:21" x14ac:dyDescent="0.25">
      <c r="B4004" s="51" vm="10988">
        <f ca="1"/>
        <v>45243</v>
      </c>
      <c r="C4004" s="51" vm="10989">
        <f ca="1"/>
        <v>444.62</v>
      </c>
      <c r="D4004" s="51" vm="10990">
        <f ca="1"/>
        <v>148.44</v>
      </c>
      <c r="E4004" s="22">
        <f t="shared" ca="1" si="187"/>
        <v>-5.8753785053219099E-3</v>
      </c>
      <c r="F4004" s="50">
        <f t="shared" ca="1" si="188"/>
        <v>1.8082200238329925E-2</v>
      </c>
      <c r="G4004" s="22"/>
      <c r="H4004" s="5"/>
      <c r="I4004" s="5"/>
      <c r="J4004" s="5"/>
      <c r="K4004" s="5"/>
      <c r="L4004" s="5"/>
      <c r="M4004" s="5"/>
      <c r="N4004" s="5"/>
      <c r="O4004" s="5"/>
      <c r="P4004" s="5"/>
      <c r="Q4004" s="5"/>
      <c r="R4004" s="5"/>
      <c r="S4004" s="5"/>
      <c r="T4004" s="5"/>
      <c r="U4004" s="5"/>
    </row>
    <row r="4005" spans="2:21" x14ac:dyDescent="0.25">
      <c r="B4005" s="51" vm="10991">
        <f ca="1"/>
        <v>45244</v>
      </c>
      <c r="C4005" s="51" vm="10992">
        <f ca="1"/>
        <v>448.65</v>
      </c>
      <c r="D4005" s="51" vm="10993">
        <f ca="1"/>
        <v>149.74</v>
      </c>
      <c r="E4005" s="22">
        <f t="shared" ca="1" si="187"/>
        <v>9.0230889702211034E-3</v>
      </c>
      <c r="F4005" s="50">
        <f t="shared" ca="1" si="188"/>
        <v>8.7196206101424825E-3</v>
      </c>
      <c r="G4005" s="22"/>
      <c r="H4005" s="5"/>
      <c r="I4005" s="5"/>
      <c r="J4005" s="5"/>
      <c r="K4005" s="5"/>
      <c r="L4005" s="5"/>
      <c r="M4005" s="5"/>
      <c r="N4005" s="5"/>
      <c r="O4005" s="5"/>
      <c r="P4005" s="5"/>
      <c r="Q4005" s="5"/>
      <c r="R4005" s="5"/>
      <c r="S4005" s="5"/>
      <c r="T4005" s="5"/>
      <c r="U4005" s="5"/>
    </row>
    <row r="4006" spans="2:21" x14ac:dyDescent="0.25">
      <c r="B4006" s="51" vm="10994">
        <f ca="1"/>
        <v>45245</v>
      </c>
      <c r="C4006" s="51" vm="10995">
        <f ca="1"/>
        <v>461.94</v>
      </c>
      <c r="D4006" s="51" vm="9370">
        <f ca="1"/>
        <v>151.44999999999999</v>
      </c>
      <c r="E4006" s="22">
        <f t="shared" ca="1" si="187"/>
        <v>2.9191938773946494E-2</v>
      </c>
      <c r="F4006" s="50">
        <f t="shared" ca="1" si="188"/>
        <v>1.1355080670707092E-2</v>
      </c>
      <c r="G4006" s="22"/>
      <c r="H4006" s="5"/>
      <c r="I4006" s="5"/>
      <c r="J4006" s="5"/>
      <c r="K4006" s="5"/>
      <c r="L4006" s="5"/>
      <c r="M4006" s="5"/>
      <c r="N4006" s="5"/>
      <c r="O4006" s="5"/>
      <c r="P4006" s="5"/>
      <c r="Q4006" s="5"/>
      <c r="R4006" s="5"/>
      <c r="S4006" s="5"/>
      <c r="T4006" s="5"/>
      <c r="U4006" s="5"/>
    </row>
    <row r="4007" spans="2:21" x14ac:dyDescent="0.25">
      <c r="B4007" s="51" vm="10996">
        <f ca="1"/>
        <v>45246</v>
      </c>
      <c r="C4007" s="51" vm="10997">
        <f ca="1"/>
        <v>466.95</v>
      </c>
      <c r="D4007" s="51" vm="10998">
        <f ca="1"/>
        <v>152.82</v>
      </c>
      <c r="E4007" s="22">
        <f t="shared" ca="1" si="187"/>
        <v>1.0787173037713753E-2</v>
      </c>
      <c r="F4007" s="50">
        <f t="shared" ca="1" si="188"/>
        <v>9.0052207461744516E-3</v>
      </c>
      <c r="G4007" s="22"/>
      <c r="H4007" s="5"/>
      <c r="I4007" s="5"/>
      <c r="J4007" s="5"/>
      <c r="K4007" s="5"/>
      <c r="L4007" s="5"/>
      <c r="M4007" s="5"/>
      <c r="N4007" s="5"/>
      <c r="O4007" s="5"/>
      <c r="P4007" s="5"/>
      <c r="Q4007" s="5"/>
      <c r="R4007" s="5"/>
      <c r="S4007" s="5"/>
      <c r="T4007" s="5"/>
      <c r="U4007" s="5"/>
    </row>
    <row r="4008" spans="2:21" x14ac:dyDescent="0.25">
      <c r="B4008" s="51" vm="10999">
        <f ca="1"/>
        <v>45247</v>
      </c>
      <c r="C4008" s="51" vm="8600">
        <f ca="1"/>
        <v>465.91</v>
      </c>
      <c r="D4008" s="51" vm="11000">
        <f ca="1"/>
        <v>153.29</v>
      </c>
      <c r="E4008" s="22">
        <f t="shared" ca="1" si="187"/>
        <v>-2.2297031298798777E-3</v>
      </c>
      <c r="F4008" s="50">
        <f t="shared" ca="1" si="188"/>
        <v>3.0707939585953854E-3</v>
      </c>
      <c r="G4008" s="22"/>
      <c r="H4008" s="5"/>
      <c r="I4008" s="5"/>
      <c r="J4008" s="5"/>
      <c r="K4008" s="5"/>
      <c r="L4008" s="5"/>
      <c r="M4008" s="5"/>
      <c r="N4008" s="5"/>
      <c r="O4008" s="5"/>
      <c r="P4008" s="5"/>
      <c r="Q4008" s="5"/>
      <c r="R4008" s="5"/>
      <c r="S4008" s="5"/>
      <c r="T4008" s="5"/>
      <c r="U4008" s="5"/>
    </row>
    <row r="4009" spans="2:21" x14ac:dyDescent="0.25">
      <c r="B4009" s="51" vm="11001">
        <f ca="1"/>
        <v>45250</v>
      </c>
      <c r="C4009" s="51" vm="11002">
        <f ca="1"/>
        <v>474.47</v>
      </c>
      <c r="D4009" s="51" vm="11003">
        <f ca="1"/>
        <v>152.97</v>
      </c>
      <c r="E4009" s="22">
        <f t="shared" ca="1" si="187"/>
        <v>1.8205909178600002E-2</v>
      </c>
      <c r="F4009" s="50">
        <f t="shared" ca="1" si="188"/>
        <v>-2.0897284428419765E-3</v>
      </c>
      <c r="G4009" s="22"/>
      <c r="H4009" s="5"/>
      <c r="I4009" s="5"/>
      <c r="J4009" s="5"/>
      <c r="K4009" s="5"/>
      <c r="L4009" s="5"/>
      <c r="M4009" s="5"/>
      <c r="N4009" s="5"/>
      <c r="O4009" s="5"/>
      <c r="P4009" s="5"/>
      <c r="Q4009" s="5"/>
      <c r="R4009" s="5"/>
      <c r="S4009" s="5"/>
      <c r="T4009" s="5"/>
      <c r="U4009" s="5"/>
    </row>
    <row r="4010" spans="2:21" x14ac:dyDescent="0.25">
      <c r="B4010" s="51" vm="11004">
        <f ca="1"/>
        <v>45251</v>
      </c>
      <c r="C4010" s="51" vm="11005">
        <f ca="1"/>
        <v>474.95</v>
      </c>
      <c r="D4010" s="51" vm="11006">
        <f ca="1"/>
        <v>153.33000000000001</v>
      </c>
      <c r="E4010" s="22">
        <f t="shared" ca="1" si="187"/>
        <v>1.0111437317444269E-3</v>
      </c>
      <c r="F4010" s="50">
        <f t="shared" ca="1" si="188"/>
        <v>2.3506377131239115E-3</v>
      </c>
      <c r="G4010" s="22"/>
      <c r="H4010" s="5"/>
      <c r="I4010" s="5"/>
      <c r="J4010" s="5"/>
      <c r="K4010" s="5"/>
      <c r="L4010" s="5"/>
      <c r="M4010" s="5"/>
      <c r="N4010" s="5"/>
      <c r="O4010" s="5"/>
      <c r="P4010" s="5"/>
      <c r="Q4010" s="5"/>
      <c r="R4010" s="5"/>
      <c r="S4010" s="5"/>
      <c r="T4010" s="5"/>
      <c r="U4010" s="5"/>
    </row>
    <row r="4011" spans="2:21" x14ac:dyDescent="0.25">
      <c r="B4011" s="51" vm="11007">
        <f ca="1"/>
        <v>45252</v>
      </c>
      <c r="C4011" s="51" vm="11008">
        <f ca="1"/>
        <v>478</v>
      </c>
      <c r="D4011" s="51" vm="11009">
        <f ca="1"/>
        <v>153.54</v>
      </c>
      <c r="E4011" s="22">
        <f t="shared" ca="1" si="187"/>
        <v>6.4011971552645035E-3</v>
      </c>
      <c r="F4011" s="50">
        <f t="shared" ca="1" si="188"/>
        <v>1.3686579514544694E-3</v>
      </c>
      <c r="G4011" s="22"/>
      <c r="H4011" s="5"/>
      <c r="I4011" s="5"/>
      <c r="J4011" s="5"/>
      <c r="K4011" s="5"/>
      <c r="L4011" s="5"/>
      <c r="M4011" s="5"/>
      <c r="N4011" s="5"/>
      <c r="O4011" s="5"/>
      <c r="P4011" s="5"/>
      <c r="Q4011" s="5"/>
      <c r="R4011" s="5"/>
      <c r="S4011" s="5"/>
      <c r="T4011" s="5"/>
      <c r="U4011" s="5"/>
    </row>
    <row r="4012" spans="2:21" x14ac:dyDescent="0.25">
      <c r="B4012" s="51" vm="11010">
        <f ca="1"/>
        <v>45254</v>
      </c>
      <c r="C4012" s="51" vm="11011">
        <f ca="1"/>
        <v>479.56</v>
      </c>
      <c r="D4012" s="51" vm="11012">
        <f ca="1"/>
        <v>153.19</v>
      </c>
      <c r="E4012" s="22">
        <f t="shared" ca="1" si="187"/>
        <v>3.2582843479968659E-3</v>
      </c>
      <c r="F4012" s="50">
        <f t="shared" ca="1" si="188"/>
        <v>-2.2821383751476434E-3</v>
      </c>
      <c r="G4012" s="22"/>
      <c r="H4012" s="5"/>
      <c r="I4012" s="5"/>
      <c r="J4012" s="5"/>
      <c r="K4012" s="5"/>
      <c r="L4012" s="5"/>
      <c r="M4012" s="5"/>
      <c r="N4012" s="5"/>
      <c r="O4012" s="5"/>
      <c r="P4012" s="5"/>
      <c r="Q4012" s="5"/>
      <c r="R4012" s="5"/>
      <c r="S4012" s="5"/>
      <c r="T4012" s="5"/>
      <c r="U4012" s="5"/>
    </row>
    <row r="4013" spans="2:21" x14ac:dyDescent="0.25">
      <c r="B4013" s="51" vm="11013">
        <f ca="1"/>
        <v>45257</v>
      </c>
      <c r="C4013" s="51" vm="11014">
        <f ca="1"/>
        <v>479.17</v>
      </c>
      <c r="D4013" s="51" vm="11009">
        <f ca="1"/>
        <v>153.54</v>
      </c>
      <c r="E4013" s="22">
        <f t="shared" ca="1" si="187"/>
        <v>-8.1357633851435076E-4</v>
      </c>
      <c r="F4013" s="50">
        <f t="shared" ca="1" si="188"/>
        <v>2.2821383751477028E-3</v>
      </c>
      <c r="G4013" s="22"/>
      <c r="H4013" s="5"/>
      <c r="I4013" s="5"/>
      <c r="J4013" s="5"/>
      <c r="K4013" s="5"/>
      <c r="L4013" s="5"/>
      <c r="M4013" s="5"/>
      <c r="N4013" s="5"/>
      <c r="O4013" s="5"/>
      <c r="P4013" s="5"/>
      <c r="Q4013" s="5"/>
      <c r="R4013" s="5"/>
      <c r="S4013" s="5"/>
      <c r="T4013" s="5"/>
      <c r="U4013" s="5"/>
    </row>
    <row r="4014" spans="2:21" x14ac:dyDescent="0.25">
      <c r="B4014" s="51" vm="11015">
        <f ca="1"/>
        <v>45258</v>
      </c>
      <c r="C4014" s="51" vm="11016">
        <f ca="1"/>
        <v>479</v>
      </c>
      <c r="D4014" s="51" vm="9094">
        <f ca="1"/>
        <v>154.32</v>
      </c>
      <c r="E4014" s="22">
        <f t="shared" ca="1" si="187"/>
        <v>-3.5484309002326004E-4</v>
      </c>
      <c r="F4014" s="50">
        <f t="shared" ca="1" si="188"/>
        <v>5.0672491977211773E-3</v>
      </c>
      <c r="G4014" s="22"/>
      <c r="H4014" s="5"/>
      <c r="I4014" s="5"/>
      <c r="J4014" s="5"/>
      <c r="K4014" s="5"/>
      <c r="L4014" s="5"/>
      <c r="M4014" s="5"/>
      <c r="N4014" s="5"/>
      <c r="O4014" s="5"/>
      <c r="P4014" s="5"/>
      <c r="Q4014" s="5"/>
      <c r="R4014" s="5"/>
      <c r="S4014" s="5"/>
      <c r="T4014" s="5"/>
      <c r="U4014" s="5"/>
    </row>
    <row r="4015" spans="2:21" x14ac:dyDescent="0.25">
      <c r="B4015" s="51" vm="11017">
        <f ca="1"/>
        <v>45259</v>
      </c>
      <c r="C4015" s="51" vm="11018">
        <f ca="1"/>
        <v>477.19</v>
      </c>
      <c r="D4015" s="51" vm="11019">
        <f ca="1"/>
        <v>156.08000000000001</v>
      </c>
      <c r="E4015" s="22">
        <f t="shared" ca="1" si="187"/>
        <v>-3.7858629809080237E-3</v>
      </c>
      <c r="F4015" s="50">
        <f t="shared" ca="1" si="188"/>
        <v>1.1340327717382297E-2</v>
      </c>
      <c r="G4015" s="22"/>
      <c r="H4015" s="5"/>
      <c r="I4015" s="5"/>
      <c r="J4015" s="5"/>
      <c r="K4015" s="5"/>
      <c r="L4015" s="5"/>
      <c r="M4015" s="5"/>
      <c r="N4015" s="5"/>
      <c r="O4015" s="5"/>
      <c r="P4015" s="5"/>
      <c r="Q4015" s="5"/>
      <c r="R4015" s="5"/>
      <c r="S4015" s="5"/>
      <c r="T4015" s="5"/>
      <c r="U4015" s="5"/>
    </row>
    <row r="4016" spans="2:21" x14ac:dyDescent="0.25">
      <c r="B4016" s="51" vm="11020">
        <f ca="1"/>
        <v>45260</v>
      </c>
      <c r="C4016" s="51" vm="11021">
        <f ca="1"/>
        <v>473.97</v>
      </c>
      <c r="D4016" s="51" vm="11022">
        <f ca="1"/>
        <v>156.84</v>
      </c>
      <c r="E4016" s="22">
        <f t="shared" ca="1" si="187"/>
        <v>-6.7707058771397871E-3</v>
      </c>
      <c r="F4016" s="50">
        <f t="shared" ca="1" si="188"/>
        <v>4.8574811092751604E-3</v>
      </c>
      <c r="G4016" s="22"/>
      <c r="H4016" s="5"/>
      <c r="I4016" s="5"/>
      <c r="J4016" s="5"/>
      <c r="K4016" s="5"/>
      <c r="L4016" s="5"/>
      <c r="M4016" s="5"/>
      <c r="N4016" s="5"/>
      <c r="O4016" s="5"/>
      <c r="P4016" s="5"/>
      <c r="Q4016" s="5"/>
      <c r="R4016" s="5"/>
      <c r="S4016" s="5"/>
      <c r="T4016" s="5"/>
      <c r="U4016" s="5"/>
    </row>
    <row r="4017" spans="2:21" x14ac:dyDescent="0.25">
      <c r="B4017" s="51" vm="11023">
        <f ca="1"/>
        <v>45261</v>
      </c>
      <c r="C4017" s="51" vm="11024">
        <f ca="1"/>
        <v>465.74</v>
      </c>
      <c r="D4017" s="51" vm="11025">
        <f ca="1"/>
        <v>157.99</v>
      </c>
      <c r="E4017" s="22">
        <f t="shared" ca="1" si="187"/>
        <v>-1.7516490047777753E-2</v>
      </c>
      <c r="F4017" s="50">
        <f t="shared" ca="1" si="188"/>
        <v>7.3055624606267978E-3</v>
      </c>
      <c r="G4017" s="22"/>
      <c r="H4017" s="5"/>
      <c r="I4017" s="5"/>
      <c r="J4017" s="5"/>
      <c r="K4017" s="5"/>
      <c r="L4017" s="5"/>
      <c r="M4017" s="5"/>
      <c r="N4017" s="5"/>
      <c r="O4017" s="5"/>
      <c r="P4017" s="5"/>
      <c r="Q4017" s="5"/>
      <c r="R4017" s="5"/>
      <c r="S4017" s="5"/>
      <c r="T4017" s="5"/>
      <c r="U4017" s="5"/>
    </row>
    <row r="4018" spans="2:21" x14ac:dyDescent="0.25">
      <c r="B4018" s="51" vm="11026">
        <f ca="1"/>
        <v>45264</v>
      </c>
      <c r="C4018" s="51" vm="11027">
        <f ca="1"/>
        <v>453.9</v>
      </c>
      <c r="D4018" s="51" vm="11028">
        <f ca="1"/>
        <v>157.97</v>
      </c>
      <c r="E4018" s="22">
        <f t="shared" ca="1" si="187"/>
        <v>-2.5750629042669799E-2</v>
      </c>
      <c r="F4018" s="50">
        <f t="shared" ca="1" si="188"/>
        <v>-1.265983037518521E-4</v>
      </c>
      <c r="G4018" s="22"/>
      <c r="H4018" s="5"/>
      <c r="I4018" s="5"/>
      <c r="J4018" s="5"/>
      <c r="K4018" s="5"/>
      <c r="L4018" s="5"/>
      <c r="M4018" s="5"/>
      <c r="N4018" s="5"/>
      <c r="O4018" s="5"/>
      <c r="P4018" s="5"/>
      <c r="Q4018" s="5"/>
      <c r="R4018" s="5"/>
      <c r="S4018" s="5"/>
      <c r="T4018" s="5"/>
      <c r="U4018" s="5"/>
    </row>
    <row r="4019" spans="2:21" x14ac:dyDescent="0.25">
      <c r="B4019" s="51" vm="11029">
        <f ca="1"/>
        <v>45265</v>
      </c>
      <c r="C4019" s="51" vm="11030">
        <f ca="1"/>
        <v>455.15</v>
      </c>
      <c r="D4019" s="51" vm="11031">
        <f ca="1"/>
        <v>156.31</v>
      </c>
      <c r="E4019" s="22">
        <f t="shared" ca="1" si="187"/>
        <v>2.7501254888778696E-3</v>
      </c>
      <c r="F4019" s="50">
        <f t="shared" ca="1" si="188"/>
        <v>-1.0563926673626014E-2</v>
      </c>
      <c r="G4019" s="22"/>
      <c r="H4019" s="5"/>
      <c r="I4019" s="5"/>
      <c r="J4019" s="5"/>
      <c r="K4019" s="5"/>
      <c r="L4019" s="5"/>
      <c r="M4019" s="5"/>
      <c r="N4019" s="5"/>
      <c r="O4019" s="5"/>
      <c r="P4019" s="5"/>
      <c r="Q4019" s="5"/>
      <c r="R4019" s="5"/>
      <c r="S4019" s="5"/>
      <c r="T4019" s="5"/>
      <c r="U4019" s="5"/>
    </row>
    <row r="4020" spans="2:21" x14ac:dyDescent="0.25">
      <c r="B4020" s="51" vm="11032">
        <f ca="1"/>
        <v>45266</v>
      </c>
      <c r="C4020" s="51" vm="11033">
        <f ca="1"/>
        <v>446.73</v>
      </c>
      <c r="D4020" s="51" vm="11034">
        <f ca="1"/>
        <v>156.79</v>
      </c>
      <c r="E4020" s="22">
        <f t="shared" ca="1" si="187"/>
        <v>-1.8672649681074321E-2</v>
      </c>
      <c r="F4020" s="50">
        <f t="shared" ca="1" si="188"/>
        <v>3.06611546497922E-3</v>
      </c>
      <c r="G4020" s="22"/>
      <c r="H4020" s="5"/>
      <c r="I4020" s="5"/>
      <c r="J4020" s="5"/>
      <c r="K4020" s="5"/>
      <c r="L4020" s="5"/>
      <c r="M4020" s="5"/>
      <c r="N4020" s="5"/>
      <c r="O4020" s="5"/>
      <c r="P4020" s="5"/>
      <c r="Q4020" s="5"/>
      <c r="R4020" s="5"/>
      <c r="S4020" s="5"/>
      <c r="T4020" s="5"/>
      <c r="U4020" s="5"/>
    </row>
    <row r="4021" spans="2:21" x14ac:dyDescent="0.25">
      <c r="B4021" s="51" vm="11035">
        <f ca="1"/>
        <v>45267</v>
      </c>
      <c r="C4021" s="51" vm="11036">
        <f ca="1"/>
        <v>452</v>
      </c>
      <c r="D4021" s="51" vm="11037">
        <f ca="1"/>
        <v>158.52000000000001</v>
      </c>
      <c r="E4021" s="22">
        <f t="shared" ca="1" si="187"/>
        <v>1.1727794562007739E-2</v>
      </c>
      <c r="F4021" s="50">
        <f t="shared" ca="1" si="188"/>
        <v>1.0973437949875212E-2</v>
      </c>
      <c r="G4021" s="22"/>
      <c r="H4021" s="5"/>
      <c r="I4021" s="5"/>
      <c r="J4021" s="5"/>
      <c r="K4021" s="5"/>
      <c r="L4021" s="5"/>
      <c r="M4021" s="5"/>
      <c r="N4021" s="5"/>
      <c r="O4021" s="5"/>
      <c r="P4021" s="5"/>
      <c r="Q4021" s="5"/>
      <c r="R4021" s="5"/>
      <c r="S4021" s="5"/>
      <c r="T4021" s="5"/>
      <c r="U4021" s="5"/>
    </row>
    <row r="4022" spans="2:21" x14ac:dyDescent="0.25">
      <c r="B4022" s="51" vm="11038">
        <f ca="1"/>
        <v>45268</v>
      </c>
      <c r="C4022" s="51" vm="11039">
        <f ca="1"/>
        <v>453.76</v>
      </c>
      <c r="D4022" s="51" vm="11040">
        <f ca="1"/>
        <v>159.1</v>
      </c>
      <c r="E4022" s="22">
        <f t="shared" ca="1" si="187"/>
        <v>3.8862440714768857E-3</v>
      </c>
      <c r="F4022" s="50">
        <f t="shared" ca="1" si="188"/>
        <v>3.6521670215068427E-3</v>
      </c>
      <c r="G4022" s="22"/>
      <c r="H4022" s="5"/>
      <c r="I4022" s="5"/>
      <c r="J4022" s="5"/>
      <c r="K4022" s="5"/>
      <c r="L4022" s="5"/>
      <c r="M4022" s="5"/>
      <c r="N4022" s="5"/>
      <c r="O4022" s="5"/>
      <c r="P4022" s="5"/>
      <c r="Q4022" s="5"/>
      <c r="R4022" s="5"/>
      <c r="S4022" s="5"/>
      <c r="T4022" s="5"/>
      <c r="U4022" s="5"/>
    </row>
    <row r="4023" spans="2:21" x14ac:dyDescent="0.25">
      <c r="B4023" s="51" vm="11041">
        <f ca="1"/>
        <v>45271</v>
      </c>
      <c r="C4023" s="51" vm="11042">
        <f ca="1"/>
        <v>459.89</v>
      </c>
      <c r="D4023" s="51" vm="11043">
        <f ca="1"/>
        <v>160.52000000000001</v>
      </c>
      <c r="E4023" s="22">
        <f t="shared" ca="1" si="187"/>
        <v>1.341890654840865E-2</v>
      </c>
      <c r="F4023" s="50">
        <f t="shared" ca="1" si="188"/>
        <v>8.8856100549748393E-3</v>
      </c>
      <c r="G4023" s="22"/>
      <c r="H4023" s="5"/>
      <c r="I4023" s="5"/>
      <c r="J4023" s="5"/>
      <c r="K4023" s="5"/>
      <c r="L4023" s="5"/>
      <c r="M4023" s="5"/>
      <c r="N4023" s="5"/>
      <c r="O4023" s="5"/>
      <c r="P4023" s="5"/>
      <c r="Q4023" s="5"/>
      <c r="R4023" s="5"/>
      <c r="S4023" s="5"/>
      <c r="T4023" s="5"/>
      <c r="U4023" s="5"/>
    </row>
    <row r="4024" spans="2:21" x14ac:dyDescent="0.25">
      <c r="B4024" s="51" vm="11044">
        <f ca="1"/>
        <v>45272</v>
      </c>
      <c r="C4024" s="51" vm="11045">
        <f ca="1"/>
        <v>463</v>
      </c>
      <c r="D4024" s="51" vm="11046">
        <f ca="1"/>
        <v>161.06</v>
      </c>
      <c r="E4024" s="22">
        <f t="shared" ca="1" si="187"/>
        <v>6.7397236341174022E-3</v>
      </c>
      <c r="F4024" s="50">
        <f t="shared" ca="1" si="188"/>
        <v>3.3584209686827798E-3</v>
      </c>
      <c r="G4024" s="22"/>
      <c r="H4024" s="5"/>
      <c r="I4024" s="5"/>
      <c r="J4024" s="5"/>
      <c r="K4024" s="5"/>
      <c r="L4024" s="5"/>
      <c r="M4024" s="5"/>
      <c r="N4024" s="5"/>
      <c r="O4024" s="5"/>
      <c r="P4024" s="5"/>
      <c r="Q4024" s="5"/>
      <c r="R4024" s="5"/>
      <c r="S4024" s="5"/>
      <c r="T4024" s="5"/>
      <c r="U4024" s="5"/>
    </row>
    <row r="4025" spans="2:21" x14ac:dyDescent="0.25">
      <c r="B4025" s="51" vm="11047">
        <f ca="1"/>
        <v>45273</v>
      </c>
      <c r="C4025" s="51" vm="11048">
        <f ca="1"/>
        <v>479.98</v>
      </c>
      <c r="D4025" s="51" vm="11049">
        <f ca="1"/>
        <v>163.99</v>
      </c>
      <c r="E4025" s="22">
        <f t="shared" ca="1" si="187"/>
        <v>3.6017382280956335E-2</v>
      </c>
      <c r="F4025" s="50">
        <f t="shared" ca="1" si="188"/>
        <v>1.8028483987955445E-2</v>
      </c>
      <c r="G4025" s="22"/>
      <c r="H4025" s="5"/>
      <c r="I4025" s="5"/>
      <c r="J4025" s="5"/>
      <c r="K4025" s="5"/>
      <c r="L4025" s="5"/>
      <c r="M4025" s="5"/>
      <c r="N4025" s="5"/>
      <c r="O4025" s="5"/>
      <c r="P4025" s="5"/>
      <c r="Q4025" s="5"/>
      <c r="R4025" s="5"/>
      <c r="S4025" s="5"/>
      <c r="T4025" s="5"/>
      <c r="U4025" s="5"/>
    </row>
    <row r="4026" spans="2:21" x14ac:dyDescent="0.25">
      <c r="B4026" s="51" vm="11050">
        <f ca="1"/>
        <v>45274</v>
      </c>
      <c r="C4026" s="51" vm="11051">
        <f ca="1"/>
        <v>469.83</v>
      </c>
      <c r="D4026" s="51" vm="11052">
        <f ca="1"/>
        <v>165.23</v>
      </c>
      <c r="E4026" s="22">
        <f t="shared" ca="1" si="187"/>
        <v>-2.1373509220738156E-2</v>
      </c>
      <c r="F4026" s="50">
        <f t="shared" ca="1" si="188"/>
        <v>7.5329923075450099E-3</v>
      </c>
      <c r="G4026" s="22"/>
      <c r="H4026" s="5"/>
      <c r="I4026" s="5"/>
      <c r="J4026" s="5"/>
      <c r="K4026" s="5"/>
      <c r="L4026" s="5"/>
      <c r="M4026" s="5"/>
      <c r="N4026" s="5"/>
      <c r="O4026" s="5"/>
      <c r="P4026" s="5"/>
      <c r="Q4026" s="5"/>
      <c r="R4026" s="5"/>
      <c r="S4026" s="5"/>
      <c r="T4026" s="5"/>
      <c r="U4026" s="5"/>
    </row>
    <row r="4027" spans="2:21" x14ac:dyDescent="0.25">
      <c r="B4027" s="51" vm="11053">
        <f ca="1"/>
        <v>45275</v>
      </c>
      <c r="C4027" s="51" vm="11054">
        <f ca="1"/>
        <v>472.06</v>
      </c>
      <c r="D4027" s="51" vm="11055">
        <f ca="1"/>
        <v>166.23</v>
      </c>
      <c r="E4027" s="22">
        <f t="shared" ca="1" si="187"/>
        <v>4.7351690042808309E-3</v>
      </c>
      <c r="F4027" s="50">
        <f t="shared" ca="1" si="188"/>
        <v>6.0339288844684863E-3</v>
      </c>
      <c r="G4027" s="22"/>
      <c r="H4027" s="5"/>
      <c r="I4027" s="5"/>
      <c r="J4027" s="5"/>
      <c r="K4027" s="5"/>
      <c r="L4027" s="5"/>
      <c r="M4027" s="5"/>
      <c r="N4027" s="5"/>
      <c r="O4027" s="5"/>
      <c r="P4027" s="5"/>
      <c r="Q4027" s="5"/>
      <c r="R4027" s="5"/>
      <c r="S4027" s="5"/>
      <c r="T4027" s="5"/>
      <c r="U4027" s="5"/>
    </row>
    <row r="4028" spans="2:21" x14ac:dyDescent="0.25">
      <c r="B4028" s="51" vm="11056">
        <f ca="1"/>
        <v>45278</v>
      </c>
      <c r="C4028" s="51" vm="11057">
        <f ca="1"/>
        <v>486.12</v>
      </c>
      <c r="D4028" s="51" vm="11058">
        <f ca="1"/>
        <v>168.45</v>
      </c>
      <c r="E4028" s="22">
        <f t="shared" ca="1" si="187"/>
        <v>2.9349410851866507E-2</v>
      </c>
      <c r="F4028" s="50">
        <f t="shared" ca="1" si="188"/>
        <v>1.3266598305193807E-2</v>
      </c>
      <c r="G4028" s="22"/>
      <c r="H4028" s="5"/>
      <c r="I4028" s="5"/>
      <c r="J4028" s="5"/>
      <c r="K4028" s="5"/>
      <c r="L4028" s="5"/>
      <c r="M4028" s="5"/>
      <c r="N4028" s="5"/>
      <c r="O4028" s="5"/>
      <c r="P4028" s="5"/>
      <c r="Q4028" s="5"/>
      <c r="R4028" s="5"/>
      <c r="S4028" s="5"/>
      <c r="T4028" s="5"/>
      <c r="U4028" s="5"/>
    </row>
    <row r="4029" spans="2:21" x14ac:dyDescent="0.25">
      <c r="B4029" s="51" vm="11059">
        <f ca="1"/>
        <v>45279</v>
      </c>
      <c r="C4029" s="51" vm="11060">
        <f ca="1"/>
        <v>495.02</v>
      </c>
      <c r="D4029" s="51" vm="9539">
        <f ca="1"/>
        <v>166.55</v>
      </c>
      <c r="E4029" s="22">
        <f t="shared" ca="1" si="187"/>
        <v>1.8142658790273571E-2</v>
      </c>
      <c r="F4029" s="50">
        <f t="shared" ca="1" si="188"/>
        <v>-1.1343405212873124E-2</v>
      </c>
      <c r="G4029" s="22"/>
      <c r="H4029" s="5"/>
      <c r="I4029" s="5"/>
      <c r="J4029" s="5"/>
      <c r="K4029" s="5"/>
      <c r="L4029" s="5"/>
      <c r="M4029" s="5"/>
      <c r="N4029" s="5"/>
      <c r="O4029" s="5"/>
      <c r="P4029" s="5"/>
      <c r="Q4029" s="5"/>
      <c r="R4029" s="5"/>
      <c r="S4029" s="5"/>
      <c r="T4029" s="5"/>
      <c r="U4029" s="5"/>
    </row>
    <row r="4030" spans="2:21" x14ac:dyDescent="0.25">
      <c r="B4030" s="51" vm="11061">
        <f ca="1"/>
        <v>45280</v>
      </c>
      <c r="C4030" s="51" vm="11062">
        <f ca="1"/>
        <v>489.27</v>
      </c>
      <c r="D4030" s="51" vm="11063">
        <f ca="1"/>
        <v>167.5</v>
      </c>
      <c r="E4030" s="22">
        <f t="shared" ca="1" si="187"/>
        <v>-1.1683681455937013E-2</v>
      </c>
      <c r="F4030" s="50">
        <f t="shared" ca="1" si="188"/>
        <v>5.6877866254324769E-3</v>
      </c>
      <c r="G4030" s="22"/>
      <c r="H4030" s="5"/>
      <c r="I4030" s="5"/>
      <c r="J4030" s="5"/>
      <c r="K4030" s="5"/>
      <c r="L4030" s="5"/>
      <c r="M4030" s="5"/>
      <c r="N4030" s="5"/>
      <c r="O4030" s="5"/>
      <c r="P4030" s="5"/>
      <c r="Q4030" s="5"/>
      <c r="R4030" s="5"/>
      <c r="S4030" s="5"/>
      <c r="T4030" s="5"/>
      <c r="U4030" s="5"/>
    </row>
    <row r="4031" spans="2:21" x14ac:dyDescent="0.25">
      <c r="B4031" s="51" vm="11064">
        <f ca="1"/>
        <v>45281</v>
      </c>
      <c r="C4031" s="51" vm="11065">
        <f ca="1"/>
        <v>491.61</v>
      </c>
      <c r="D4031" s="51" vm="11066">
        <f ca="1"/>
        <v>167.4</v>
      </c>
      <c r="E4031" s="22">
        <f t="shared" ca="1" si="187"/>
        <v>4.7712348893064081E-3</v>
      </c>
      <c r="F4031" s="50">
        <f t="shared" ca="1" si="188"/>
        <v>-5.9719320974616324E-4</v>
      </c>
      <c r="G4031" s="22"/>
      <c r="H4031" s="5"/>
      <c r="I4031" s="5"/>
      <c r="J4031" s="5"/>
      <c r="K4031" s="5"/>
      <c r="L4031" s="5"/>
      <c r="M4031" s="5"/>
      <c r="N4031" s="5"/>
      <c r="O4031" s="5"/>
      <c r="P4031" s="5"/>
      <c r="Q4031" s="5"/>
      <c r="R4031" s="5"/>
      <c r="S4031" s="5"/>
      <c r="T4031" s="5"/>
      <c r="U4031" s="5"/>
    </row>
    <row r="4032" spans="2:21" x14ac:dyDescent="0.25">
      <c r="B4032" s="51" vm="11067">
        <f ca="1"/>
        <v>45282</v>
      </c>
      <c r="C4032" s="51" vm="11068">
        <f ca="1"/>
        <v>486.76</v>
      </c>
      <c r="D4032" s="51" vm="11069">
        <f ca="1"/>
        <v>168.39</v>
      </c>
      <c r="E4032" s="22">
        <f t="shared" ca="1" si="187"/>
        <v>-9.9145307576431162E-3</v>
      </c>
      <c r="F4032" s="50">
        <f t="shared" ca="1" si="188"/>
        <v>5.8965595668426353E-3</v>
      </c>
      <c r="G4032" s="22"/>
      <c r="H4032" s="5"/>
      <c r="I4032" s="5"/>
      <c r="J4032" s="5"/>
      <c r="K4032" s="5"/>
      <c r="L4032" s="5"/>
      <c r="M4032" s="5"/>
      <c r="N4032" s="5"/>
      <c r="O4032" s="5"/>
      <c r="P4032" s="5"/>
      <c r="Q4032" s="5"/>
      <c r="R4032" s="5"/>
      <c r="S4032" s="5"/>
      <c r="T4032" s="5"/>
      <c r="U4032" s="5"/>
    </row>
    <row r="4033" spans="2:21" x14ac:dyDescent="0.25">
      <c r="B4033" s="51" vm="11070">
        <f ca="1"/>
        <v>45286</v>
      </c>
      <c r="C4033" s="51" vm="11071">
        <f ca="1"/>
        <v>491.19</v>
      </c>
      <c r="D4033" s="51" vm="11072">
        <f ca="1"/>
        <v>169.4</v>
      </c>
      <c r="E4033" s="22">
        <f t="shared" ref="E4033:E4096" ca="1" si="189">LN(C4033/C4032)</f>
        <v>9.0598298509113676E-3</v>
      </c>
      <c r="F4033" s="50">
        <f t="shared" ref="F4033:F4096" ca="1" si="190">LN(D4033/D4032)</f>
        <v>5.9800645957364647E-3</v>
      </c>
      <c r="G4033" s="22"/>
      <c r="H4033" s="5"/>
      <c r="I4033" s="5"/>
      <c r="J4033" s="5"/>
      <c r="K4033" s="5"/>
      <c r="L4033" s="5"/>
      <c r="M4033" s="5"/>
      <c r="N4033" s="5"/>
      <c r="O4033" s="5"/>
      <c r="P4033" s="5"/>
      <c r="Q4033" s="5"/>
      <c r="R4033" s="5"/>
      <c r="S4033" s="5"/>
      <c r="T4033" s="5"/>
      <c r="U4033" s="5"/>
    </row>
    <row r="4034" spans="2:21" x14ac:dyDescent="0.25">
      <c r="B4034" s="51" vm="11073">
        <f ca="1"/>
        <v>45287</v>
      </c>
      <c r="C4034" s="51" vm="11074">
        <f ca="1"/>
        <v>491.79</v>
      </c>
      <c r="D4034" s="51" vm="11075">
        <f ca="1"/>
        <v>170.3</v>
      </c>
      <c r="E4034" s="22">
        <f t="shared" ca="1" si="189"/>
        <v>1.2207777869639928E-3</v>
      </c>
      <c r="F4034" s="50">
        <f t="shared" ca="1" si="190"/>
        <v>5.298805450688544E-3</v>
      </c>
      <c r="G4034" s="22"/>
      <c r="H4034" s="5"/>
      <c r="I4034" s="5"/>
      <c r="J4034" s="5"/>
      <c r="K4034" s="5"/>
      <c r="L4034" s="5"/>
      <c r="M4034" s="5"/>
      <c r="N4034" s="5"/>
      <c r="O4034" s="5"/>
      <c r="P4034" s="5"/>
      <c r="Q4034" s="5"/>
      <c r="R4034" s="5"/>
      <c r="S4034" s="5"/>
      <c r="T4034" s="5"/>
      <c r="U4034" s="5"/>
    </row>
    <row r="4035" spans="2:21" x14ac:dyDescent="0.25">
      <c r="B4035" s="51" vm="11076">
        <f ca="1"/>
        <v>45288</v>
      </c>
      <c r="C4035" s="51" vm="11077">
        <f ca="1"/>
        <v>490.51</v>
      </c>
      <c r="D4035" s="51" vm="11078">
        <f ca="1"/>
        <v>170.1</v>
      </c>
      <c r="E4035" s="22">
        <f t="shared" ca="1" si="189"/>
        <v>-2.6061299490393978E-3</v>
      </c>
      <c r="F4035" s="50">
        <f t="shared" ca="1" si="190"/>
        <v>-1.1750882668266056E-3</v>
      </c>
      <c r="G4035" s="22"/>
      <c r="H4035" s="5"/>
      <c r="I4035" s="5"/>
      <c r="J4035" s="5"/>
      <c r="K4035" s="5"/>
      <c r="L4035" s="5"/>
      <c r="M4035" s="5"/>
      <c r="N4035" s="5"/>
      <c r="O4035" s="5"/>
      <c r="P4035" s="5"/>
      <c r="Q4035" s="5"/>
      <c r="R4035" s="5"/>
      <c r="S4035" s="5"/>
      <c r="T4035" s="5"/>
      <c r="U4035" s="5"/>
    </row>
    <row r="4036" spans="2:21" x14ac:dyDescent="0.25">
      <c r="B4036" s="51" vm="11079">
        <f ca="1"/>
        <v>45289</v>
      </c>
      <c r="C4036" s="51" vm="11080">
        <f ca="1"/>
        <v>486.88</v>
      </c>
      <c r="D4036" s="51" vm="11081">
        <f ca="1"/>
        <v>172.08</v>
      </c>
      <c r="E4036" s="22">
        <f t="shared" ca="1" si="189"/>
        <v>-7.4279800087743335E-3</v>
      </c>
      <c r="F4036" s="50">
        <f t="shared" ca="1" si="190"/>
        <v>1.1572985557658564E-2</v>
      </c>
      <c r="G4036" s="22"/>
      <c r="H4036" s="5"/>
      <c r="I4036" s="5"/>
      <c r="J4036" s="5"/>
      <c r="K4036" s="5"/>
      <c r="L4036" s="5"/>
      <c r="M4036" s="5"/>
      <c r="N4036" s="5"/>
      <c r="O4036" s="5"/>
      <c r="P4036" s="5"/>
      <c r="Q4036" s="5"/>
      <c r="R4036" s="5"/>
      <c r="S4036" s="5"/>
      <c r="T4036" s="5"/>
      <c r="U4036" s="5"/>
    </row>
    <row r="4037" spans="2:21" x14ac:dyDescent="0.25">
      <c r="B4037" s="51" vm="11082">
        <f ca="1"/>
        <v>45293</v>
      </c>
      <c r="C4037" s="51" vm="11083">
        <f ca="1"/>
        <v>468.5</v>
      </c>
      <c r="D4037" s="51" vm="11084">
        <f ca="1"/>
        <v>171.33</v>
      </c>
      <c r="E4037" s="22">
        <f t="shared" ca="1" si="189"/>
        <v>-3.8481584470184113E-2</v>
      </c>
      <c r="F4037" s="50">
        <f t="shared" ca="1" si="190"/>
        <v>-4.3679636145933596E-3</v>
      </c>
      <c r="G4037" s="22"/>
      <c r="H4037" s="5"/>
      <c r="I4037" s="5"/>
      <c r="J4037" s="5"/>
      <c r="K4037" s="5"/>
      <c r="L4037" s="5"/>
      <c r="M4037" s="5"/>
      <c r="N4037" s="5"/>
      <c r="O4037" s="5"/>
      <c r="P4037" s="5"/>
      <c r="Q4037" s="5"/>
      <c r="R4037" s="5"/>
      <c r="S4037" s="5"/>
      <c r="T4037" s="5"/>
      <c r="U4037" s="5"/>
    </row>
    <row r="4038" spans="2:21" x14ac:dyDescent="0.25">
      <c r="B4038" s="51" vm="11085">
        <f ca="1"/>
        <v>45294</v>
      </c>
      <c r="C4038" s="51" vm="11086">
        <f ca="1"/>
        <v>470.26</v>
      </c>
      <c r="D4038" s="51" vm="11087">
        <f ca="1"/>
        <v>171.41</v>
      </c>
      <c r="E4038" s="22">
        <f t="shared" ca="1" si="189"/>
        <v>3.7496315609829908E-3</v>
      </c>
      <c r="F4038" s="50">
        <f t="shared" ca="1" si="190"/>
        <v>4.6682617408420229E-4</v>
      </c>
      <c r="G4038" s="22"/>
      <c r="H4038" s="5"/>
      <c r="I4038" s="5"/>
      <c r="J4038" s="5"/>
      <c r="K4038" s="5"/>
      <c r="L4038" s="5"/>
      <c r="M4038" s="5"/>
      <c r="N4038" s="5"/>
      <c r="O4038" s="5"/>
      <c r="P4038" s="5"/>
      <c r="Q4038" s="5"/>
      <c r="R4038" s="5"/>
      <c r="S4038" s="5"/>
      <c r="T4038" s="5"/>
      <c r="U4038" s="5"/>
    </row>
    <row r="4039" spans="2:21" x14ac:dyDescent="0.25">
      <c r="B4039" s="51" vm="11088">
        <f ca="1"/>
        <v>45295</v>
      </c>
      <c r="C4039" s="51" vm="11089">
        <f ca="1"/>
        <v>474.67</v>
      </c>
      <c r="D4039" s="51" vm="11090">
        <f ca="1"/>
        <v>172.27</v>
      </c>
      <c r="E4039" s="22">
        <f t="shared" ca="1" si="189"/>
        <v>9.3340925116041015E-3</v>
      </c>
      <c r="F4039" s="50">
        <f t="shared" ca="1" si="190"/>
        <v>5.0046659393121898E-3</v>
      </c>
      <c r="G4039" s="22"/>
      <c r="H4039" s="5"/>
      <c r="I4039" s="5"/>
      <c r="J4039" s="5"/>
      <c r="K4039" s="5"/>
      <c r="L4039" s="5"/>
      <c r="M4039" s="5"/>
      <c r="N4039" s="5"/>
      <c r="O4039" s="5"/>
      <c r="P4039" s="5"/>
      <c r="Q4039" s="5"/>
      <c r="R4039" s="5"/>
      <c r="S4039" s="5"/>
      <c r="T4039" s="5"/>
      <c r="U4039" s="5"/>
    </row>
    <row r="4040" spans="2:21" x14ac:dyDescent="0.25">
      <c r="B4040" s="51" vm="11091">
        <f ca="1"/>
        <v>45296</v>
      </c>
      <c r="C4040" s="51" vm="11092">
        <f ca="1"/>
        <v>474.06</v>
      </c>
      <c r="D4040" s="51" vm="11093">
        <f ca="1"/>
        <v>172.02</v>
      </c>
      <c r="E4040" s="22">
        <f t="shared" ca="1" si="189"/>
        <v>-1.2859297883671236E-3</v>
      </c>
      <c r="F4040" s="50">
        <f t="shared" ca="1" si="190"/>
        <v>-1.4522643349442826E-3</v>
      </c>
      <c r="G4040" s="22"/>
      <c r="H4040" s="5"/>
      <c r="I4040" s="5"/>
      <c r="J4040" s="5"/>
      <c r="K4040" s="5"/>
      <c r="L4040" s="5"/>
      <c r="M4040" s="5"/>
      <c r="N4040" s="5"/>
      <c r="O4040" s="5"/>
      <c r="P4040" s="5"/>
      <c r="Q4040" s="5"/>
      <c r="R4040" s="5"/>
      <c r="S4040" s="5"/>
      <c r="T4040" s="5"/>
      <c r="U4040" s="5"/>
    </row>
    <row r="4041" spans="2:21" x14ac:dyDescent="0.25">
      <c r="B4041" s="51" vm="11094">
        <f ca="1"/>
        <v>45299</v>
      </c>
      <c r="C4041" s="51" vm="11095">
        <f ca="1"/>
        <v>485.03</v>
      </c>
      <c r="D4041" s="51" vm="11096">
        <f ca="1"/>
        <v>170.66</v>
      </c>
      <c r="E4041" s="22">
        <f t="shared" ca="1" si="189"/>
        <v>2.2876848731906183E-2</v>
      </c>
      <c r="F4041" s="50">
        <f t="shared" ca="1" si="190"/>
        <v>-7.9374760148947648E-3</v>
      </c>
      <c r="G4041" s="22"/>
      <c r="H4041" s="5"/>
      <c r="I4041" s="5"/>
      <c r="J4041" s="5"/>
      <c r="K4041" s="5"/>
      <c r="L4041" s="5"/>
      <c r="M4041" s="5"/>
      <c r="N4041" s="5"/>
      <c r="O4041" s="5"/>
      <c r="P4041" s="5"/>
      <c r="Q4041" s="5"/>
      <c r="R4041" s="5"/>
      <c r="S4041" s="5"/>
      <c r="T4041" s="5"/>
      <c r="U4041" s="5"/>
    </row>
    <row r="4042" spans="2:21" x14ac:dyDescent="0.25">
      <c r="B4042" s="51" vm="11097">
        <f ca="1"/>
        <v>45300</v>
      </c>
      <c r="C4042" s="51" vm="11098">
        <f ca="1"/>
        <v>482.09</v>
      </c>
      <c r="D4042" s="51" vm="11099">
        <f ca="1"/>
        <v>171.02</v>
      </c>
      <c r="E4042" s="22">
        <f t="shared" ca="1" si="189"/>
        <v>-6.0799260826829979E-3</v>
      </c>
      <c r="F4042" s="50">
        <f t="shared" ca="1" si="190"/>
        <v>2.1072356193704354E-3</v>
      </c>
      <c r="G4042" s="22"/>
      <c r="H4042" s="5"/>
      <c r="I4042" s="5"/>
      <c r="J4042" s="5"/>
      <c r="K4042" s="5"/>
      <c r="L4042" s="5"/>
      <c r="M4042" s="5"/>
      <c r="N4042" s="5"/>
      <c r="O4042" s="5"/>
      <c r="P4042" s="5"/>
      <c r="Q4042" s="5"/>
      <c r="R4042" s="5"/>
      <c r="S4042" s="5"/>
      <c r="T4042" s="5"/>
      <c r="U4042" s="5"/>
    </row>
    <row r="4043" spans="2:21" x14ac:dyDescent="0.25">
      <c r="B4043" s="51" vm="11100">
        <f ca="1"/>
        <v>45301</v>
      </c>
      <c r="C4043" s="51" vm="11101">
        <f ca="1"/>
        <v>478.33</v>
      </c>
      <c r="D4043" s="51" vm="11075">
        <f ca="1"/>
        <v>170.3</v>
      </c>
      <c r="E4043" s="22">
        <f t="shared" ca="1" si="189"/>
        <v>-7.8299477517043952E-3</v>
      </c>
      <c r="F4043" s="50">
        <f t="shared" ca="1" si="190"/>
        <v>-4.2189210591666269E-3</v>
      </c>
      <c r="G4043" s="22"/>
      <c r="H4043" s="5"/>
      <c r="I4043" s="5"/>
      <c r="J4043" s="5"/>
      <c r="K4043" s="5"/>
      <c r="L4043" s="5"/>
      <c r="M4043" s="5"/>
      <c r="N4043" s="5"/>
      <c r="O4043" s="5"/>
      <c r="P4043" s="5"/>
      <c r="Q4043" s="5"/>
      <c r="R4043" s="5"/>
      <c r="S4043" s="5"/>
      <c r="T4043" s="5"/>
      <c r="U4043" s="5"/>
    </row>
    <row r="4044" spans="2:21" x14ac:dyDescent="0.25">
      <c r="B4044" s="51" vm="11102">
        <f ca="1"/>
        <v>45302</v>
      </c>
      <c r="C4044" s="51" vm="11103">
        <f ca="1"/>
        <v>492.23</v>
      </c>
      <c r="D4044" s="51" vm="11104">
        <f ca="1"/>
        <v>169.05</v>
      </c>
      <c r="E4044" s="22">
        <f t="shared" ca="1" si="189"/>
        <v>2.8645216072307949E-2</v>
      </c>
      <c r="F4044" s="50">
        <f t="shared" ca="1" si="190"/>
        <v>-7.3670585147475884E-3</v>
      </c>
      <c r="G4044" s="22"/>
      <c r="H4044" s="5"/>
      <c r="I4044" s="5"/>
      <c r="J4044" s="5"/>
      <c r="K4044" s="5"/>
      <c r="L4044" s="5"/>
      <c r="M4044" s="5"/>
      <c r="N4044" s="5"/>
      <c r="O4044" s="5"/>
      <c r="P4044" s="5"/>
      <c r="Q4044" s="5"/>
      <c r="R4044" s="5"/>
      <c r="S4044" s="5"/>
      <c r="T4044" s="5"/>
      <c r="U4044" s="5"/>
    </row>
    <row r="4045" spans="2:21" x14ac:dyDescent="0.25">
      <c r="B4045" s="51" vm="11105">
        <f ca="1"/>
        <v>45303</v>
      </c>
      <c r="C4045" s="51" vm="11106">
        <f ca="1"/>
        <v>492.16</v>
      </c>
      <c r="D4045" s="51" vm="11107">
        <f ca="1"/>
        <v>167.99</v>
      </c>
      <c r="E4045" s="22">
        <f t="shared" ca="1" si="189"/>
        <v>-1.4222005529922205E-4</v>
      </c>
      <c r="F4045" s="50">
        <f t="shared" ca="1" si="190"/>
        <v>-6.2900753317721809E-3</v>
      </c>
      <c r="G4045" s="22"/>
      <c r="H4045" s="5"/>
      <c r="I4045" s="5"/>
      <c r="J4045" s="5"/>
      <c r="K4045" s="5"/>
      <c r="L4045" s="5"/>
      <c r="M4045" s="5"/>
      <c r="N4045" s="5"/>
      <c r="O4045" s="5"/>
      <c r="P4045" s="5"/>
      <c r="Q4045" s="5"/>
      <c r="R4045" s="5"/>
      <c r="S4045" s="5"/>
      <c r="T4045" s="5"/>
      <c r="U4045" s="5"/>
    </row>
    <row r="4046" spans="2:21" x14ac:dyDescent="0.25">
      <c r="B4046" s="51" vm="11108">
        <f ca="1"/>
        <v>45307</v>
      </c>
      <c r="C4046" s="51" vm="11109">
        <f ca="1"/>
        <v>481.24</v>
      </c>
      <c r="D4046" s="51" vm="11110">
        <f ca="1"/>
        <v>167.09</v>
      </c>
      <c r="E4046" s="22">
        <f t="shared" ca="1" si="189"/>
        <v>-2.2437760711900723E-2</v>
      </c>
      <c r="F4046" s="50">
        <f t="shared" ca="1" si="190"/>
        <v>-5.3718644160708129E-3</v>
      </c>
      <c r="G4046" s="22"/>
      <c r="H4046" s="5"/>
      <c r="I4046" s="5"/>
      <c r="J4046" s="5"/>
      <c r="K4046" s="5"/>
      <c r="L4046" s="5"/>
      <c r="M4046" s="5"/>
      <c r="N4046" s="5"/>
      <c r="O4046" s="5"/>
      <c r="P4046" s="5"/>
      <c r="Q4046" s="5"/>
      <c r="R4046" s="5"/>
      <c r="S4046" s="5"/>
      <c r="T4046" s="5"/>
      <c r="U4046" s="5"/>
    </row>
    <row r="4047" spans="2:21" x14ac:dyDescent="0.25">
      <c r="B4047" s="51" vm="11111">
        <f ca="1"/>
        <v>45308</v>
      </c>
      <c r="C4047" s="51" vm="11112">
        <f ca="1"/>
        <v>480.33</v>
      </c>
      <c r="D4047" s="51" vm="11113">
        <f ca="1"/>
        <v>167.42</v>
      </c>
      <c r="E4047" s="22">
        <f t="shared" ca="1" si="189"/>
        <v>-1.8927384832509067E-3</v>
      </c>
      <c r="F4047" s="50">
        <f t="shared" ca="1" si="190"/>
        <v>1.9730358258581702E-3</v>
      </c>
      <c r="G4047" s="22"/>
      <c r="H4047" s="5"/>
      <c r="I4047" s="5"/>
      <c r="J4047" s="5"/>
      <c r="K4047" s="5"/>
      <c r="L4047" s="5"/>
      <c r="M4047" s="5"/>
      <c r="N4047" s="5"/>
      <c r="O4047" s="5"/>
      <c r="P4047" s="5"/>
      <c r="Q4047" s="5"/>
      <c r="R4047" s="5"/>
      <c r="S4047" s="5"/>
      <c r="T4047" s="5"/>
      <c r="U4047" s="5"/>
    </row>
    <row r="4048" spans="2:21" x14ac:dyDescent="0.25">
      <c r="B4048" s="51" vm="11114">
        <f ca="1"/>
        <v>45309</v>
      </c>
      <c r="C4048" s="51" vm="11115">
        <f ca="1"/>
        <v>485.31</v>
      </c>
      <c r="D4048" s="51" vm="11116">
        <f ca="1"/>
        <v>170.31</v>
      </c>
      <c r="E4048" s="22">
        <f t="shared" ca="1" si="189"/>
        <v>1.0314494327639619E-2</v>
      </c>
      <c r="F4048" s="50">
        <f t="shared" ca="1" si="190"/>
        <v>1.7114680618834397E-2</v>
      </c>
      <c r="G4048" s="22"/>
      <c r="H4048" s="5"/>
      <c r="I4048" s="5"/>
      <c r="J4048" s="5"/>
      <c r="K4048" s="5"/>
      <c r="L4048" s="5"/>
      <c r="M4048" s="5"/>
      <c r="N4048" s="5"/>
      <c r="O4048" s="5"/>
      <c r="P4048" s="5"/>
      <c r="Q4048" s="5"/>
      <c r="R4048" s="5"/>
      <c r="S4048" s="5"/>
      <c r="T4048" s="5"/>
      <c r="U4048" s="5"/>
    </row>
    <row r="4049" spans="2:21" x14ac:dyDescent="0.25">
      <c r="B4049" s="51" vm="11117">
        <f ca="1"/>
        <v>45310</v>
      </c>
      <c r="C4049" s="51" vm="11118">
        <f ca="1"/>
        <v>482.95</v>
      </c>
      <c r="D4049" s="51" vm="11119">
        <f ca="1"/>
        <v>170.11</v>
      </c>
      <c r="E4049" s="22">
        <f t="shared" ca="1" si="189"/>
        <v>-4.874733384407433E-3</v>
      </c>
      <c r="F4049" s="50">
        <f t="shared" ca="1" si="190"/>
        <v>-1.175019229252989E-3</v>
      </c>
      <c r="G4049" s="22"/>
      <c r="H4049" s="5"/>
      <c r="I4049" s="5"/>
      <c r="J4049" s="5"/>
      <c r="K4049" s="5"/>
      <c r="L4049" s="5"/>
      <c r="M4049" s="5"/>
      <c r="N4049" s="5"/>
      <c r="O4049" s="5"/>
      <c r="P4049" s="5"/>
      <c r="Q4049" s="5"/>
      <c r="R4049" s="5"/>
      <c r="S4049" s="5"/>
      <c r="T4049" s="5"/>
      <c r="U4049" s="5"/>
    </row>
    <row r="4050" spans="2:21" x14ac:dyDescent="0.25">
      <c r="B4050" s="51" vm="11120">
        <f ca="1"/>
        <v>45313</v>
      </c>
      <c r="C4050" s="51" vm="11121">
        <f ca="1"/>
        <v>485.71</v>
      </c>
      <c r="D4050" s="51" vm="11122">
        <f ca="1"/>
        <v>168.99</v>
      </c>
      <c r="E4050" s="22">
        <f t="shared" ca="1" si="189"/>
        <v>5.6986093552951651E-3</v>
      </c>
      <c r="F4050" s="50">
        <f t="shared" ca="1" si="190"/>
        <v>-6.6057450467592272E-3</v>
      </c>
      <c r="G4050" s="22"/>
      <c r="H4050" s="5"/>
      <c r="I4050" s="5"/>
      <c r="J4050" s="5"/>
      <c r="K4050" s="5"/>
      <c r="L4050" s="5"/>
      <c r="M4050" s="5"/>
      <c r="N4050" s="5"/>
      <c r="O4050" s="5"/>
      <c r="P4050" s="5"/>
      <c r="Q4050" s="5"/>
      <c r="R4050" s="5"/>
      <c r="S4050" s="5"/>
      <c r="T4050" s="5"/>
      <c r="U4050" s="5"/>
    </row>
    <row r="4051" spans="2:21" x14ac:dyDescent="0.25">
      <c r="B4051" s="51" vm="11123">
        <f ca="1"/>
        <v>45314</v>
      </c>
      <c r="C4051" s="51" vm="11124">
        <f ca="1"/>
        <v>492.19</v>
      </c>
      <c r="D4051" s="51" vm="11125">
        <f ca="1"/>
        <v>170.5</v>
      </c>
      <c r="E4051" s="22">
        <f t="shared" ca="1" si="189"/>
        <v>1.3253082825631866E-2</v>
      </c>
      <c r="F4051" s="50">
        <f t="shared" ca="1" si="190"/>
        <v>8.8957551488392135E-3</v>
      </c>
      <c r="G4051" s="22"/>
      <c r="H4051" s="5"/>
      <c r="I4051" s="5"/>
      <c r="J4051" s="5"/>
      <c r="K4051" s="5"/>
      <c r="L4051" s="5"/>
      <c r="M4051" s="5"/>
      <c r="N4051" s="5"/>
      <c r="O4051" s="5"/>
      <c r="P4051" s="5"/>
      <c r="Q4051" s="5"/>
      <c r="R4051" s="5"/>
      <c r="S4051" s="5"/>
      <c r="T4051" s="5"/>
      <c r="U4051" s="5"/>
    </row>
    <row r="4052" spans="2:21" x14ac:dyDescent="0.25">
      <c r="B4052" s="51" vm="11126">
        <f ca="1"/>
        <v>45315</v>
      </c>
      <c r="C4052" s="51" vm="11127">
        <f ca="1"/>
        <v>544.87</v>
      </c>
      <c r="D4052" s="51" vm="11128">
        <f ca="1"/>
        <v>172.94</v>
      </c>
      <c r="E4052" s="22">
        <f t="shared" ca="1" si="189"/>
        <v>0.10168241329361169</v>
      </c>
      <c r="F4052" s="50">
        <f t="shared" ca="1" si="190"/>
        <v>1.4209416808712771E-2</v>
      </c>
      <c r="G4052" s="22"/>
      <c r="H4052" s="5"/>
      <c r="I4052" s="5"/>
      <c r="J4052" s="5"/>
      <c r="K4052" s="5"/>
      <c r="L4052" s="5"/>
      <c r="M4052" s="5"/>
      <c r="N4052" s="5"/>
      <c r="O4052" s="5"/>
      <c r="P4052" s="5"/>
      <c r="Q4052" s="5"/>
      <c r="R4052" s="5"/>
      <c r="S4052" s="5"/>
      <c r="T4052" s="5"/>
      <c r="U4052" s="5"/>
    </row>
    <row r="4053" spans="2:21" x14ac:dyDescent="0.25">
      <c r="B4053" s="51" vm="11129">
        <f ca="1"/>
        <v>45316</v>
      </c>
      <c r="C4053" s="51" vm="11130">
        <f ca="1"/>
        <v>562</v>
      </c>
      <c r="D4053" s="51" vm="11131">
        <f ca="1"/>
        <v>172.28</v>
      </c>
      <c r="E4053" s="22">
        <f t="shared" ca="1" si="189"/>
        <v>3.0954615793847312E-2</v>
      </c>
      <c r="F4053" s="50">
        <f t="shared" ca="1" si="190"/>
        <v>-3.8236533463743209E-3</v>
      </c>
      <c r="G4053" s="22"/>
      <c r="H4053" s="5"/>
      <c r="I4053" s="5"/>
      <c r="J4053" s="5"/>
      <c r="K4053" s="5"/>
      <c r="L4053" s="5"/>
      <c r="M4053" s="5"/>
      <c r="N4053" s="5"/>
      <c r="O4053" s="5"/>
      <c r="P4053" s="5"/>
      <c r="Q4053" s="5"/>
      <c r="R4053" s="5"/>
      <c r="S4053" s="5"/>
      <c r="T4053" s="5"/>
      <c r="U4053" s="5"/>
    </row>
    <row r="4054" spans="2:21" x14ac:dyDescent="0.25">
      <c r="B4054" s="51" vm="11132">
        <f ca="1"/>
        <v>45317</v>
      </c>
      <c r="C4054" s="51" vm="11133">
        <f ca="1"/>
        <v>570.41999999999996</v>
      </c>
      <c r="D4054" s="51" vm="11134">
        <f ca="1"/>
        <v>172.73</v>
      </c>
      <c r="E4054" s="22">
        <f t="shared" ca="1" si="189"/>
        <v>1.4871081705302967E-2</v>
      </c>
      <c r="F4054" s="50">
        <f t="shared" ca="1" si="190"/>
        <v>2.608621519283275E-3</v>
      </c>
      <c r="G4054" s="22"/>
      <c r="H4054" s="5"/>
      <c r="I4054" s="5"/>
      <c r="J4054" s="5"/>
      <c r="K4054" s="5"/>
      <c r="L4054" s="5"/>
      <c r="M4054" s="5"/>
      <c r="N4054" s="5"/>
      <c r="O4054" s="5"/>
      <c r="P4054" s="5"/>
      <c r="Q4054" s="5"/>
      <c r="R4054" s="5"/>
      <c r="S4054" s="5"/>
      <c r="T4054" s="5"/>
      <c r="U4054" s="5"/>
    </row>
    <row r="4055" spans="2:21" x14ac:dyDescent="0.25">
      <c r="B4055" s="51" vm="11135">
        <f ca="1"/>
        <v>45320</v>
      </c>
      <c r="C4055" s="51" vm="11136">
        <f ca="1"/>
        <v>575.79</v>
      </c>
      <c r="D4055" s="51" vm="11137">
        <f ca="1"/>
        <v>176.27</v>
      </c>
      <c r="E4055" s="22">
        <f t="shared" ca="1" si="189"/>
        <v>9.3700792869023941E-3</v>
      </c>
      <c r="F4055" s="50">
        <f t="shared" ca="1" si="190"/>
        <v>2.0287228726669056E-2</v>
      </c>
      <c r="G4055" s="22"/>
      <c r="H4055" s="5"/>
      <c r="I4055" s="5"/>
      <c r="J4055" s="5"/>
      <c r="K4055" s="5"/>
      <c r="L4055" s="5"/>
      <c r="M4055" s="5"/>
      <c r="N4055" s="5"/>
      <c r="O4055" s="5"/>
      <c r="P4055" s="5"/>
      <c r="Q4055" s="5"/>
      <c r="R4055" s="5"/>
      <c r="S4055" s="5"/>
      <c r="T4055" s="5"/>
      <c r="U4055" s="5"/>
    </row>
    <row r="4056" spans="2:21" x14ac:dyDescent="0.25">
      <c r="B4056" s="51" vm="11138">
        <f ca="1"/>
        <v>45321</v>
      </c>
      <c r="C4056" s="51" vm="11139">
        <f ca="1"/>
        <v>562.85</v>
      </c>
      <c r="D4056" s="51" vm="11140">
        <f ca="1"/>
        <v>174.36</v>
      </c>
      <c r="E4056" s="22">
        <f t="shared" ca="1" si="189"/>
        <v>-2.2729848085083271E-2</v>
      </c>
      <c r="F4056" s="50">
        <f t="shared" ca="1" si="190"/>
        <v>-1.0894783061670256E-2</v>
      </c>
      <c r="G4056" s="22"/>
      <c r="H4056" s="5"/>
      <c r="I4056" s="5"/>
      <c r="J4056" s="5"/>
      <c r="K4056" s="5"/>
      <c r="L4056" s="5"/>
      <c r="M4056" s="5"/>
      <c r="N4056" s="5"/>
      <c r="O4056" s="5"/>
      <c r="P4056" s="5"/>
      <c r="Q4056" s="5"/>
      <c r="R4056" s="5"/>
      <c r="S4056" s="5"/>
      <c r="T4056" s="5"/>
      <c r="U4056" s="5"/>
    </row>
    <row r="4057" spans="2:21" x14ac:dyDescent="0.25">
      <c r="B4057" s="51" vm="11141">
        <f ca="1"/>
        <v>45322</v>
      </c>
      <c r="C4057" s="51" vm="11142">
        <f ca="1"/>
        <v>564.11</v>
      </c>
      <c r="D4057" s="51" vm="11143">
        <f ca="1"/>
        <v>173.73</v>
      </c>
      <c r="E4057" s="22">
        <f t="shared" ca="1" si="189"/>
        <v>2.2361051412958695E-3</v>
      </c>
      <c r="F4057" s="50">
        <f t="shared" ca="1" si="190"/>
        <v>-3.6197574643838564E-3</v>
      </c>
      <c r="G4057" s="22"/>
      <c r="H4057" s="5"/>
      <c r="I4057" s="5"/>
      <c r="J4057" s="5"/>
      <c r="K4057" s="5"/>
      <c r="L4057" s="5"/>
      <c r="M4057" s="5"/>
      <c r="N4057" s="5"/>
      <c r="O4057" s="5"/>
      <c r="P4057" s="5"/>
      <c r="Q4057" s="5"/>
      <c r="R4057" s="5"/>
      <c r="S4057" s="5"/>
      <c r="T4057" s="5"/>
      <c r="U4057" s="5"/>
    </row>
    <row r="4058" spans="2:21" x14ac:dyDescent="0.25">
      <c r="B4058" s="51" vm="11144">
        <f ca="1"/>
        <v>45323</v>
      </c>
      <c r="C4058" s="51" vm="11145">
        <f ca="1"/>
        <v>567.51</v>
      </c>
      <c r="D4058" s="51" vm="11146">
        <f ca="1"/>
        <v>174.73</v>
      </c>
      <c r="E4058" s="22">
        <f t="shared" ca="1" si="189"/>
        <v>6.00910240357274E-3</v>
      </c>
      <c r="F4058" s="50">
        <f t="shared" ca="1" si="190"/>
        <v>5.7395554451388298E-3</v>
      </c>
      <c r="G4058" s="22"/>
      <c r="H4058" s="5"/>
      <c r="I4058" s="5"/>
      <c r="J4058" s="5"/>
      <c r="K4058" s="5"/>
      <c r="L4058" s="5"/>
      <c r="M4058" s="5"/>
      <c r="N4058" s="5"/>
      <c r="O4058" s="5"/>
      <c r="P4058" s="5"/>
      <c r="Q4058" s="5"/>
      <c r="R4058" s="5"/>
      <c r="S4058" s="5"/>
      <c r="T4058" s="5"/>
      <c r="U4058" s="5"/>
    </row>
    <row r="4059" spans="2:21" x14ac:dyDescent="0.25">
      <c r="B4059" s="51" vm="11147">
        <f ca="1"/>
        <v>45324</v>
      </c>
      <c r="C4059" s="51" vm="11148">
        <f ca="1"/>
        <v>564.64</v>
      </c>
      <c r="D4059" s="51" vm="11149">
        <f ca="1"/>
        <v>174.5</v>
      </c>
      <c r="E4059" s="22">
        <f t="shared" ca="1" si="189"/>
        <v>-5.0700104187216604E-3</v>
      </c>
      <c r="F4059" s="50">
        <f t="shared" ca="1" si="190"/>
        <v>-1.3171837084650724E-3</v>
      </c>
      <c r="G4059" s="22"/>
      <c r="H4059" s="5"/>
      <c r="I4059" s="5"/>
      <c r="J4059" s="5"/>
      <c r="K4059" s="5"/>
      <c r="L4059" s="5"/>
      <c r="M4059" s="5"/>
      <c r="N4059" s="5"/>
      <c r="O4059" s="5"/>
      <c r="P4059" s="5"/>
      <c r="Q4059" s="5"/>
      <c r="R4059" s="5"/>
      <c r="S4059" s="5"/>
      <c r="T4059" s="5"/>
      <c r="U4059" s="5"/>
    </row>
    <row r="4060" spans="2:21" x14ac:dyDescent="0.25">
      <c r="B4060" s="51" vm="11150">
        <f ca="1"/>
        <v>45327</v>
      </c>
      <c r="C4060" s="51" vm="11151">
        <f ca="1"/>
        <v>562.05999999999995</v>
      </c>
      <c r="D4060" s="51" vm="11152">
        <f ca="1"/>
        <v>175.1</v>
      </c>
      <c r="E4060" s="22">
        <f t="shared" ca="1" si="189"/>
        <v>-4.5797541660429876E-3</v>
      </c>
      <c r="F4060" s="50">
        <f t="shared" ca="1" si="190"/>
        <v>3.4324976493241735E-3</v>
      </c>
      <c r="G4060" s="22"/>
      <c r="H4060" s="5"/>
      <c r="I4060" s="5"/>
      <c r="J4060" s="5"/>
      <c r="K4060" s="5"/>
      <c r="L4060" s="5"/>
      <c r="M4060" s="5"/>
      <c r="N4060" s="5"/>
      <c r="O4060" s="5"/>
      <c r="P4060" s="5"/>
      <c r="Q4060" s="5"/>
      <c r="R4060" s="5"/>
      <c r="S4060" s="5"/>
      <c r="T4060" s="5"/>
      <c r="U4060" s="5"/>
    </row>
    <row r="4061" spans="2:21" x14ac:dyDescent="0.25">
      <c r="B4061" s="51" vm="11153">
        <f ca="1"/>
        <v>45328</v>
      </c>
      <c r="C4061" s="51" vm="11154">
        <f ca="1"/>
        <v>555.88</v>
      </c>
      <c r="D4061" s="51" vm="11155">
        <f ca="1"/>
        <v>175.43</v>
      </c>
      <c r="E4061" s="22">
        <f t="shared" ca="1" si="189"/>
        <v>-1.1056162142535721E-2</v>
      </c>
      <c r="F4061" s="50">
        <f t="shared" ca="1" si="190"/>
        <v>1.8828636492873503E-3</v>
      </c>
      <c r="G4061" s="22"/>
      <c r="H4061" s="5"/>
      <c r="I4061" s="5"/>
      <c r="J4061" s="5"/>
      <c r="K4061" s="5"/>
      <c r="L4061" s="5"/>
      <c r="M4061" s="5"/>
      <c r="N4061" s="5"/>
      <c r="O4061" s="5"/>
      <c r="P4061" s="5"/>
      <c r="Q4061" s="5"/>
      <c r="R4061" s="5"/>
      <c r="S4061" s="5"/>
      <c r="T4061" s="5"/>
      <c r="U4061" s="5"/>
    </row>
    <row r="4062" spans="2:21" x14ac:dyDescent="0.25">
      <c r="B4062" s="51" vm="11156">
        <f ca="1"/>
        <v>45329</v>
      </c>
      <c r="C4062" s="51" vm="11157">
        <f ca="1"/>
        <v>559.29999999999995</v>
      </c>
      <c r="D4062" s="51" vm="11158">
        <f ca="1"/>
        <v>174.8</v>
      </c>
      <c r="E4062" s="22">
        <f t="shared" ca="1" si="189"/>
        <v>6.1335582091610521E-3</v>
      </c>
      <c r="F4062" s="50">
        <f t="shared" ca="1" si="190"/>
        <v>-3.5976397196582407E-3</v>
      </c>
      <c r="G4062" s="22"/>
      <c r="H4062" s="5"/>
      <c r="I4062" s="5"/>
      <c r="J4062" s="5"/>
      <c r="K4062" s="5"/>
      <c r="L4062" s="5"/>
      <c r="M4062" s="5"/>
      <c r="N4062" s="5"/>
      <c r="O4062" s="5"/>
      <c r="P4062" s="5"/>
      <c r="Q4062" s="5"/>
      <c r="R4062" s="5"/>
      <c r="S4062" s="5"/>
      <c r="T4062" s="5"/>
      <c r="U4062" s="5"/>
    </row>
    <row r="4063" spans="2:21" x14ac:dyDescent="0.25">
      <c r="B4063" s="51" vm="11159">
        <f ca="1"/>
        <v>45330</v>
      </c>
      <c r="C4063" s="51" vm="11160">
        <f ca="1"/>
        <v>558.53</v>
      </c>
      <c r="D4063" s="51" vm="11161">
        <f ca="1"/>
        <v>175.01</v>
      </c>
      <c r="E4063" s="22">
        <f t="shared" ca="1" si="189"/>
        <v>-1.3776694520393916E-3</v>
      </c>
      <c r="F4063" s="50">
        <f t="shared" ca="1" si="190"/>
        <v>1.2006519266309016E-3</v>
      </c>
      <c r="G4063" s="22"/>
      <c r="H4063" s="5"/>
      <c r="I4063" s="5"/>
      <c r="J4063" s="5"/>
      <c r="K4063" s="5"/>
      <c r="L4063" s="5"/>
      <c r="M4063" s="5"/>
      <c r="N4063" s="5"/>
      <c r="O4063" s="5"/>
      <c r="P4063" s="5"/>
      <c r="Q4063" s="5"/>
      <c r="R4063" s="5"/>
      <c r="S4063" s="5"/>
      <c r="T4063" s="5"/>
      <c r="U4063" s="5"/>
    </row>
    <row r="4064" spans="2:21" x14ac:dyDescent="0.25">
      <c r="B4064" s="51" vm="11162">
        <f ca="1"/>
        <v>45331</v>
      </c>
      <c r="C4064" s="51" vm="11163">
        <f ca="1"/>
        <v>561.32000000000005</v>
      </c>
      <c r="D4064" s="51" vm="11164">
        <f ca="1"/>
        <v>175.79</v>
      </c>
      <c r="E4064" s="22">
        <f t="shared" ca="1" si="189"/>
        <v>4.9828205074321959E-3</v>
      </c>
      <c r="F4064" s="50">
        <f t="shared" ca="1" si="190"/>
        <v>4.4469856637336085E-3</v>
      </c>
      <c r="G4064" s="22"/>
      <c r="H4064" s="5"/>
      <c r="I4064" s="5"/>
      <c r="J4064" s="5"/>
      <c r="K4064" s="5"/>
      <c r="L4064" s="5"/>
      <c r="M4064" s="5"/>
      <c r="N4064" s="5"/>
      <c r="O4064" s="5"/>
      <c r="P4064" s="5"/>
      <c r="Q4064" s="5"/>
      <c r="R4064" s="5"/>
      <c r="S4064" s="5"/>
      <c r="T4064" s="5"/>
      <c r="U4064" s="5"/>
    </row>
    <row r="4065" spans="2:21" x14ac:dyDescent="0.25">
      <c r="B4065" s="51" vm="11165">
        <f ca="1"/>
        <v>45334</v>
      </c>
      <c r="C4065" s="51" vm="11166">
        <f ca="1"/>
        <v>557.85</v>
      </c>
      <c r="D4065" s="51" vm="11167">
        <f ca="1"/>
        <v>174.26</v>
      </c>
      <c r="E4065" s="22">
        <f t="shared" ca="1" si="189"/>
        <v>-6.2010438437462706E-3</v>
      </c>
      <c r="F4065" s="50">
        <f t="shared" ca="1" si="190"/>
        <v>-8.7416640086589274E-3</v>
      </c>
      <c r="G4065" s="22"/>
      <c r="H4065" s="5"/>
      <c r="I4065" s="5"/>
      <c r="J4065" s="5"/>
      <c r="K4065" s="5"/>
      <c r="L4065" s="5"/>
      <c r="M4065" s="5"/>
      <c r="N4065" s="5"/>
      <c r="O4065" s="5"/>
      <c r="P4065" s="5"/>
      <c r="Q4065" s="5"/>
      <c r="R4065" s="5"/>
      <c r="S4065" s="5"/>
      <c r="T4065" s="5"/>
      <c r="U4065" s="5"/>
    </row>
    <row r="4066" spans="2:21" x14ac:dyDescent="0.25">
      <c r="B4066" s="51" vm="11168">
        <f ca="1"/>
        <v>45335</v>
      </c>
      <c r="C4066" s="51" vm="11169">
        <f ca="1"/>
        <v>554.52</v>
      </c>
      <c r="D4066" s="51" vm="11170">
        <f ca="1"/>
        <v>176.03</v>
      </c>
      <c r="E4066" s="22">
        <f t="shared" ca="1" si="189"/>
        <v>-5.9872343690135074E-3</v>
      </c>
      <c r="F4066" s="50">
        <f t="shared" ca="1" si="190"/>
        <v>1.0105998254740171E-2</v>
      </c>
      <c r="G4066" s="22"/>
      <c r="H4066" s="5"/>
      <c r="I4066" s="5"/>
      <c r="J4066" s="5"/>
      <c r="K4066" s="5"/>
      <c r="L4066" s="5"/>
      <c r="M4066" s="5"/>
      <c r="N4066" s="5"/>
      <c r="O4066" s="5"/>
      <c r="P4066" s="5"/>
      <c r="Q4066" s="5"/>
      <c r="R4066" s="5"/>
      <c r="S4066" s="5"/>
      <c r="T4066" s="5"/>
      <c r="U4066" s="5"/>
    </row>
    <row r="4067" spans="2:21" x14ac:dyDescent="0.25">
      <c r="B4067" s="51" vm="11171">
        <f ca="1"/>
        <v>45336</v>
      </c>
      <c r="C4067" s="51" vm="11172">
        <f ca="1"/>
        <v>579.33000000000004</v>
      </c>
      <c r="D4067" s="51" vm="11173">
        <f ca="1"/>
        <v>179.87</v>
      </c>
      <c r="E4067" s="22">
        <f t="shared" ca="1" si="189"/>
        <v>4.376938873056873E-2</v>
      </c>
      <c r="F4067" s="50">
        <f t="shared" ca="1" si="190"/>
        <v>2.1579932681998468E-2</v>
      </c>
      <c r="G4067" s="22"/>
      <c r="H4067" s="5"/>
      <c r="I4067" s="5"/>
      <c r="J4067" s="5"/>
      <c r="K4067" s="5"/>
      <c r="L4067" s="5"/>
      <c r="M4067" s="5"/>
      <c r="N4067" s="5"/>
      <c r="O4067" s="5"/>
      <c r="P4067" s="5"/>
      <c r="Q4067" s="5"/>
      <c r="R4067" s="5"/>
      <c r="S4067" s="5"/>
      <c r="T4067" s="5"/>
      <c r="U4067" s="5"/>
    </row>
    <row r="4068" spans="2:21" x14ac:dyDescent="0.25">
      <c r="B4068" s="51" vm="11174">
        <f ca="1"/>
        <v>45337</v>
      </c>
      <c r="C4068" s="51" vm="11175">
        <f ca="1"/>
        <v>593.46</v>
      </c>
      <c r="D4068" s="51" vm="11176">
        <f ca="1"/>
        <v>179.03</v>
      </c>
      <c r="E4068" s="22">
        <f t="shared" ca="1" si="189"/>
        <v>2.4097551579060524E-2</v>
      </c>
      <c r="F4068" s="50">
        <f t="shared" ca="1" si="190"/>
        <v>-4.6809781766977924E-3</v>
      </c>
      <c r="G4068" s="22"/>
      <c r="H4068" s="5"/>
      <c r="I4068" s="5"/>
      <c r="J4068" s="5"/>
      <c r="K4068" s="5"/>
      <c r="L4068" s="5"/>
      <c r="M4068" s="5"/>
      <c r="N4068" s="5"/>
      <c r="O4068" s="5"/>
      <c r="P4068" s="5"/>
      <c r="Q4068" s="5"/>
      <c r="R4068" s="5"/>
      <c r="S4068" s="5"/>
      <c r="T4068" s="5"/>
      <c r="U4068" s="5"/>
    </row>
    <row r="4069" spans="2:21" x14ac:dyDescent="0.25">
      <c r="B4069" s="51" vm="11177">
        <f ca="1"/>
        <v>45338</v>
      </c>
      <c r="C4069" s="51" vm="11178">
        <f ca="1"/>
        <v>583.95000000000005</v>
      </c>
      <c r="D4069" s="51" vm="11179">
        <f ca="1"/>
        <v>179.73</v>
      </c>
      <c r="E4069" s="22">
        <f t="shared" ca="1" si="189"/>
        <v>-1.6154452255229941E-2</v>
      </c>
      <c r="F4069" s="50">
        <f t="shared" ca="1" si="190"/>
        <v>3.9023352007615548E-3</v>
      </c>
      <c r="G4069" s="22"/>
      <c r="H4069" s="5"/>
      <c r="I4069" s="5"/>
      <c r="J4069" s="5"/>
      <c r="K4069" s="5"/>
      <c r="L4069" s="5"/>
      <c r="M4069" s="5"/>
      <c r="N4069" s="5"/>
      <c r="O4069" s="5"/>
      <c r="P4069" s="5"/>
      <c r="Q4069" s="5"/>
      <c r="R4069" s="5"/>
      <c r="S4069" s="5"/>
      <c r="T4069" s="5"/>
      <c r="U4069" s="5"/>
    </row>
    <row r="4070" spans="2:21" x14ac:dyDescent="0.25">
      <c r="B4070" s="51" vm="11180">
        <f ca="1"/>
        <v>45342</v>
      </c>
      <c r="C4070" s="51" vm="11181">
        <f ca="1"/>
        <v>575.13</v>
      </c>
      <c r="D4070" s="51" vm="11182">
        <f ca="1"/>
        <v>180.9</v>
      </c>
      <c r="E4070" s="22">
        <f t="shared" ca="1" si="189"/>
        <v>-1.5219260524506771E-2</v>
      </c>
      <c r="F4070" s="50">
        <f t="shared" ca="1" si="190"/>
        <v>6.4886676373062694E-3</v>
      </c>
      <c r="G4070" s="22"/>
      <c r="H4070" s="5"/>
      <c r="I4070" s="5"/>
      <c r="J4070" s="5"/>
      <c r="K4070" s="5"/>
      <c r="L4070" s="5"/>
      <c r="M4070" s="5"/>
      <c r="N4070" s="5"/>
      <c r="O4070" s="5"/>
      <c r="P4070" s="5"/>
      <c r="Q4070" s="5"/>
      <c r="R4070" s="5"/>
      <c r="S4070" s="5"/>
      <c r="T4070" s="5"/>
      <c r="U4070" s="5"/>
    </row>
    <row r="4071" spans="2:21" x14ac:dyDescent="0.25">
      <c r="B4071" s="51" vm="11183">
        <f ca="1"/>
        <v>45343</v>
      </c>
      <c r="C4071" s="51" vm="11184">
        <f ca="1"/>
        <v>573.35</v>
      </c>
      <c r="D4071" s="51" vm="11185">
        <f ca="1"/>
        <v>183.07</v>
      </c>
      <c r="E4071" s="22">
        <f t="shared" ca="1" si="189"/>
        <v>-3.0997517157543308E-3</v>
      </c>
      <c r="F4071" s="50">
        <f t="shared" ca="1" si="190"/>
        <v>1.1924200961673782E-2</v>
      </c>
      <c r="G4071" s="22"/>
      <c r="H4071" s="5"/>
      <c r="I4071" s="5"/>
      <c r="J4071" s="5"/>
      <c r="K4071" s="5"/>
      <c r="L4071" s="5"/>
      <c r="M4071" s="5"/>
      <c r="N4071" s="5"/>
      <c r="O4071" s="5"/>
      <c r="P4071" s="5"/>
      <c r="Q4071" s="5"/>
      <c r="R4071" s="5"/>
      <c r="S4071" s="5"/>
      <c r="T4071" s="5"/>
      <c r="U4071" s="5"/>
    </row>
    <row r="4072" spans="2:21" x14ac:dyDescent="0.25">
      <c r="B4072" s="51" vm="11186">
        <f ca="1"/>
        <v>45344</v>
      </c>
      <c r="C4072" s="51" vm="11187">
        <f ca="1"/>
        <v>588.47</v>
      </c>
      <c r="D4072" s="51" vm="11188">
        <f ca="1"/>
        <v>183.99</v>
      </c>
      <c r="E4072" s="22">
        <f t="shared" ca="1" si="189"/>
        <v>2.6029597856320755E-2</v>
      </c>
      <c r="F4072" s="50">
        <f t="shared" ca="1" si="190"/>
        <v>5.0128149430787288E-3</v>
      </c>
      <c r="G4072" s="22"/>
      <c r="H4072" s="5"/>
      <c r="I4072" s="5"/>
      <c r="J4072" s="5"/>
      <c r="K4072" s="5"/>
      <c r="L4072" s="5"/>
      <c r="M4072" s="5"/>
      <c r="N4072" s="5"/>
      <c r="O4072" s="5"/>
      <c r="P4072" s="5"/>
      <c r="Q4072" s="5"/>
      <c r="R4072" s="5"/>
      <c r="S4072" s="5"/>
      <c r="T4072" s="5"/>
      <c r="U4072" s="5"/>
    </row>
    <row r="4073" spans="2:21" x14ac:dyDescent="0.25">
      <c r="B4073" s="51" vm="11189">
        <f ca="1"/>
        <v>45345</v>
      </c>
      <c r="C4073" s="51" vm="11190">
        <f ca="1"/>
        <v>583.55999999999995</v>
      </c>
      <c r="D4073" s="51" vm="11191">
        <f ca="1"/>
        <v>183.36</v>
      </c>
      <c r="E4073" s="22">
        <f t="shared" ca="1" si="189"/>
        <v>-8.3786741369394138E-3</v>
      </c>
      <c r="F4073" s="50">
        <f t="shared" ca="1" si="190"/>
        <v>-3.4299747796272427E-3</v>
      </c>
      <c r="G4073" s="22"/>
      <c r="H4073" s="5"/>
      <c r="I4073" s="5"/>
      <c r="J4073" s="5"/>
      <c r="K4073" s="5"/>
      <c r="L4073" s="5"/>
      <c r="M4073" s="5"/>
      <c r="N4073" s="5"/>
      <c r="O4073" s="5"/>
      <c r="P4073" s="5"/>
      <c r="Q4073" s="5"/>
      <c r="R4073" s="5"/>
      <c r="S4073" s="5"/>
      <c r="T4073" s="5"/>
      <c r="U4073" s="5"/>
    </row>
    <row r="4074" spans="2:21" x14ac:dyDescent="0.25">
      <c r="B4074" s="51" vm="11192">
        <f ca="1"/>
        <v>45348</v>
      </c>
      <c r="C4074" s="51" vm="11193">
        <f ca="1"/>
        <v>587.65</v>
      </c>
      <c r="D4074" s="51" vm="11194">
        <f ca="1"/>
        <v>183.45</v>
      </c>
      <c r="E4074" s="22">
        <f t="shared" ca="1" si="189"/>
        <v>6.9842583751684893E-3</v>
      </c>
      <c r="F4074" s="50">
        <f t="shared" ca="1" si="190"/>
        <v>4.9071727491607634E-4</v>
      </c>
      <c r="G4074" s="22"/>
      <c r="H4074" s="5"/>
      <c r="I4074" s="5"/>
      <c r="J4074" s="5"/>
      <c r="K4074" s="5"/>
      <c r="L4074" s="5"/>
      <c r="M4074" s="5"/>
      <c r="N4074" s="5"/>
      <c r="O4074" s="5"/>
      <c r="P4074" s="5"/>
      <c r="Q4074" s="5"/>
      <c r="R4074" s="5"/>
      <c r="S4074" s="5"/>
      <c r="T4074" s="5"/>
      <c r="U4074" s="5"/>
    </row>
    <row r="4075" spans="2:21" x14ac:dyDescent="0.25">
      <c r="B4075" s="51" vm="11195">
        <f ca="1"/>
        <v>45349</v>
      </c>
      <c r="C4075" s="51" vm="11196">
        <f ca="1"/>
        <v>601.66999999999996</v>
      </c>
      <c r="D4075" s="51" vm="11197">
        <f ca="1"/>
        <v>184.38</v>
      </c>
      <c r="E4075" s="22">
        <f t="shared" ca="1" si="189"/>
        <v>2.3577589670866865E-2</v>
      </c>
      <c r="F4075" s="50">
        <f t="shared" ca="1" si="190"/>
        <v>5.0566945691573034E-3</v>
      </c>
      <c r="G4075" s="22"/>
      <c r="H4075" s="5"/>
      <c r="I4075" s="5"/>
      <c r="J4075" s="5"/>
      <c r="K4075" s="5"/>
      <c r="L4075" s="5"/>
      <c r="M4075" s="5"/>
      <c r="N4075" s="5"/>
      <c r="O4075" s="5"/>
      <c r="P4075" s="5"/>
      <c r="Q4075" s="5"/>
      <c r="R4075" s="5"/>
      <c r="S4075" s="5"/>
      <c r="T4075" s="5"/>
      <c r="U4075" s="5"/>
    </row>
    <row r="4076" spans="2:21" x14ac:dyDescent="0.25">
      <c r="B4076" s="51" vm="11198">
        <f ca="1"/>
        <v>45350</v>
      </c>
      <c r="C4076" s="51" vm="11199">
        <f ca="1"/>
        <v>596.48</v>
      </c>
      <c r="D4076" s="51" vm="11200">
        <f ca="1"/>
        <v>186.06</v>
      </c>
      <c r="E4076" s="22">
        <f t="shared" ca="1" si="189"/>
        <v>-8.6634101925581446E-3</v>
      </c>
      <c r="F4076" s="50">
        <f t="shared" ca="1" si="190"/>
        <v>9.0703569699642789E-3</v>
      </c>
      <c r="G4076" s="22"/>
      <c r="H4076" s="5"/>
      <c r="I4076" s="5"/>
      <c r="J4076" s="5"/>
      <c r="K4076" s="5"/>
      <c r="L4076" s="5"/>
      <c r="M4076" s="5"/>
      <c r="N4076" s="5"/>
      <c r="O4076" s="5"/>
      <c r="P4076" s="5"/>
      <c r="Q4076" s="5"/>
      <c r="R4076" s="5"/>
      <c r="S4076" s="5"/>
      <c r="T4076" s="5"/>
      <c r="U4076" s="5"/>
    </row>
    <row r="4077" spans="2:21" x14ac:dyDescent="0.25">
      <c r="B4077" s="51" vm="11201">
        <f ca="1"/>
        <v>45351</v>
      </c>
      <c r="C4077" s="51" vm="11202">
        <f ca="1"/>
        <v>602.91999999999996</v>
      </c>
      <c r="D4077" s="51" vm="11203">
        <f ca="1"/>
        <v>185.29</v>
      </c>
      <c r="E4077" s="22">
        <f t="shared" ca="1" si="189"/>
        <v>1.0738805885156787E-2</v>
      </c>
      <c r="F4077" s="50">
        <f t="shared" ca="1" si="190"/>
        <v>-4.1470370460894197E-3</v>
      </c>
      <c r="G4077" s="22"/>
      <c r="H4077" s="5"/>
      <c r="I4077" s="5"/>
      <c r="J4077" s="5"/>
      <c r="K4077" s="5"/>
      <c r="L4077" s="5"/>
      <c r="M4077" s="5"/>
      <c r="N4077" s="5"/>
      <c r="O4077" s="5"/>
      <c r="P4077" s="5"/>
      <c r="Q4077" s="5"/>
      <c r="R4077" s="5"/>
      <c r="S4077" s="5"/>
      <c r="T4077" s="5"/>
      <c r="U4077" s="5"/>
    </row>
    <row r="4078" spans="2:21" x14ac:dyDescent="0.25">
      <c r="B4078" s="51" vm="11204">
        <f ca="1"/>
        <v>45352</v>
      </c>
      <c r="C4078" s="51" vm="11205">
        <f ca="1"/>
        <v>619.34</v>
      </c>
      <c r="D4078" s="51" vm="11206">
        <f ca="1"/>
        <v>186.68</v>
      </c>
      <c r="E4078" s="22">
        <f t="shared" ca="1" si="189"/>
        <v>2.6869876968059557E-2</v>
      </c>
      <c r="F4078" s="50">
        <f t="shared" ca="1" si="190"/>
        <v>7.4737557872917113E-3</v>
      </c>
      <c r="G4078" s="22"/>
      <c r="H4078" s="5"/>
      <c r="I4078" s="5"/>
      <c r="J4078" s="5"/>
      <c r="K4078" s="5"/>
      <c r="L4078" s="5"/>
      <c r="M4078" s="5"/>
      <c r="N4078" s="5"/>
      <c r="O4078" s="5"/>
      <c r="P4078" s="5"/>
      <c r="Q4078" s="5"/>
      <c r="R4078" s="5"/>
      <c r="S4078" s="5"/>
      <c r="T4078" s="5"/>
      <c r="U4078" s="5"/>
    </row>
    <row r="4079" spans="2:21" x14ac:dyDescent="0.25">
      <c r="B4079" s="51" vm="11207">
        <f ca="1"/>
        <v>45355</v>
      </c>
      <c r="C4079" s="51" vm="11208">
        <f ca="1"/>
        <v>615.83000000000004</v>
      </c>
      <c r="D4079" s="51" vm="11209">
        <f ca="1"/>
        <v>188.55</v>
      </c>
      <c r="E4079" s="22">
        <f t="shared" ca="1" si="189"/>
        <v>-5.6834434906813357E-3</v>
      </c>
      <c r="F4079" s="50">
        <f t="shared" ca="1" si="190"/>
        <v>9.9673026227513305E-3</v>
      </c>
      <c r="G4079" s="22"/>
      <c r="H4079" s="5"/>
      <c r="I4079" s="5"/>
      <c r="J4079" s="5"/>
      <c r="K4079" s="5"/>
      <c r="L4079" s="5"/>
      <c r="M4079" s="5"/>
      <c r="N4079" s="5"/>
      <c r="O4079" s="5"/>
      <c r="P4079" s="5"/>
      <c r="Q4079" s="5"/>
      <c r="R4079" s="5"/>
      <c r="S4079" s="5"/>
      <c r="T4079" s="5"/>
      <c r="U4079" s="5"/>
    </row>
    <row r="4080" spans="2:21" x14ac:dyDescent="0.25">
      <c r="B4080" s="51" vm="11210">
        <f ca="1"/>
        <v>45356</v>
      </c>
      <c r="C4080" s="51" vm="11211">
        <f ca="1"/>
        <v>598.5</v>
      </c>
      <c r="D4080" s="51" vm="11212">
        <f ca="1"/>
        <v>189.53</v>
      </c>
      <c r="E4080" s="22">
        <f t="shared" ca="1" si="189"/>
        <v>-2.8544426421678763E-2</v>
      </c>
      <c r="F4080" s="50">
        <f t="shared" ca="1" si="190"/>
        <v>5.1840996338426669E-3</v>
      </c>
      <c r="G4080" s="22"/>
      <c r="H4080" s="5"/>
      <c r="I4080" s="5"/>
      <c r="J4080" s="5"/>
      <c r="K4080" s="5"/>
      <c r="L4080" s="5"/>
      <c r="M4080" s="5"/>
      <c r="N4080" s="5"/>
      <c r="O4080" s="5"/>
      <c r="P4080" s="5"/>
      <c r="Q4080" s="5"/>
      <c r="R4080" s="5"/>
      <c r="S4080" s="5"/>
      <c r="T4080" s="5"/>
      <c r="U4080" s="5"/>
    </row>
    <row r="4081" spans="2:21" x14ac:dyDescent="0.25">
      <c r="B4081" s="51" vm="11213">
        <f ca="1"/>
        <v>45357</v>
      </c>
      <c r="C4081" s="51" vm="11214">
        <f ca="1"/>
        <v>597.69000000000005</v>
      </c>
      <c r="D4081" s="51" vm="11215">
        <f ca="1"/>
        <v>187.87</v>
      </c>
      <c r="E4081" s="22">
        <f t="shared" ca="1" si="189"/>
        <v>-1.3543001091860824E-3</v>
      </c>
      <c r="F4081" s="50">
        <f t="shared" ca="1" si="190"/>
        <v>-8.7970890590012008E-3</v>
      </c>
      <c r="G4081" s="22"/>
      <c r="H4081" s="5"/>
      <c r="I4081" s="5"/>
      <c r="J4081" s="5"/>
      <c r="K4081" s="5"/>
      <c r="L4081" s="5"/>
      <c r="M4081" s="5"/>
      <c r="N4081" s="5"/>
      <c r="O4081" s="5"/>
      <c r="P4081" s="5"/>
      <c r="Q4081" s="5"/>
      <c r="R4081" s="5"/>
      <c r="S4081" s="5"/>
      <c r="T4081" s="5"/>
      <c r="U4081" s="5"/>
    </row>
    <row r="4082" spans="2:21" x14ac:dyDescent="0.25">
      <c r="B4082" s="51" vm="11216">
        <f ca="1"/>
        <v>45358</v>
      </c>
      <c r="C4082" s="51" vm="11217">
        <f ca="1"/>
        <v>608.51</v>
      </c>
      <c r="D4082" s="51" vm="11218">
        <f ca="1"/>
        <v>188.22</v>
      </c>
      <c r="E4082" s="22">
        <f t="shared" ca="1" si="189"/>
        <v>1.794112125744449E-2</v>
      </c>
      <c r="F4082" s="50">
        <f t="shared" ca="1" si="190"/>
        <v>1.8612571514341749E-3</v>
      </c>
      <c r="G4082" s="22"/>
      <c r="H4082" s="5"/>
      <c r="I4082" s="5"/>
      <c r="J4082" s="5"/>
      <c r="K4082" s="5"/>
      <c r="L4082" s="5"/>
      <c r="M4082" s="5"/>
      <c r="N4082" s="5"/>
      <c r="O4082" s="5"/>
      <c r="P4082" s="5"/>
      <c r="Q4082" s="5"/>
      <c r="R4082" s="5"/>
      <c r="S4082" s="5"/>
      <c r="T4082" s="5"/>
      <c r="U4082" s="5"/>
    </row>
    <row r="4083" spans="2:21" x14ac:dyDescent="0.25">
      <c r="B4083" s="51" vm="11219">
        <f ca="1"/>
        <v>45359</v>
      </c>
      <c r="C4083" s="51" vm="11220">
        <f ca="1"/>
        <v>604.82000000000005</v>
      </c>
      <c r="D4083" s="51" vm="11221">
        <f ca="1"/>
        <v>188.29</v>
      </c>
      <c r="E4083" s="22">
        <f t="shared" ca="1" si="189"/>
        <v>-6.0824530446542497E-3</v>
      </c>
      <c r="F4083" s="50">
        <f t="shared" ca="1" si="190"/>
        <v>3.7183607769519046E-4</v>
      </c>
      <c r="G4083" s="22"/>
      <c r="H4083" s="5"/>
      <c r="I4083" s="5"/>
      <c r="J4083" s="5"/>
      <c r="K4083" s="5"/>
      <c r="L4083" s="5"/>
      <c r="M4083" s="5"/>
      <c r="N4083" s="5"/>
      <c r="O4083" s="5"/>
      <c r="P4083" s="5"/>
      <c r="Q4083" s="5"/>
      <c r="R4083" s="5"/>
      <c r="S4083" s="5"/>
      <c r="T4083" s="5"/>
      <c r="U4083" s="5"/>
    </row>
    <row r="4084" spans="2:21" x14ac:dyDescent="0.25">
      <c r="B4084" s="51" vm="11222">
        <f ca="1"/>
        <v>45362</v>
      </c>
      <c r="C4084" s="51" vm="11223">
        <f ca="1"/>
        <v>600.92999999999995</v>
      </c>
      <c r="D4084" s="51" vm="11224">
        <f ca="1"/>
        <v>189.84</v>
      </c>
      <c r="E4084" s="22">
        <f t="shared" ca="1" si="189"/>
        <v>-6.4524378956352414E-3</v>
      </c>
      <c r="F4084" s="50">
        <f t="shared" ca="1" si="190"/>
        <v>8.1982846191711208E-3</v>
      </c>
      <c r="G4084" s="22"/>
      <c r="H4084" s="5"/>
      <c r="I4084" s="5"/>
      <c r="J4084" s="5"/>
      <c r="K4084" s="5"/>
      <c r="L4084" s="5"/>
      <c r="M4084" s="5"/>
      <c r="N4084" s="5"/>
      <c r="O4084" s="5"/>
      <c r="P4084" s="5"/>
      <c r="Q4084" s="5"/>
      <c r="R4084" s="5"/>
      <c r="S4084" s="5"/>
      <c r="T4084" s="5"/>
      <c r="U4084" s="5"/>
    </row>
    <row r="4085" spans="2:21" x14ac:dyDescent="0.25">
      <c r="B4085" s="51" vm="11225">
        <f ca="1"/>
        <v>45363</v>
      </c>
      <c r="C4085" s="51" vm="11226">
        <f ca="1"/>
        <v>611.08000000000004</v>
      </c>
      <c r="D4085" s="51" vm="11227">
        <f ca="1"/>
        <v>191.38</v>
      </c>
      <c r="E4085" s="22">
        <f t="shared" ca="1" si="189"/>
        <v>1.6749428291525356E-2</v>
      </c>
      <c r="F4085" s="50">
        <f t="shared" ca="1" si="190"/>
        <v>8.0793682236086021E-3</v>
      </c>
      <c r="G4085" s="22"/>
      <c r="H4085" s="5"/>
      <c r="I4085" s="5"/>
      <c r="J4085" s="5"/>
      <c r="K4085" s="5"/>
      <c r="L4085" s="5"/>
      <c r="M4085" s="5"/>
      <c r="N4085" s="5"/>
      <c r="O4085" s="5"/>
      <c r="P4085" s="5"/>
      <c r="Q4085" s="5"/>
      <c r="R4085" s="5"/>
      <c r="S4085" s="5"/>
      <c r="T4085" s="5"/>
      <c r="U4085" s="5"/>
    </row>
    <row r="4086" spans="2:21" x14ac:dyDescent="0.25">
      <c r="B4086" s="51" vm="11228">
        <f ca="1"/>
        <v>45364</v>
      </c>
      <c r="C4086" s="51" vm="11229">
        <f ca="1"/>
        <v>609.45000000000005</v>
      </c>
      <c r="D4086" s="51" vm="11230">
        <f ca="1"/>
        <v>187.97</v>
      </c>
      <c r="E4086" s="22">
        <f t="shared" ca="1" si="189"/>
        <v>-2.6709723956766305E-3</v>
      </c>
      <c r="F4086" s="50">
        <f t="shared" ca="1" si="190"/>
        <v>-1.7978604722612698E-2</v>
      </c>
      <c r="G4086" s="22"/>
      <c r="H4086" s="5"/>
      <c r="I4086" s="5"/>
      <c r="J4086" s="5"/>
      <c r="K4086" s="5"/>
      <c r="L4086" s="5"/>
      <c r="M4086" s="5"/>
      <c r="N4086" s="5"/>
      <c r="O4086" s="5"/>
      <c r="P4086" s="5"/>
      <c r="Q4086" s="5"/>
      <c r="R4086" s="5"/>
      <c r="S4086" s="5"/>
      <c r="T4086" s="5"/>
      <c r="U4086" s="5"/>
    </row>
    <row r="4087" spans="2:21" x14ac:dyDescent="0.25">
      <c r="B4087" s="51" vm="11231">
        <f ca="1"/>
        <v>45365</v>
      </c>
      <c r="C4087" s="51" vm="11232">
        <f ca="1"/>
        <v>613.01</v>
      </c>
      <c r="D4087" s="51" vm="11233">
        <f ca="1"/>
        <v>190.3</v>
      </c>
      <c r="E4087" s="22">
        <f t="shared" ca="1" si="189"/>
        <v>5.8243379150100145E-3</v>
      </c>
      <c r="F4087" s="50">
        <f t="shared" ca="1" si="190"/>
        <v>1.2319398673599807E-2</v>
      </c>
      <c r="G4087" s="22"/>
      <c r="H4087" s="5"/>
      <c r="I4087" s="5"/>
      <c r="J4087" s="5"/>
      <c r="K4087" s="5"/>
      <c r="L4087" s="5"/>
      <c r="M4087" s="5"/>
      <c r="N4087" s="5"/>
      <c r="O4087" s="5"/>
      <c r="P4087" s="5"/>
      <c r="Q4087" s="5"/>
      <c r="R4087" s="5"/>
      <c r="S4087" s="5"/>
      <c r="T4087" s="5"/>
      <c r="U4087" s="5"/>
    </row>
    <row r="4088" spans="2:21" x14ac:dyDescent="0.25">
      <c r="B4088" s="51" vm="11234">
        <f ca="1"/>
        <v>45366</v>
      </c>
      <c r="C4088" s="51" vm="11235">
        <f ca="1"/>
        <v>605.88</v>
      </c>
      <c r="D4088" s="51" vm="11236">
        <f ca="1"/>
        <v>192.66</v>
      </c>
      <c r="E4088" s="22">
        <f t="shared" ca="1" si="189"/>
        <v>-1.1699302358030822E-2</v>
      </c>
      <c r="F4088" s="50">
        <f t="shared" ca="1" si="190"/>
        <v>1.2325203027373602E-2</v>
      </c>
      <c r="G4088" s="22"/>
      <c r="H4088" s="5"/>
      <c r="I4088" s="5"/>
      <c r="J4088" s="5"/>
      <c r="K4088" s="5"/>
      <c r="L4088" s="5"/>
      <c r="M4088" s="5"/>
      <c r="N4088" s="5"/>
      <c r="O4088" s="5"/>
      <c r="P4088" s="5"/>
      <c r="Q4088" s="5"/>
      <c r="R4088" s="5"/>
      <c r="S4088" s="5"/>
      <c r="T4088" s="5"/>
      <c r="U4088" s="5"/>
    </row>
    <row r="4089" spans="2:21" x14ac:dyDescent="0.25">
      <c r="B4089" s="51" vm="11237">
        <f ca="1"/>
        <v>45369</v>
      </c>
      <c r="C4089" s="51" vm="11238">
        <f ca="1"/>
        <v>618.39</v>
      </c>
      <c r="D4089" s="51" vm="11239">
        <f ca="1"/>
        <v>193.79</v>
      </c>
      <c r="E4089" s="22">
        <f t="shared" ca="1" si="189"/>
        <v>2.0437379720379286E-2</v>
      </c>
      <c r="F4089" s="50">
        <f t="shared" ca="1" si="190"/>
        <v>5.8481212086804596E-3</v>
      </c>
      <c r="G4089" s="22"/>
      <c r="H4089" s="5"/>
      <c r="I4089" s="5"/>
      <c r="J4089" s="5"/>
      <c r="K4089" s="5"/>
      <c r="L4089" s="5"/>
      <c r="M4089" s="5"/>
      <c r="N4089" s="5"/>
      <c r="O4089" s="5"/>
      <c r="P4089" s="5"/>
      <c r="Q4089" s="5"/>
      <c r="R4089" s="5"/>
      <c r="S4089" s="5"/>
      <c r="T4089" s="5"/>
      <c r="U4089" s="5"/>
    </row>
    <row r="4090" spans="2:21" x14ac:dyDescent="0.25">
      <c r="B4090" s="51" vm="11240">
        <f ca="1"/>
        <v>45370</v>
      </c>
      <c r="C4090" s="51" vm="11241">
        <f ca="1"/>
        <v>620.74</v>
      </c>
      <c r="D4090" s="51" vm="11242">
        <f ca="1"/>
        <v>196.33</v>
      </c>
      <c r="E4090" s="22">
        <f t="shared" ca="1" si="189"/>
        <v>3.7929883344066423E-3</v>
      </c>
      <c r="F4090" s="50">
        <f t="shared" ca="1" si="190"/>
        <v>1.3021818372499772E-2</v>
      </c>
      <c r="G4090" s="22"/>
      <c r="H4090" s="5"/>
      <c r="I4090" s="5"/>
      <c r="J4090" s="5"/>
      <c r="K4090" s="5"/>
      <c r="L4090" s="5"/>
      <c r="M4090" s="5"/>
      <c r="N4090" s="5"/>
      <c r="O4090" s="5"/>
      <c r="P4090" s="5"/>
      <c r="Q4090" s="5"/>
      <c r="R4090" s="5"/>
      <c r="S4090" s="5"/>
      <c r="T4090" s="5"/>
      <c r="U4090" s="5"/>
    </row>
    <row r="4091" spans="2:21" x14ac:dyDescent="0.25">
      <c r="B4091" s="51" vm="11243">
        <f ca="1"/>
        <v>45371</v>
      </c>
      <c r="C4091" s="51" vm="11244">
        <f ca="1"/>
        <v>627.69000000000005</v>
      </c>
      <c r="D4091" s="51" vm="11245">
        <f ca="1"/>
        <v>199.06</v>
      </c>
      <c r="E4091" s="22">
        <f t="shared" ca="1" si="189"/>
        <v>1.1134099305659116E-2</v>
      </c>
      <c r="F4091" s="50">
        <f t="shared" ca="1" si="190"/>
        <v>1.3809369907259735E-2</v>
      </c>
      <c r="G4091" s="22"/>
      <c r="H4091" s="5"/>
      <c r="I4091" s="5"/>
      <c r="J4091" s="5"/>
      <c r="K4091" s="5"/>
      <c r="L4091" s="5"/>
      <c r="M4091" s="5"/>
      <c r="N4091" s="5"/>
      <c r="O4091" s="5"/>
      <c r="P4091" s="5"/>
      <c r="Q4091" s="5"/>
      <c r="R4091" s="5"/>
      <c r="S4091" s="5"/>
      <c r="T4091" s="5"/>
      <c r="U4091" s="5"/>
    </row>
    <row r="4092" spans="2:21" x14ac:dyDescent="0.25">
      <c r="B4092" s="51" vm="11246">
        <f ca="1"/>
        <v>45372</v>
      </c>
      <c r="C4092" s="51" vm="11247">
        <f ca="1"/>
        <v>622.71</v>
      </c>
      <c r="D4092" s="51" vm="11248">
        <f ca="1"/>
        <v>196.62</v>
      </c>
      <c r="E4092" s="22">
        <f t="shared" ca="1" si="189"/>
        <v>-7.9654931723303971E-3</v>
      </c>
      <c r="F4092" s="50">
        <f t="shared" ca="1" si="190"/>
        <v>-1.233335487913927E-2</v>
      </c>
      <c r="G4092" s="22"/>
      <c r="H4092" s="5"/>
      <c r="I4092" s="5"/>
      <c r="J4092" s="5"/>
      <c r="K4092" s="5"/>
      <c r="L4092" s="5"/>
      <c r="M4092" s="5"/>
      <c r="N4092" s="5"/>
      <c r="O4092" s="5"/>
      <c r="P4092" s="5"/>
      <c r="Q4092" s="5"/>
      <c r="R4092" s="5"/>
      <c r="S4092" s="5"/>
      <c r="T4092" s="5"/>
      <c r="U4092" s="5"/>
    </row>
    <row r="4093" spans="2:21" x14ac:dyDescent="0.25">
      <c r="B4093" s="51" vm="11249">
        <f ca="1"/>
        <v>45373</v>
      </c>
      <c r="C4093" s="51" vm="11250">
        <f ca="1"/>
        <v>628.01</v>
      </c>
      <c r="D4093" s="51" vm="11251">
        <f ca="1"/>
        <v>194.82</v>
      </c>
      <c r="E4093" s="22">
        <f t="shared" ca="1" si="189"/>
        <v>8.4751690613598801E-3</v>
      </c>
      <c r="F4093" s="50">
        <f t="shared" ca="1" si="190"/>
        <v>-9.1968765959687272E-3</v>
      </c>
      <c r="G4093" s="22"/>
      <c r="H4093" s="5"/>
      <c r="I4093" s="5"/>
      <c r="J4093" s="5"/>
      <c r="K4093" s="5"/>
      <c r="L4093" s="5"/>
      <c r="M4093" s="5"/>
      <c r="N4093" s="5"/>
      <c r="O4093" s="5"/>
      <c r="P4093" s="5"/>
      <c r="Q4093" s="5"/>
      <c r="R4093" s="5"/>
      <c r="S4093" s="5"/>
      <c r="T4093" s="5"/>
      <c r="U4093" s="5"/>
    </row>
    <row r="4094" spans="2:21" x14ac:dyDescent="0.25">
      <c r="B4094" s="51" vm="11252">
        <f ca="1"/>
        <v>45376</v>
      </c>
      <c r="C4094" s="51" vm="11253">
        <f ca="1"/>
        <v>627.46</v>
      </c>
      <c r="D4094" s="51" vm="11254">
        <f ca="1"/>
        <v>195.73</v>
      </c>
      <c r="E4094" s="22">
        <f t="shared" ca="1" si="189"/>
        <v>-8.7616595408047655E-4</v>
      </c>
      <c r="F4094" s="50">
        <f t="shared" ca="1" si="190"/>
        <v>4.6601031716228605E-3</v>
      </c>
      <c r="G4094" s="22"/>
      <c r="H4094" s="5"/>
      <c r="I4094" s="5"/>
      <c r="J4094" s="5"/>
      <c r="K4094" s="5"/>
      <c r="L4094" s="5"/>
      <c r="M4094" s="5"/>
      <c r="N4094" s="5"/>
      <c r="O4094" s="5"/>
      <c r="P4094" s="5"/>
      <c r="Q4094" s="5"/>
      <c r="R4094" s="5"/>
      <c r="S4094" s="5"/>
      <c r="T4094" s="5"/>
      <c r="U4094" s="5"/>
    </row>
    <row r="4095" spans="2:21" x14ac:dyDescent="0.25">
      <c r="B4095" s="51" vm="11255">
        <f ca="1"/>
        <v>45377</v>
      </c>
      <c r="C4095" s="51" vm="11256">
        <f ca="1"/>
        <v>629.24</v>
      </c>
      <c r="D4095" s="51" vm="9917">
        <f ca="1"/>
        <v>199.52</v>
      </c>
      <c r="E4095" s="22">
        <f t="shared" ca="1" si="189"/>
        <v>2.8328180000855296E-3</v>
      </c>
      <c r="F4095" s="50">
        <f t="shared" ca="1" si="190"/>
        <v>1.9178323417293933E-2</v>
      </c>
      <c r="G4095" s="22"/>
      <c r="H4095" s="5"/>
      <c r="I4095" s="5"/>
      <c r="J4095" s="5"/>
      <c r="K4095" s="5"/>
      <c r="L4095" s="5"/>
      <c r="M4095" s="5"/>
      <c r="N4095" s="5"/>
      <c r="O4095" s="5"/>
      <c r="P4095" s="5"/>
      <c r="Q4095" s="5"/>
      <c r="R4095" s="5"/>
      <c r="S4095" s="5"/>
      <c r="T4095" s="5"/>
      <c r="U4095" s="5"/>
    </row>
    <row r="4096" spans="2:21" x14ac:dyDescent="0.25">
      <c r="B4096" s="51" vm="11257">
        <f ca="1"/>
        <v>45378</v>
      </c>
      <c r="C4096" s="51" vm="11258">
        <f ca="1"/>
        <v>613.53</v>
      </c>
      <c r="D4096" s="51" vm="11259">
        <f ca="1"/>
        <v>200.3</v>
      </c>
      <c r="E4096" s="22">
        <f t="shared" ca="1" si="189"/>
        <v>-2.5283579243390818E-2</v>
      </c>
      <c r="F4096" s="50">
        <f t="shared" ca="1" si="190"/>
        <v>3.9017607400463473E-3</v>
      </c>
      <c r="G4096" s="22"/>
      <c r="H4096" s="5"/>
      <c r="I4096" s="5"/>
      <c r="J4096" s="5"/>
      <c r="K4096" s="5"/>
      <c r="L4096" s="5"/>
      <c r="M4096" s="5"/>
      <c r="N4096" s="5"/>
      <c r="O4096" s="5"/>
      <c r="P4096" s="5"/>
      <c r="Q4096" s="5"/>
      <c r="R4096" s="5"/>
      <c r="S4096" s="5"/>
      <c r="T4096" s="5"/>
      <c r="U4096" s="5"/>
    </row>
    <row r="4097" spans="2:21" x14ac:dyDescent="0.25">
      <c r="B4097" s="51" vm="11260">
        <f ca="1"/>
        <v>45379</v>
      </c>
      <c r="C4097" s="51" vm="11261">
        <f ca="1"/>
        <v>607.33000000000004</v>
      </c>
      <c r="D4097" s="51" vm="11262">
        <f ca="1"/>
        <v>198.94</v>
      </c>
      <c r="E4097" s="22">
        <f t="shared" ref="E4097:E4160" ca="1" si="191">LN(C4097/C4096)</f>
        <v>-1.0156862048385184E-2</v>
      </c>
      <c r="F4097" s="50">
        <f t="shared" ref="F4097:F4160" ca="1" si="192">LN(D4097/D4096)</f>
        <v>-6.8129709475047559E-3</v>
      </c>
      <c r="G4097" s="22"/>
      <c r="H4097" s="5"/>
      <c r="I4097" s="5"/>
      <c r="J4097" s="5"/>
      <c r="K4097" s="5"/>
      <c r="L4097" s="5"/>
      <c r="M4097" s="5"/>
      <c r="N4097" s="5"/>
      <c r="O4097" s="5"/>
      <c r="P4097" s="5"/>
      <c r="Q4097" s="5"/>
      <c r="R4097" s="5"/>
      <c r="S4097" s="5"/>
      <c r="T4097" s="5"/>
      <c r="U4097" s="5"/>
    </row>
    <row r="4098" spans="2:21" x14ac:dyDescent="0.25">
      <c r="B4098" s="51" vm="11263">
        <f ca="1"/>
        <v>45383</v>
      </c>
      <c r="C4098" s="51" vm="11264">
        <f ca="1"/>
        <v>614.30999999999995</v>
      </c>
      <c r="D4098" s="51" vm="11265">
        <f ca="1"/>
        <v>198.86</v>
      </c>
      <c r="E4098" s="22">
        <f t="shared" ca="1" si="191"/>
        <v>1.1427386066050298E-2</v>
      </c>
      <c r="F4098" s="50">
        <f t="shared" ca="1" si="192"/>
        <v>-4.0221217234022775E-4</v>
      </c>
      <c r="G4098" s="22"/>
      <c r="H4098" s="5"/>
      <c r="I4098" s="5"/>
      <c r="J4098" s="5"/>
      <c r="K4098" s="5"/>
      <c r="L4098" s="5"/>
      <c r="M4098" s="5"/>
      <c r="N4098" s="5"/>
      <c r="O4098" s="5"/>
      <c r="P4098" s="5"/>
      <c r="Q4098" s="5"/>
      <c r="R4098" s="5"/>
      <c r="S4098" s="5"/>
      <c r="T4098" s="5"/>
      <c r="U4098" s="5"/>
    </row>
    <row r="4099" spans="2:21" x14ac:dyDescent="0.25">
      <c r="B4099" s="51" vm="11266">
        <f ca="1"/>
        <v>45384</v>
      </c>
      <c r="C4099" s="51" vm="11267">
        <f ca="1"/>
        <v>614.21</v>
      </c>
      <c r="D4099" s="51" vm="11268">
        <f ca="1"/>
        <v>198.3</v>
      </c>
      <c r="E4099" s="22">
        <f t="shared" ca="1" si="191"/>
        <v>-1.627975128134485E-4</v>
      </c>
      <c r="F4099" s="50">
        <f t="shared" ca="1" si="192"/>
        <v>-2.8200240261772565E-3</v>
      </c>
      <c r="G4099" s="22"/>
      <c r="H4099" s="5"/>
      <c r="I4099" s="5"/>
      <c r="J4099" s="5"/>
      <c r="K4099" s="5"/>
      <c r="L4099" s="5"/>
      <c r="M4099" s="5"/>
      <c r="N4099" s="5"/>
      <c r="O4099" s="5"/>
      <c r="P4099" s="5"/>
      <c r="Q4099" s="5"/>
      <c r="R4099" s="5"/>
      <c r="S4099" s="5"/>
      <c r="T4099" s="5"/>
      <c r="U4099" s="5"/>
    </row>
    <row r="4100" spans="2:21" x14ac:dyDescent="0.25">
      <c r="B4100" s="51" vm="11269">
        <f ca="1"/>
        <v>45385</v>
      </c>
      <c r="C4100" s="51" vm="11270">
        <f ca="1"/>
        <v>630.08000000000004</v>
      </c>
      <c r="D4100" s="51" vm="11271">
        <f ca="1"/>
        <v>195.65</v>
      </c>
      <c r="E4100" s="22">
        <f t="shared" ca="1" si="191"/>
        <v>2.5509906234995758E-2</v>
      </c>
      <c r="F4100" s="50">
        <f t="shared" ca="1" si="192"/>
        <v>-1.3453686869328841E-2</v>
      </c>
      <c r="G4100" s="22"/>
      <c r="H4100" s="5"/>
      <c r="I4100" s="5"/>
      <c r="J4100" s="5"/>
      <c r="K4100" s="5"/>
      <c r="L4100" s="5"/>
      <c r="M4100" s="5"/>
      <c r="N4100" s="5"/>
      <c r="O4100" s="5"/>
      <c r="P4100" s="5"/>
      <c r="Q4100" s="5"/>
      <c r="R4100" s="5"/>
      <c r="S4100" s="5"/>
      <c r="T4100" s="5"/>
      <c r="U4100" s="5"/>
    </row>
    <row r="4101" spans="2:21" x14ac:dyDescent="0.25">
      <c r="B4101" s="51" vm="11272">
        <f ca="1"/>
        <v>45386</v>
      </c>
      <c r="C4101" s="51" vm="11273">
        <f ca="1"/>
        <v>617.14</v>
      </c>
      <c r="D4101" s="51" vm="11274">
        <f ca="1"/>
        <v>197.45</v>
      </c>
      <c r="E4101" s="22">
        <f t="shared" ca="1" si="191"/>
        <v>-2.0750892908264498E-2</v>
      </c>
      <c r="F4101" s="50">
        <f t="shared" ca="1" si="192"/>
        <v>9.1580390762367927E-3</v>
      </c>
      <c r="G4101" s="22"/>
      <c r="H4101" s="5"/>
      <c r="I4101" s="5"/>
      <c r="J4101" s="5"/>
      <c r="K4101" s="5"/>
      <c r="L4101" s="5"/>
      <c r="M4101" s="5"/>
      <c r="N4101" s="5"/>
      <c r="O4101" s="5"/>
      <c r="P4101" s="5"/>
      <c r="Q4101" s="5"/>
      <c r="R4101" s="5"/>
      <c r="S4101" s="5"/>
      <c r="T4101" s="5"/>
      <c r="U4101" s="5"/>
    </row>
    <row r="4102" spans="2:21" x14ac:dyDescent="0.25">
      <c r="B4102" s="51" vm="11275">
        <f ca="1"/>
        <v>45387</v>
      </c>
      <c r="C4102" s="51" vm="11276">
        <f ca="1"/>
        <v>636.17999999999995</v>
      </c>
      <c r="D4102" s="51" vm="11277">
        <f ca="1"/>
        <v>198.48</v>
      </c>
      <c r="E4102" s="22">
        <f t="shared" ca="1" si="191"/>
        <v>3.0385639623265397E-2</v>
      </c>
      <c r="F4102" s="50">
        <f t="shared" ca="1" si="192"/>
        <v>5.2029516508871601E-3</v>
      </c>
      <c r="G4102" s="22"/>
      <c r="H4102" s="5"/>
      <c r="I4102" s="5"/>
      <c r="J4102" s="5"/>
      <c r="K4102" s="5"/>
      <c r="L4102" s="5"/>
      <c r="M4102" s="5"/>
      <c r="N4102" s="5"/>
      <c r="O4102" s="5"/>
      <c r="P4102" s="5"/>
      <c r="Q4102" s="5"/>
      <c r="R4102" s="5"/>
      <c r="S4102" s="5"/>
      <c r="T4102" s="5"/>
      <c r="U4102" s="5"/>
    </row>
    <row r="4103" spans="2:21" x14ac:dyDescent="0.25">
      <c r="B4103" s="51" vm="11278">
        <f ca="1"/>
        <v>45390</v>
      </c>
      <c r="C4103" s="51" vm="11279">
        <f ca="1"/>
        <v>628.41</v>
      </c>
      <c r="D4103" s="51" vm="11280">
        <f ca="1"/>
        <v>197.15</v>
      </c>
      <c r="E4103" s="22">
        <f t="shared" ca="1" si="191"/>
        <v>-1.2288722479977355E-2</v>
      </c>
      <c r="F4103" s="50">
        <f t="shared" ca="1" si="192"/>
        <v>-6.7234790599092651E-3</v>
      </c>
      <c r="G4103" s="22"/>
      <c r="H4103" s="5"/>
      <c r="I4103" s="5"/>
      <c r="J4103" s="5"/>
      <c r="K4103" s="5"/>
      <c r="L4103" s="5"/>
      <c r="M4103" s="5"/>
      <c r="N4103" s="5"/>
      <c r="O4103" s="5"/>
      <c r="P4103" s="5"/>
      <c r="Q4103" s="5"/>
      <c r="R4103" s="5"/>
      <c r="S4103" s="5"/>
      <c r="T4103" s="5"/>
      <c r="U4103" s="5"/>
    </row>
    <row r="4104" spans="2:21" x14ac:dyDescent="0.25">
      <c r="B4104" s="51" vm="11281">
        <f ca="1"/>
        <v>45391</v>
      </c>
      <c r="C4104" s="51" vm="11282">
        <f ca="1"/>
        <v>618.20000000000005</v>
      </c>
      <c r="D4104" s="51" vm="11283">
        <f ca="1"/>
        <v>195.47</v>
      </c>
      <c r="E4104" s="22">
        <f t="shared" ca="1" si="191"/>
        <v>-1.6380789987768485E-2</v>
      </c>
      <c r="F4104" s="50">
        <f t="shared" ca="1" si="192"/>
        <v>-8.5579453587056979E-3</v>
      </c>
      <c r="G4104" s="22"/>
      <c r="H4104" s="5"/>
      <c r="I4104" s="5"/>
      <c r="J4104" s="5"/>
      <c r="K4104" s="5"/>
      <c r="L4104" s="5"/>
      <c r="M4104" s="5"/>
      <c r="N4104" s="5"/>
      <c r="O4104" s="5"/>
      <c r="P4104" s="5"/>
      <c r="Q4104" s="5"/>
      <c r="R4104" s="5"/>
      <c r="S4104" s="5"/>
      <c r="T4104" s="5"/>
      <c r="U4104" s="5"/>
    </row>
    <row r="4105" spans="2:21" x14ac:dyDescent="0.25">
      <c r="B4105" s="51" vm="11284">
        <f ca="1"/>
        <v>45392</v>
      </c>
      <c r="C4105" s="51" vm="11285">
        <f ca="1"/>
        <v>618.58000000000004</v>
      </c>
      <c r="D4105" s="51" vm="11286">
        <f ca="1"/>
        <v>195.43</v>
      </c>
      <c r="E4105" s="22">
        <f t="shared" ca="1" si="191"/>
        <v>6.1449896013465277E-4</v>
      </c>
      <c r="F4105" s="50">
        <f t="shared" ca="1" si="192"/>
        <v>-2.04655922945073E-4</v>
      </c>
      <c r="G4105" s="22"/>
      <c r="H4105" s="5"/>
      <c r="I4105" s="5"/>
      <c r="J4105" s="5"/>
      <c r="K4105" s="5"/>
      <c r="L4105" s="5"/>
      <c r="M4105" s="5"/>
      <c r="N4105" s="5"/>
      <c r="O4105" s="5"/>
      <c r="P4105" s="5"/>
      <c r="Q4105" s="5"/>
      <c r="R4105" s="5"/>
      <c r="S4105" s="5"/>
      <c r="T4105" s="5"/>
      <c r="U4105" s="5"/>
    </row>
    <row r="4106" spans="2:21" x14ac:dyDescent="0.25">
      <c r="B4106" s="51" vm="11287">
        <f ca="1"/>
        <v>45393</v>
      </c>
      <c r="C4106" s="51" vm="11288">
        <f ca="1"/>
        <v>628.78</v>
      </c>
      <c r="D4106" s="51" vm="11289">
        <f ca="1"/>
        <v>182.79</v>
      </c>
      <c r="E4106" s="22">
        <f t="shared" ca="1" si="191"/>
        <v>1.6354905335228945E-2</v>
      </c>
      <c r="F4106" s="50">
        <f t="shared" ca="1" si="192"/>
        <v>-6.6864306113472868E-2</v>
      </c>
      <c r="G4106" s="22"/>
      <c r="H4106" s="5"/>
      <c r="I4106" s="5"/>
      <c r="J4106" s="5"/>
      <c r="K4106" s="5"/>
      <c r="L4106" s="5"/>
      <c r="M4106" s="5"/>
      <c r="N4106" s="5"/>
      <c r="O4106" s="5"/>
      <c r="P4106" s="5"/>
      <c r="Q4106" s="5"/>
      <c r="R4106" s="5"/>
      <c r="S4106" s="5"/>
      <c r="T4106" s="5"/>
      <c r="U4106" s="5"/>
    </row>
    <row r="4107" spans="2:21" x14ac:dyDescent="0.25">
      <c r="B4107" s="51" vm="11290">
        <f ca="1"/>
        <v>45394</v>
      </c>
      <c r="C4107" s="51" vm="11291">
        <f ca="1"/>
        <v>622.83000000000004</v>
      </c>
      <c r="D4107" s="51" vm="11292">
        <f ca="1"/>
        <v>182.89</v>
      </c>
      <c r="E4107" s="22">
        <f t="shared" ca="1" si="191"/>
        <v>-9.5078256368119861E-3</v>
      </c>
      <c r="F4107" s="50">
        <f t="shared" ca="1" si="192"/>
        <v>5.4692628797154785E-4</v>
      </c>
      <c r="G4107" s="22"/>
      <c r="H4107" s="5"/>
      <c r="I4107" s="5"/>
      <c r="J4107" s="5"/>
      <c r="K4107" s="5"/>
      <c r="L4107" s="5"/>
      <c r="M4107" s="5"/>
      <c r="N4107" s="5"/>
      <c r="O4107" s="5"/>
      <c r="P4107" s="5"/>
      <c r="Q4107" s="5"/>
      <c r="R4107" s="5"/>
      <c r="S4107" s="5"/>
      <c r="T4107" s="5"/>
      <c r="U4107" s="5"/>
    </row>
    <row r="4108" spans="2:21" x14ac:dyDescent="0.25">
      <c r="B4108" s="51" vm="11293">
        <f ca="1"/>
        <v>45397</v>
      </c>
      <c r="C4108" s="51" vm="11294">
        <f ca="1"/>
        <v>607.15</v>
      </c>
      <c r="D4108" s="51" vm="11295">
        <f ca="1"/>
        <v>180.8</v>
      </c>
      <c r="E4108" s="22">
        <f t="shared" ca="1" si="191"/>
        <v>-2.5497730856739641E-2</v>
      </c>
      <c r="F4108" s="50">
        <f t="shared" ca="1" si="192"/>
        <v>-1.1493431258408125E-2</v>
      </c>
      <c r="G4108" s="22"/>
      <c r="H4108" s="5"/>
      <c r="I4108" s="5"/>
      <c r="J4108" s="5"/>
      <c r="K4108" s="5"/>
      <c r="L4108" s="5"/>
      <c r="M4108" s="5"/>
      <c r="N4108" s="5"/>
      <c r="O4108" s="5"/>
      <c r="P4108" s="5"/>
      <c r="Q4108" s="5"/>
      <c r="R4108" s="5"/>
      <c r="S4108" s="5"/>
      <c r="T4108" s="5"/>
      <c r="U4108" s="5"/>
    </row>
    <row r="4109" spans="2:21" x14ac:dyDescent="0.25">
      <c r="B4109" s="51" vm="11296">
        <f ca="1"/>
        <v>45398</v>
      </c>
      <c r="C4109" s="51" vm="11297">
        <f ca="1"/>
        <v>617.52</v>
      </c>
      <c r="D4109" s="51" vm="11298">
        <f ca="1"/>
        <v>180.08</v>
      </c>
      <c r="E4109" s="22">
        <f t="shared" ca="1" si="191"/>
        <v>1.6935579141770459E-2</v>
      </c>
      <c r="F4109" s="50">
        <f t="shared" ca="1" si="192"/>
        <v>-3.9902513595993375E-3</v>
      </c>
      <c r="G4109" s="22"/>
      <c r="H4109" s="5"/>
      <c r="I4109" s="5"/>
      <c r="J4109" s="5"/>
      <c r="K4109" s="5"/>
      <c r="L4109" s="5"/>
      <c r="M4109" s="5"/>
      <c r="N4109" s="5"/>
      <c r="O4109" s="5"/>
      <c r="P4109" s="5"/>
      <c r="Q4109" s="5"/>
      <c r="R4109" s="5"/>
      <c r="S4109" s="5"/>
      <c r="T4109" s="5"/>
      <c r="U4109" s="5"/>
    </row>
    <row r="4110" spans="2:21" x14ac:dyDescent="0.25">
      <c r="B4110" s="51" vm="11299">
        <f ca="1"/>
        <v>45399</v>
      </c>
      <c r="C4110" s="51" vm="11300">
        <f ca="1"/>
        <v>613.69000000000005</v>
      </c>
      <c r="D4110" s="51" vm="11301">
        <f ca="1"/>
        <v>181.25</v>
      </c>
      <c r="E4110" s="22">
        <f t="shared" ca="1" si="191"/>
        <v>-6.2215419857908306E-3</v>
      </c>
      <c r="F4110" s="50">
        <f t="shared" ca="1" si="192"/>
        <v>6.4760971363072633E-3</v>
      </c>
      <c r="G4110" s="22"/>
      <c r="H4110" s="5"/>
      <c r="I4110" s="5"/>
      <c r="J4110" s="5"/>
      <c r="K4110" s="5"/>
      <c r="L4110" s="5"/>
      <c r="M4110" s="5"/>
      <c r="N4110" s="5"/>
      <c r="O4110" s="5"/>
      <c r="P4110" s="5"/>
      <c r="Q4110" s="5"/>
      <c r="R4110" s="5"/>
      <c r="S4110" s="5"/>
      <c r="T4110" s="5"/>
      <c r="U4110" s="5"/>
    </row>
    <row r="4111" spans="2:21" x14ac:dyDescent="0.25">
      <c r="B4111" s="51" vm="11302">
        <f ca="1"/>
        <v>45400</v>
      </c>
      <c r="C4111" s="51" vm="11303">
        <f ca="1"/>
        <v>610.55999999999995</v>
      </c>
      <c r="D4111" s="51" vm="11304">
        <f ca="1"/>
        <v>185.8</v>
      </c>
      <c r="E4111" s="22">
        <f t="shared" ca="1" si="191"/>
        <v>-5.1133458359406856E-3</v>
      </c>
      <c r="F4111" s="50">
        <f t="shared" ca="1" si="192"/>
        <v>2.4793532644954E-2</v>
      </c>
      <c r="G4111" s="22"/>
      <c r="H4111" s="5"/>
      <c r="I4111" s="5"/>
      <c r="J4111" s="5"/>
      <c r="K4111" s="5"/>
      <c r="L4111" s="5"/>
      <c r="M4111" s="5"/>
      <c r="N4111" s="5"/>
      <c r="O4111" s="5"/>
      <c r="P4111" s="5"/>
      <c r="Q4111" s="5"/>
      <c r="R4111" s="5"/>
      <c r="S4111" s="5"/>
      <c r="T4111" s="5"/>
      <c r="U4111" s="5"/>
    </row>
    <row r="4112" spans="2:21" x14ac:dyDescent="0.25">
      <c r="B4112" s="51" vm="11305">
        <f ca="1"/>
        <v>45401</v>
      </c>
      <c r="C4112" s="51" vm="11306">
        <f ca="1"/>
        <v>555.04</v>
      </c>
      <c r="D4112" s="51" vm="11307">
        <f ca="1"/>
        <v>189.41</v>
      </c>
      <c r="E4112" s="22">
        <f t="shared" ca="1" si="191"/>
        <v>-9.5336385598427428E-2</v>
      </c>
      <c r="F4112" s="50">
        <f t="shared" ca="1" si="192"/>
        <v>1.9243151288912064E-2</v>
      </c>
      <c r="G4112" s="22"/>
      <c r="H4112" s="5"/>
      <c r="I4112" s="5"/>
      <c r="J4112" s="5"/>
      <c r="K4112" s="5"/>
      <c r="L4112" s="5"/>
      <c r="M4112" s="5"/>
      <c r="N4112" s="5"/>
      <c r="O4112" s="5"/>
      <c r="P4112" s="5"/>
      <c r="Q4112" s="5"/>
      <c r="R4112" s="5"/>
      <c r="S4112" s="5"/>
      <c r="T4112" s="5"/>
      <c r="U4112" s="5"/>
    </row>
    <row r="4113" spans="2:21" x14ac:dyDescent="0.25">
      <c r="B4113" s="51" vm="11308">
        <f ca="1"/>
        <v>45404</v>
      </c>
      <c r="C4113" s="51" vm="11309">
        <f ca="1"/>
        <v>554.6</v>
      </c>
      <c r="D4113" s="51" vm="11310">
        <f ca="1"/>
        <v>192.14</v>
      </c>
      <c r="E4113" s="22">
        <f t="shared" ca="1" si="191"/>
        <v>-7.9305003976185245E-4</v>
      </c>
      <c r="F4113" s="50">
        <f t="shared" ca="1" si="192"/>
        <v>1.4310295312942112E-2</v>
      </c>
      <c r="G4113" s="22"/>
      <c r="H4113" s="5"/>
      <c r="I4113" s="5"/>
      <c r="J4113" s="5"/>
      <c r="K4113" s="5"/>
      <c r="L4113" s="5"/>
      <c r="M4113" s="5"/>
      <c r="N4113" s="5"/>
      <c r="O4113" s="5"/>
      <c r="P4113" s="5"/>
      <c r="Q4113" s="5"/>
      <c r="R4113" s="5"/>
      <c r="S4113" s="5"/>
      <c r="T4113" s="5"/>
      <c r="U4113" s="5"/>
    </row>
    <row r="4114" spans="2:21" x14ac:dyDescent="0.25">
      <c r="B4114" s="51" vm="11311">
        <f ca="1"/>
        <v>45405</v>
      </c>
      <c r="C4114" s="51" vm="11312">
        <f ca="1"/>
        <v>577.75</v>
      </c>
      <c r="D4114" s="51" vm="11313">
        <f ca="1"/>
        <v>193.08</v>
      </c>
      <c r="E4114" s="22">
        <f t="shared" ca="1" si="191"/>
        <v>4.0894115972812499E-2</v>
      </c>
      <c r="F4114" s="50">
        <f t="shared" ca="1" si="192"/>
        <v>4.8803378106997714E-3</v>
      </c>
      <c r="G4114" s="22"/>
      <c r="H4114" s="5"/>
      <c r="I4114" s="5"/>
      <c r="J4114" s="5"/>
      <c r="K4114" s="5"/>
      <c r="L4114" s="5"/>
      <c r="M4114" s="5"/>
      <c r="N4114" s="5"/>
      <c r="O4114" s="5"/>
      <c r="P4114" s="5"/>
      <c r="Q4114" s="5"/>
      <c r="R4114" s="5"/>
      <c r="S4114" s="5"/>
      <c r="T4114" s="5"/>
      <c r="U4114" s="5"/>
    </row>
    <row r="4115" spans="2:21" x14ac:dyDescent="0.25">
      <c r="B4115" s="51" vm="11314">
        <f ca="1"/>
        <v>45406</v>
      </c>
      <c r="C4115" s="51" vm="11315">
        <f ca="1"/>
        <v>555.12</v>
      </c>
      <c r="D4115" s="51" vm="11316">
        <f ca="1"/>
        <v>193.37</v>
      </c>
      <c r="E4115" s="22">
        <f t="shared" ca="1" si="191"/>
        <v>-3.9956942563196707E-2</v>
      </c>
      <c r="F4115" s="50">
        <f t="shared" ca="1" si="192"/>
        <v>1.5008412702082906E-3</v>
      </c>
      <c r="G4115" s="22"/>
      <c r="H4115" s="5"/>
      <c r="I4115" s="5"/>
      <c r="J4115" s="5"/>
      <c r="K4115" s="5"/>
      <c r="L4115" s="5"/>
      <c r="M4115" s="5"/>
      <c r="N4115" s="5"/>
      <c r="O4115" s="5"/>
      <c r="P4115" s="5"/>
      <c r="Q4115" s="5"/>
      <c r="R4115" s="5"/>
      <c r="S4115" s="5"/>
      <c r="T4115" s="5"/>
      <c r="U4115" s="5"/>
    </row>
    <row r="4116" spans="2:21" x14ac:dyDescent="0.25">
      <c r="B4116" s="51" vm="11317">
        <f ca="1"/>
        <v>45407</v>
      </c>
      <c r="C4116" s="51" vm="11318">
        <f ca="1"/>
        <v>564.79999999999995</v>
      </c>
      <c r="D4116" s="51" vm="11319">
        <f ca="1"/>
        <v>193.49</v>
      </c>
      <c r="E4116" s="22">
        <f t="shared" ca="1" si="191"/>
        <v>1.7287379587738756E-2</v>
      </c>
      <c r="F4116" s="50">
        <f t="shared" ca="1" si="192"/>
        <v>6.2037948533696691E-4</v>
      </c>
      <c r="G4116" s="22"/>
      <c r="H4116" s="5"/>
      <c r="I4116" s="5"/>
      <c r="J4116" s="5"/>
      <c r="K4116" s="5"/>
      <c r="L4116" s="5"/>
      <c r="M4116" s="5"/>
      <c r="N4116" s="5"/>
      <c r="O4116" s="5"/>
      <c r="P4116" s="5"/>
      <c r="Q4116" s="5"/>
      <c r="R4116" s="5"/>
      <c r="S4116" s="5"/>
      <c r="T4116" s="5"/>
      <c r="U4116" s="5"/>
    </row>
    <row r="4117" spans="2:21" x14ac:dyDescent="0.25">
      <c r="B4117" s="51" vm="11320">
        <f ca="1"/>
        <v>45408</v>
      </c>
      <c r="C4117" s="51" vm="11321">
        <f ca="1"/>
        <v>561.23</v>
      </c>
      <c r="D4117" s="51" vm="11322">
        <f ca="1"/>
        <v>193.28</v>
      </c>
      <c r="E4117" s="22">
        <f t="shared" ca="1" si="191"/>
        <v>-6.3408825013759676E-3</v>
      </c>
      <c r="F4117" s="50">
        <f t="shared" ca="1" si="192"/>
        <v>-1.0859168013872878E-3</v>
      </c>
      <c r="G4117" s="22"/>
      <c r="H4117" s="5"/>
      <c r="I4117" s="5"/>
      <c r="J4117" s="5"/>
      <c r="K4117" s="5"/>
      <c r="L4117" s="5"/>
      <c r="M4117" s="5"/>
      <c r="N4117" s="5"/>
      <c r="O4117" s="5"/>
      <c r="P4117" s="5"/>
      <c r="Q4117" s="5"/>
      <c r="R4117" s="5"/>
      <c r="S4117" s="5"/>
      <c r="T4117" s="5"/>
      <c r="U4117" s="5"/>
    </row>
    <row r="4118" spans="2:21" x14ac:dyDescent="0.25">
      <c r="B4118" s="51" vm="11323">
        <f ca="1"/>
        <v>45411</v>
      </c>
      <c r="C4118" s="51" vm="11324">
        <f ca="1"/>
        <v>559.49</v>
      </c>
      <c r="D4118" s="51" vm="11325">
        <f ca="1"/>
        <v>191.74</v>
      </c>
      <c r="E4118" s="22">
        <f t="shared" ca="1" si="191"/>
        <v>-3.1051491863851011E-3</v>
      </c>
      <c r="F4118" s="50">
        <f t="shared" ca="1" si="192"/>
        <v>-7.9996270975995955E-3</v>
      </c>
      <c r="G4118" s="22"/>
      <c r="H4118" s="5"/>
      <c r="I4118" s="5"/>
      <c r="J4118" s="5"/>
      <c r="K4118" s="5"/>
      <c r="L4118" s="5"/>
      <c r="M4118" s="5"/>
      <c r="N4118" s="5"/>
      <c r="O4118" s="5"/>
      <c r="P4118" s="5"/>
      <c r="Q4118" s="5"/>
      <c r="R4118" s="5"/>
      <c r="S4118" s="5"/>
      <c r="T4118" s="5"/>
      <c r="U4118" s="5"/>
    </row>
    <row r="4119" spans="2:21" x14ac:dyDescent="0.25">
      <c r="B4119" s="51" vm="11326">
        <f ca="1"/>
        <v>45412</v>
      </c>
      <c r="C4119" s="51" vm="9073">
        <f ca="1"/>
        <v>550.64</v>
      </c>
      <c r="D4119" s="51" vm="11327">
        <f ca="1"/>
        <v>191.86</v>
      </c>
      <c r="E4119" s="22">
        <f t="shared" ca="1" si="191"/>
        <v>-1.5944416401162457E-2</v>
      </c>
      <c r="F4119" s="50">
        <f t="shared" ca="1" si="192"/>
        <v>6.2565174095108994E-4</v>
      </c>
      <c r="G4119" s="22"/>
      <c r="H4119" s="5"/>
      <c r="I4119" s="5"/>
      <c r="J4119" s="5"/>
      <c r="K4119" s="5"/>
      <c r="L4119" s="5"/>
      <c r="M4119" s="5"/>
      <c r="N4119" s="5"/>
      <c r="O4119" s="5"/>
      <c r="P4119" s="5"/>
      <c r="Q4119" s="5"/>
      <c r="R4119" s="5"/>
      <c r="S4119" s="5"/>
      <c r="T4119" s="5"/>
      <c r="U4119" s="5"/>
    </row>
    <row r="4120" spans="2:21" x14ac:dyDescent="0.25">
      <c r="B4120" s="51" vm="11328">
        <f ca="1"/>
        <v>45413</v>
      </c>
      <c r="C4120" s="51" vm="11329">
        <f ca="1"/>
        <v>551.71</v>
      </c>
      <c r="D4120" s="51" vm="11330">
        <f ca="1"/>
        <v>191.66</v>
      </c>
      <c r="E4120" s="22">
        <f t="shared" ca="1" si="191"/>
        <v>1.9413078170095808E-3</v>
      </c>
      <c r="F4120" s="50">
        <f t="shared" ca="1" si="192"/>
        <v>-1.0429704741854349E-3</v>
      </c>
      <c r="G4120" s="22"/>
      <c r="H4120" s="5"/>
      <c r="I4120" s="5"/>
      <c r="J4120" s="5"/>
      <c r="K4120" s="5"/>
      <c r="L4120" s="5"/>
      <c r="M4120" s="5"/>
      <c r="N4120" s="5"/>
      <c r="O4120" s="5"/>
      <c r="P4120" s="5"/>
      <c r="Q4120" s="5"/>
      <c r="R4120" s="5"/>
      <c r="S4120" s="5"/>
      <c r="T4120" s="5"/>
      <c r="U4120" s="5"/>
    </row>
    <row r="4121" spans="2:21" x14ac:dyDescent="0.25">
      <c r="B4121" s="51" vm="11331">
        <f ca="1"/>
        <v>45414</v>
      </c>
      <c r="C4121" s="51" vm="11332">
        <f ca="1"/>
        <v>565.15</v>
      </c>
      <c r="D4121" s="51" vm="11333">
        <f ca="1"/>
        <v>190.51</v>
      </c>
      <c r="E4121" s="22">
        <f t="shared" ca="1" si="191"/>
        <v>2.4068636729621767E-2</v>
      </c>
      <c r="F4121" s="50">
        <f t="shared" ca="1" si="192"/>
        <v>-6.0182822882725862E-3</v>
      </c>
      <c r="G4121" s="22"/>
      <c r="H4121" s="5"/>
      <c r="I4121" s="5"/>
      <c r="J4121" s="5"/>
      <c r="K4121" s="5"/>
      <c r="L4121" s="5"/>
      <c r="M4121" s="5"/>
      <c r="N4121" s="5"/>
      <c r="O4121" s="5"/>
      <c r="P4121" s="5"/>
      <c r="Q4121" s="5"/>
      <c r="R4121" s="5"/>
      <c r="S4121" s="5"/>
      <c r="T4121" s="5"/>
      <c r="U4121" s="5"/>
    </row>
    <row r="4122" spans="2:21" x14ac:dyDescent="0.25">
      <c r="B4122" s="51" vm="11334">
        <f ca="1"/>
        <v>45415</v>
      </c>
      <c r="C4122" s="51" vm="11335">
        <f ca="1"/>
        <v>579.34</v>
      </c>
      <c r="D4122" s="51" vm="11336">
        <f ca="1"/>
        <v>192</v>
      </c>
      <c r="E4122" s="22">
        <f t="shared" ca="1" si="191"/>
        <v>2.4798341934139018E-2</v>
      </c>
      <c r="F4122" s="50">
        <f t="shared" ca="1" si="192"/>
        <v>7.790685400437967E-3</v>
      </c>
      <c r="G4122" s="22"/>
      <c r="H4122" s="5"/>
      <c r="I4122" s="5"/>
      <c r="J4122" s="5"/>
      <c r="K4122" s="5"/>
      <c r="L4122" s="5"/>
      <c r="M4122" s="5"/>
      <c r="N4122" s="5"/>
      <c r="O4122" s="5"/>
      <c r="P4122" s="5"/>
      <c r="Q4122" s="5"/>
      <c r="R4122" s="5"/>
      <c r="S4122" s="5"/>
      <c r="T4122" s="5"/>
      <c r="U4122" s="5"/>
    </row>
    <row r="4123" spans="2:21" x14ac:dyDescent="0.25">
      <c r="B4123" s="51" vm="11337">
        <f ca="1"/>
        <v>45418</v>
      </c>
      <c r="C4123" s="51" vm="11338">
        <f ca="1"/>
        <v>596.97</v>
      </c>
      <c r="D4123" s="51" vm="11339">
        <f ca="1"/>
        <v>191.75</v>
      </c>
      <c r="E4123" s="22">
        <f t="shared" ca="1" si="191"/>
        <v>2.9977336302804931E-2</v>
      </c>
      <c r="F4123" s="50">
        <f t="shared" ca="1" si="192"/>
        <v>-1.3029317804160172E-3</v>
      </c>
      <c r="G4123" s="22"/>
      <c r="H4123" s="5"/>
      <c r="I4123" s="5"/>
      <c r="J4123" s="5"/>
      <c r="K4123" s="5"/>
      <c r="L4123" s="5"/>
      <c r="M4123" s="5"/>
      <c r="N4123" s="5"/>
      <c r="O4123" s="5"/>
      <c r="P4123" s="5"/>
      <c r="Q4123" s="5"/>
      <c r="R4123" s="5"/>
      <c r="S4123" s="5"/>
      <c r="T4123" s="5"/>
      <c r="U4123" s="5"/>
    </row>
    <row r="4124" spans="2:21" x14ac:dyDescent="0.25">
      <c r="B4124" s="51" vm="11340">
        <f ca="1"/>
        <v>45419</v>
      </c>
      <c r="C4124" s="51" vm="11341">
        <f ca="1"/>
        <v>606</v>
      </c>
      <c r="D4124" s="51" vm="11271">
        <f ca="1"/>
        <v>195.65</v>
      </c>
      <c r="E4124" s="22">
        <f t="shared" ca="1" si="191"/>
        <v>1.5013125195630491E-2</v>
      </c>
      <c r="F4124" s="50">
        <f t="shared" ca="1" si="192"/>
        <v>2.0134908409056025E-2</v>
      </c>
      <c r="G4124" s="22"/>
      <c r="H4124" s="5"/>
      <c r="I4124" s="5"/>
      <c r="J4124" s="5"/>
      <c r="K4124" s="5"/>
      <c r="L4124" s="5"/>
      <c r="M4124" s="5"/>
      <c r="N4124" s="5"/>
      <c r="O4124" s="5"/>
      <c r="P4124" s="5"/>
      <c r="Q4124" s="5"/>
      <c r="R4124" s="5"/>
      <c r="S4124" s="5"/>
      <c r="T4124" s="5"/>
      <c r="U4124" s="5"/>
    </row>
    <row r="4125" spans="2:21" x14ac:dyDescent="0.25">
      <c r="B4125" s="51" vm="11342">
        <f ca="1"/>
        <v>45420</v>
      </c>
      <c r="C4125" s="51" vm="11343">
        <f ca="1"/>
        <v>609.47</v>
      </c>
      <c r="D4125" s="51" vm="11344">
        <f ca="1"/>
        <v>197.5</v>
      </c>
      <c r="E4125" s="22">
        <f t="shared" ca="1" si="191"/>
        <v>5.7097409679522197E-3</v>
      </c>
      <c r="F4125" s="50">
        <f t="shared" ca="1" si="192"/>
        <v>9.4112356847550396E-3</v>
      </c>
      <c r="G4125" s="22"/>
      <c r="H4125" s="5"/>
      <c r="I4125" s="5"/>
      <c r="J4125" s="5"/>
      <c r="K4125" s="5"/>
      <c r="L4125" s="5"/>
      <c r="M4125" s="5"/>
      <c r="N4125" s="5"/>
      <c r="O4125" s="5"/>
      <c r="P4125" s="5"/>
      <c r="Q4125" s="5"/>
      <c r="R4125" s="5"/>
      <c r="S4125" s="5"/>
      <c r="T4125" s="5"/>
      <c r="U4125" s="5"/>
    </row>
    <row r="4126" spans="2:21" x14ac:dyDescent="0.25">
      <c r="B4126" s="51" vm="11345">
        <f ca="1"/>
        <v>45421</v>
      </c>
      <c r="C4126" s="51" vm="9685">
        <f ca="1"/>
        <v>612.09</v>
      </c>
      <c r="D4126" s="51" vm="11346">
        <f ca="1"/>
        <v>198.77</v>
      </c>
      <c r="E4126" s="22">
        <f t="shared" ca="1" si="191"/>
        <v>4.2896034865000801E-3</v>
      </c>
      <c r="F4126" s="50">
        <f t="shared" ca="1" si="192"/>
        <v>6.4097930613311351E-3</v>
      </c>
      <c r="G4126" s="22"/>
      <c r="H4126" s="5"/>
      <c r="I4126" s="5"/>
      <c r="J4126" s="5"/>
      <c r="K4126" s="5"/>
      <c r="L4126" s="5"/>
      <c r="M4126" s="5"/>
      <c r="N4126" s="5"/>
      <c r="O4126" s="5"/>
      <c r="P4126" s="5"/>
      <c r="Q4126" s="5"/>
      <c r="R4126" s="5"/>
      <c r="S4126" s="5"/>
      <c r="T4126" s="5"/>
      <c r="U4126" s="5"/>
    </row>
    <row r="4127" spans="2:21" x14ac:dyDescent="0.25">
      <c r="B4127" s="51" vm="11347">
        <f ca="1"/>
        <v>45422</v>
      </c>
      <c r="C4127" s="51" vm="11348">
        <f ca="1"/>
        <v>610.87</v>
      </c>
      <c r="D4127" s="51" vm="11349">
        <f ca="1"/>
        <v>198.73</v>
      </c>
      <c r="E4127" s="22">
        <f t="shared" ca="1" si="191"/>
        <v>-1.9951599475056714E-3</v>
      </c>
      <c r="F4127" s="50">
        <f t="shared" ca="1" si="192"/>
        <v>-2.0125786231462575E-4</v>
      </c>
      <c r="G4127" s="22"/>
      <c r="H4127" s="5"/>
      <c r="I4127" s="5"/>
      <c r="J4127" s="5"/>
      <c r="K4127" s="5"/>
      <c r="L4127" s="5"/>
      <c r="M4127" s="5"/>
      <c r="N4127" s="5"/>
      <c r="O4127" s="5"/>
      <c r="P4127" s="5"/>
      <c r="Q4127" s="5"/>
      <c r="R4127" s="5"/>
      <c r="S4127" s="5"/>
      <c r="T4127" s="5"/>
      <c r="U4127" s="5"/>
    </row>
    <row r="4128" spans="2:21" x14ac:dyDescent="0.25">
      <c r="B4128" s="51" vm="11350">
        <f ca="1"/>
        <v>45425</v>
      </c>
      <c r="C4128" s="51" vm="11351">
        <f ca="1"/>
        <v>616.59</v>
      </c>
      <c r="D4128" s="51" vm="11352">
        <f ca="1"/>
        <v>201.51</v>
      </c>
      <c r="E4128" s="22">
        <f t="shared" ca="1" si="191"/>
        <v>9.3201267747661243E-3</v>
      </c>
      <c r="F4128" s="50">
        <f t="shared" ca="1" si="192"/>
        <v>1.3891888406689765E-2</v>
      </c>
      <c r="G4128" s="22"/>
      <c r="H4128" s="5"/>
      <c r="I4128" s="5"/>
      <c r="J4128" s="5"/>
      <c r="K4128" s="5"/>
      <c r="L4128" s="5"/>
      <c r="M4128" s="5"/>
      <c r="N4128" s="5"/>
      <c r="O4128" s="5"/>
      <c r="P4128" s="5"/>
      <c r="Q4128" s="5"/>
      <c r="R4128" s="5"/>
      <c r="S4128" s="5"/>
      <c r="T4128" s="5"/>
      <c r="U4128" s="5"/>
    </row>
    <row r="4129" spans="2:21" x14ac:dyDescent="0.25">
      <c r="B4129" s="51" vm="11353">
        <f ca="1"/>
        <v>45426</v>
      </c>
      <c r="C4129" s="51" vm="11354">
        <f ca="1"/>
        <v>613.66</v>
      </c>
      <c r="D4129" s="51" vm="11355">
        <f ca="1"/>
        <v>202.11</v>
      </c>
      <c r="E4129" s="22">
        <f t="shared" ca="1" si="191"/>
        <v>-4.7632685061227715E-3</v>
      </c>
      <c r="F4129" s="50">
        <f t="shared" ca="1" si="192"/>
        <v>2.9730956937953322E-3</v>
      </c>
      <c r="G4129" s="22"/>
      <c r="H4129" s="5"/>
      <c r="I4129" s="5"/>
      <c r="J4129" s="5"/>
      <c r="K4129" s="5"/>
      <c r="L4129" s="5"/>
      <c r="M4129" s="5"/>
      <c r="N4129" s="5"/>
      <c r="O4129" s="5"/>
      <c r="P4129" s="5"/>
      <c r="Q4129" s="5"/>
      <c r="R4129" s="5"/>
      <c r="S4129" s="5"/>
      <c r="T4129" s="5"/>
      <c r="U4129" s="5"/>
    </row>
    <row r="4130" spans="2:21" x14ac:dyDescent="0.25">
      <c r="B4130" s="51" vm="11356">
        <f ca="1"/>
        <v>45427</v>
      </c>
      <c r="C4130" s="51" vm="11357">
        <f ca="1"/>
        <v>613.52</v>
      </c>
      <c r="D4130" s="51" vm="11358">
        <f ca="1"/>
        <v>202.47</v>
      </c>
      <c r="E4130" s="22">
        <f t="shared" ca="1" si="191"/>
        <v>-2.2816538830061666E-4</v>
      </c>
      <c r="F4130" s="50">
        <f t="shared" ca="1" si="192"/>
        <v>1.7796237827466738E-3</v>
      </c>
      <c r="G4130" s="22"/>
      <c r="H4130" s="5"/>
      <c r="I4130" s="5"/>
      <c r="J4130" s="5"/>
      <c r="K4130" s="5"/>
      <c r="L4130" s="5"/>
      <c r="M4130" s="5"/>
      <c r="N4130" s="5"/>
      <c r="O4130" s="5"/>
      <c r="P4130" s="5"/>
      <c r="Q4130" s="5"/>
      <c r="R4130" s="5"/>
      <c r="S4130" s="5"/>
      <c r="T4130" s="5"/>
      <c r="U4130" s="5"/>
    </row>
    <row r="4131" spans="2:21" x14ac:dyDescent="0.25">
      <c r="B4131" s="51" vm="11359">
        <f ca="1"/>
        <v>45428</v>
      </c>
      <c r="C4131" s="51" vm="11360">
        <f ca="1"/>
        <v>610.52</v>
      </c>
      <c r="D4131" s="51" vm="11361">
        <f ca="1"/>
        <v>204.79</v>
      </c>
      <c r="E4131" s="22">
        <f t="shared" ca="1" si="191"/>
        <v>-4.9018104096825903E-3</v>
      </c>
      <c r="F4131" s="50">
        <f t="shared" ca="1" si="192"/>
        <v>1.139333642479606E-2</v>
      </c>
      <c r="G4131" s="22"/>
      <c r="H4131" s="5"/>
      <c r="I4131" s="5"/>
      <c r="J4131" s="5"/>
      <c r="K4131" s="5"/>
      <c r="L4131" s="5"/>
      <c r="M4131" s="5"/>
      <c r="N4131" s="5"/>
      <c r="O4131" s="5"/>
      <c r="P4131" s="5"/>
      <c r="Q4131" s="5"/>
      <c r="R4131" s="5"/>
      <c r="S4131" s="5"/>
      <c r="T4131" s="5"/>
      <c r="U4131" s="5"/>
    </row>
    <row r="4132" spans="2:21" x14ac:dyDescent="0.25">
      <c r="B4132" s="51" vm="11362">
        <f ca="1"/>
        <v>45429</v>
      </c>
      <c r="C4132" s="51" vm="11363">
        <f ca="1"/>
        <v>621.1</v>
      </c>
      <c r="D4132" s="51" vm="11364">
        <f ca="1"/>
        <v>195.58</v>
      </c>
      <c r="E4132" s="22">
        <f t="shared" ca="1" si="191"/>
        <v>1.718104651833615E-2</v>
      </c>
      <c r="F4132" s="50">
        <f t="shared" ca="1" si="192"/>
        <v>-4.6015560964091824E-2</v>
      </c>
      <c r="G4132" s="22"/>
      <c r="H4132" s="5"/>
      <c r="I4132" s="5"/>
      <c r="J4132" s="5"/>
      <c r="K4132" s="5"/>
      <c r="L4132" s="5"/>
      <c r="M4132" s="5"/>
      <c r="N4132" s="5"/>
      <c r="O4132" s="5"/>
      <c r="P4132" s="5"/>
      <c r="Q4132" s="5"/>
      <c r="R4132" s="5"/>
      <c r="S4132" s="5"/>
      <c r="T4132" s="5"/>
      <c r="U4132" s="5"/>
    </row>
    <row r="4133" spans="2:21" x14ac:dyDescent="0.25">
      <c r="B4133" s="51" vm="11365">
        <f ca="1"/>
        <v>45432</v>
      </c>
      <c r="C4133" s="51" vm="11366">
        <f ca="1"/>
        <v>640.82000000000005</v>
      </c>
      <c r="D4133" s="51" vm="9917">
        <f ca="1"/>
        <v>199.52</v>
      </c>
      <c r="E4133" s="22">
        <f t="shared" ca="1" si="191"/>
        <v>3.1256506688106596E-2</v>
      </c>
      <c r="F4133" s="50">
        <f t="shared" ca="1" si="192"/>
        <v>1.9944979047597199E-2</v>
      </c>
      <c r="G4133" s="22"/>
      <c r="H4133" s="5"/>
      <c r="I4133" s="5"/>
      <c r="J4133" s="5"/>
      <c r="K4133" s="5"/>
      <c r="L4133" s="5"/>
      <c r="M4133" s="5"/>
      <c r="N4133" s="5"/>
      <c r="O4133" s="5"/>
      <c r="P4133" s="5"/>
      <c r="Q4133" s="5"/>
      <c r="R4133" s="5"/>
      <c r="S4133" s="5"/>
      <c r="T4133" s="5"/>
      <c r="U4133" s="5"/>
    </row>
    <row r="4134" spans="2:21" x14ac:dyDescent="0.25">
      <c r="B4134" s="51" vm="11367">
        <f ca="1"/>
        <v>45433</v>
      </c>
      <c r="C4134" s="51" vm="11368">
        <f ca="1"/>
        <v>650.61</v>
      </c>
      <c r="D4134" s="51" vm="11369">
        <f ca="1"/>
        <v>198.31</v>
      </c>
      <c r="E4134" s="22">
        <f t="shared" ca="1" si="191"/>
        <v>1.5161778095061125E-2</v>
      </c>
      <c r="F4134" s="50">
        <f t="shared" ca="1" si="192"/>
        <v>-6.0830190339878657E-3</v>
      </c>
      <c r="G4134" s="22"/>
      <c r="H4134" s="5"/>
      <c r="I4134" s="5"/>
      <c r="J4134" s="5"/>
      <c r="K4134" s="5"/>
      <c r="L4134" s="5"/>
      <c r="M4134" s="5"/>
      <c r="N4134" s="5"/>
      <c r="O4134" s="5"/>
      <c r="P4134" s="5"/>
      <c r="Q4134" s="5"/>
      <c r="R4134" s="5"/>
      <c r="S4134" s="5"/>
      <c r="T4134" s="5"/>
      <c r="U4134" s="5"/>
    </row>
    <row r="4135" spans="2:21" x14ac:dyDescent="0.25">
      <c r="B4135" s="51" vm="11370">
        <f ca="1"/>
        <v>45434</v>
      </c>
      <c r="C4135" s="51" vm="11371">
        <f ca="1"/>
        <v>640.47</v>
      </c>
      <c r="D4135" s="51" vm="11372">
        <f ca="1"/>
        <v>196.92</v>
      </c>
      <c r="E4135" s="22">
        <f t="shared" ca="1" si="191"/>
        <v>-1.5708102516082803E-2</v>
      </c>
      <c r="F4135" s="50">
        <f t="shared" ca="1" si="192"/>
        <v>-7.0339080077387543E-3</v>
      </c>
      <c r="G4135" s="22"/>
      <c r="H4135" s="5"/>
      <c r="I4135" s="5"/>
      <c r="J4135" s="5"/>
      <c r="K4135" s="5"/>
      <c r="L4135" s="5"/>
      <c r="M4135" s="5"/>
      <c r="N4135" s="5"/>
      <c r="O4135" s="5"/>
      <c r="P4135" s="5"/>
      <c r="Q4135" s="5"/>
      <c r="R4135" s="5"/>
      <c r="S4135" s="5"/>
      <c r="T4135" s="5"/>
      <c r="U4135" s="5"/>
    </row>
    <row r="4136" spans="2:21" x14ac:dyDescent="0.25">
      <c r="B4136" s="51" vm="11373">
        <f ca="1"/>
        <v>45435</v>
      </c>
      <c r="C4136" s="51" vm="11374">
        <f ca="1"/>
        <v>635.66999999999996</v>
      </c>
      <c r="D4136" s="51" vm="11375">
        <f ca="1"/>
        <v>200.71</v>
      </c>
      <c r="E4136" s="22">
        <f t="shared" ca="1" si="191"/>
        <v>-7.5227210752922069E-3</v>
      </c>
      <c r="F4136" s="50">
        <f t="shared" ca="1" si="192"/>
        <v>1.90635252814019E-2</v>
      </c>
      <c r="G4136" s="22"/>
      <c r="H4136" s="5"/>
      <c r="I4136" s="5"/>
      <c r="J4136" s="5"/>
      <c r="K4136" s="5"/>
      <c r="L4136" s="5"/>
      <c r="M4136" s="5"/>
      <c r="N4136" s="5"/>
      <c r="O4136" s="5"/>
      <c r="P4136" s="5"/>
      <c r="Q4136" s="5"/>
      <c r="R4136" s="5"/>
      <c r="S4136" s="5"/>
      <c r="T4136" s="5"/>
      <c r="U4136" s="5"/>
    </row>
    <row r="4137" spans="2:21" x14ac:dyDescent="0.25">
      <c r="B4137" s="51" vm="11376">
        <f ca="1"/>
        <v>45436</v>
      </c>
      <c r="C4137" s="51" vm="11377">
        <f ca="1"/>
        <v>646.75</v>
      </c>
      <c r="D4137" s="51" vm="11378">
        <f ca="1"/>
        <v>199.5</v>
      </c>
      <c r="E4137" s="22">
        <f t="shared" ca="1" si="191"/>
        <v>1.7280260309088292E-2</v>
      </c>
      <c r="F4137" s="50">
        <f t="shared" ca="1" si="192"/>
        <v>-6.0468438414836307E-3</v>
      </c>
      <c r="G4137" s="22"/>
      <c r="H4137" s="5"/>
      <c r="I4137" s="5"/>
      <c r="J4137" s="5"/>
      <c r="K4137" s="5"/>
      <c r="L4137" s="5"/>
      <c r="M4137" s="5"/>
      <c r="N4137" s="5"/>
      <c r="O4137" s="5"/>
      <c r="P4137" s="5"/>
      <c r="Q4137" s="5"/>
      <c r="R4137" s="5"/>
      <c r="S4137" s="5"/>
      <c r="T4137" s="5"/>
      <c r="U4137" s="5"/>
    </row>
    <row r="4138" spans="2:21" x14ac:dyDescent="0.25">
      <c r="B4138" s="51" vm="11379">
        <f ca="1"/>
        <v>45440</v>
      </c>
      <c r="C4138" s="51" vm="11380">
        <f ca="1"/>
        <v>649</v>
      </c>
      <c r="D4138" s="51" vm="11381">
        <f ca="1"/>
        <v>198.11</v>
      </c>
      <c r="E4138" s="22">
        <f t="shared" ca="1" si="191"/>
        <v>3.4728956379514375E-3</v>
      </c>
      <c r="F4138" s="50">
        <f t="shared" ca="1" si="192"/>
        <v>-6.9918043436828217E-3</v>
      </c>
      <c r="G4138" s="22"/>
      <c r="H4138" s="5"/>
      <c r="I4138" s="5"/>
      <c r="J4138" s="5"/>
      <c r="K4138" s="5"/>
      <c r="L4138" s="5"/>
      <c r="M4138" s="5"/>
      <c r="N4138" s="5"/>
      <c r="O4138" s="5"/>
      <c r="P4138" s="5"/>
      <c r="Q4138" s="5"/>
      <c r="R4138" s="5"/>
      <c r="S4138" s="5"/>
      <c r="T4138" s="5"/>
      <c r="U4138" s="5"/>
    </row>
    <row r="4139" spans="2:21" x14ac:dyDescent="0.25">
      <c r="B4139" s="51" vm="11382">
        <f ca="1"/>
        <v>45441</v>
      </c>
      <c r="C4139" s="51" vm="11383">
        <f ca="1"/>
        <v>654.62</v>
      </c>
      <c r="D4139" s="51" vm="11384">
        <f ca="1"/>
        <v>199.33</v>
      </c>
      <c r="E4139" s="22">
        <f t="shared" ca="1" si="191"/>
        <v>8.6221979057279213E-3</v>
      </c>
      <c r="F4139" s="50">
        <f t="shared" ca="1" si="192"/>
        <v>6.1393107484390055E-3</v>
      </c>
      <c r="G4139" s="22"/>
      <c r="H4139" s="5"/>
      <c r="I4139" s="5"/>
      <c r="J4139" s="5"/>
      <c r="K4139" s="5"/>
      <c r="L4139" s="5"/>
      <c r="M4139" s="5"/>
      <c r="N4139" s="5"/>
      <c r="O4139" s="5"/>
      <c r="P4139" s="5"/>
      <c r="Q4139" s="5"/>
      <c r="R4139" s="5"/>
      <c r="S4139" s="5"/>
      <c r="T4139" s="5"/>
      <c r="U4139" s="5"/>
    </row>
    <row r="4140" spans="2:21" x14ac:dyDescent="0.25">
      <c r="B4140" s="51" vm="11385">
        <f ca="1"/>
        <v>45442</v>
      </c>
      <c r="C4140" s="51" vm="11386">
        <f ca="1"/>
        <v>647.66</v>
      </c>
      <c r="D4140" s="51" vm="11387">
        <f ca="1"/>
        <v>202.63</v>
      </c>
      <c r="E4140" s="22">
        <f t="shared" ca="1" si="191"/>
        <v>-1.0689047314246837E-2</v>
      </c>
      <c r="F4140" s="50">
        <f t="shared" ca="1" si="192"/>
        <v>1.6419913142563473E-2</v>
      </c>
      <c r="G4140" s="22"/>
      <c r="H4140" s="5"/>
      <c r="I4140" s="5"/>
      <c r="J4140" s="5"/>
      <c r="K4140" s="5"/>
      <c r="L4140" s="5"/>
      <c r="M4140" s="5"/>
      <c r="N4140" s="5"/>
      <c r="O4140" s="5"/>
      <c r="P4140" s="5"/>
      <c r="Q4140" s="5"/>
      <c r="R4140" s="5"/>
      <c r="S4140" s="5"/>
      <c r="T4140" s="5"/>
      <c r="U4140" s="5"/>
    </row>
    <row r="4141" spans="2:21" x14ac:dyDescent="0.25">
      <c r="B4141" s="51" vm="11388">
        <f ca="1"/>
        <v>45443</v>
      </c>
      <c r="C4141" s="51" vm="11389">
        <f ca="1"/>
        <v>641.62</v>
      </c>
      <c r="D4141" s="51" vm="11390">
        <f ca="1"/>
        <v>201.82</v>
      </c>
      <c r="E4141" s="22">
        <f t="shared" ca="1" si="191"/>
        <v>-9.3696391592797065E-3</v>
      </c>
      <c r="F4141" s="50">
        <f t="shared" ca="1" si="192"/>
        <v>-4.0054448408550873E-3</v>
      </c>
      <c r="G4141" s="22"/>
      <c r="H4141" s="5"/>
      <c r="I4141" s="5"/>
      <c r="J4141" s="5"/>
      <c r="K4141" s="5"/>
      <c r="L4141" s="5"/>
      <c r="M4141" s="5"/>
      <c r="N4141" s="5"/>
      <c r="O4141" s="5"/>
      <c r="P4141" s="5"/>
      <c r="Q4141" s="5"/>
      <c r="R4141" s="5"/>
      <c r="S4141" s="5"/>
      <c r="T4141" s="5"/>
      <c r="U4141" s="5"/>
    </row>
    <row r="4142" spans="2:21" x14ac:dyDescent="0.25">
      <c r="B4142" s="51" vm="11391">
        <f ca="1"/>
        <v>45446</v>
      </c>
      <c r="C4142" s="51" vm="11392">
        <f ca="1"/>
        <v>633.79</v>
      </c>
      <c r="D4142" s="51" vm="11393">
        <f ca="1"/>
        <v>199.16</v>
      </c>
      <c r="E4142" s="22">
        <f t="shared" ca="1" si="191"/>
        <v>-1.227855885184409E-2</v>
      </c>
      <c r="F4142" s="50">
        <f t="shared" ca="1" si="192"/>
        <v>-1.3267689262400722E-2</v>
      </c>
      <c r="G4142" s="22"/>
      <c r="H4142" s="5"/>
      <c r="I4142" s="5"/>
      <c r="J4142" s="5"/>
      <c r="K4142" s="5"/>
      <c r="L4142" s="5"/>
      <c r="M4142" s="5"/>
      <c r="N4142" s="5"/>
      <c r="O4142" s="5"/>
      <c r="P4142" s="5"/>
      <c r="Q4142" s="5"/>
      <c r="R4142" s="5"/>
      <c r="S4142" s="5"/>
      <c r="T4142" s="5"/>
      <c r="U4142" s="5"/>
    </row>
    <row r="4143" spans="2:21" x14ac:dyDescent="0.25">
      <c r="B4143" s="51" vm="11394">
        <f ca="1"/>
        <v>45447</v>
      </c>
      <c r="C4143" s="51" vm="11395">
        <f ca="1"/>
        <v>631.62</v>
      </c>
      <c r="D4143" s="51" vm="11396">
        <f ca="1"/>
        <v>197.26</v>
      </c>
      <c r="E4143" s="22">
        <f t="shared" ca="1" si="191"/>
        <v>-3.4297217931588196E-3</v>
      </c>
      <c r="F4143" s="50">
        <f t="shared" ca="1" si="192"/>
        <v>-9.5858662481345825E-3</v>
      </c>
      <c r="G4143" s="22"/>
      <c r="H4143" s="5"/>
      <c r="I4143" s="5"/>
      <c r="J4143" s="5"/>
      <c r="K4143" s="5"/>
      <c r="L4143" s="5"/>
      <c r="M4143" s="5"/>
      <c r="N4143" s="5"/>
      <c r="O4143" s="5"/>
      <c r="P4143" s="5"/>
      <c r="Q4143" s="5"/>
      <c r="R4143" s="5"/>
      <c r="S4143" s="5"/>
      <c r="T4143" s="5"/>
      <c r="U4143" s="5"/>
    </row>
    <row r="4144" spans="2:21" x14ac:dyDescent="0.25">
      <c r="B4144" s="51" vm="11397">
        <f ca="1"/>
        <v>45448</v>
      </c>
      <c r="C4144" s="51" vm="11398">
        <f ca="1"/>
        <v>650.27</v>
      </c>
      <c r="D4144" s="51" vm="11399">
        <f ca="1"/>
        <v>196.91</v>
      </c>
      <c r="E4144" s="22">
        <f t="shared" ca="1" si="191"/>
        <v>2.9099713765472865E-2</v>
      </c>
      <c r="F4144" s="50">
        <f t="shared" ca="1" si="192"/>
        <v>-1.7758839687686443E-3</v>
      </c>
      <c r="G4144" s="22"/>
      <c r="H4144" s="5"/>
      <c r="I4144" s="5"/>
      <c r="J4144" s="5"/>
      <c r="K4144" s="5"/>
      <c r="L4144" s="5"/>
      <c r="M4144" s="5"/>
      <c r="N4144" s="5"/>
      <c r="O4144" s="5"/>
      <c r="P4144" s="5"/>
      <c r="Q4144" s="5"/>
      <c r="R4144" s="5"/>
      <c r="S4144" s="5"/>
      <c r="T4144" s="5"/>
      <c r="U4144" s="5"/>
    </row>
    <row r="4145" spans="2:21" x14ac:dyDescent="0.25">
      <c r="B4145" s="51" vm="11400">
        <f ca="1"/>
        <v>45449</v>
      </c>
      <c r="C4145" s="51" vm="11401">
        <f ca="1"/>
        <v>648.52</v>
      </c>
      <c r="D4145" s="51" vm="11402">
        <f ca="1"/>
        <v>199.95</v>
      </c>
      <c r="E4145" s="22">
        <f t="shared" ca="1" si="191"/>
        <v>-2.6948175748929409E-3</v>
      </c>
      <c r="F4145" s="50">
        <f t="shared" ca="1" si="192"/>
        <v>1.5320563735748565E-2</v>
      </c>
      <c r="G4145" s="22"/>
      <c r="H4145" s="5"/>
      <c r="I4145" s="5"/>
      <c r="J4145" s="5"/>
      <c r="K4145" s="5"/>
      <c r="L4145" s="5"/>
      <c r="M4145" s="5"/>
      <c r="N4145" s="5"/>
      <c r="O4145" s="5"/>
      <c r="P4145" s="5"/>
      <c r="Q4145" s="5"/>
      <c r="R4145" s="5"/>
      <c r="S4145" s="5"/>
      <c r="T4145" s="5"/>
      <c r="U4145" s="5"/>
    </row>
    <row r="4146" spans="2:21" x14ac:dyDescent="0.25">
      <c r="B4146" s="51" vm="11403">
        <f ca="1"/>
        <v>45450</v>
      </c>
      <c r="C4146" s="51" vm="11404">
        <f ca="1"/>
        <v>641.47</v>
      </c>
      <c r="D4146" s="51" vm="11405">
        <f ca="1"/>
        <v>199.61</v>
      </c>
      <c r="E4146" s="22">
        <f t="shared" ca="1" si="191"/>
        <v>-1.0930426113321042E-2</v>
      </c>
      <c r="F4146" s="50">
        <f t="shared" ca="1" si="192"/>
        <v>-1.7018724700359577E-3</v>
      </c>
      <c r="G4146" s="22"/>
      <c r="H4146" s="5"/>
      <c r="I4146" s="5"/>
      <c r="J4146" s="5"/>
      <c r="K4146" s="5"/>
      <c r="L4146" s="5"/>
      <c r="M4146" s="5"/>
      <c r="N4146" s="5"/>
      <c r="O4146" s="5"/>
      <c r="P4146" s="5"/>
      <c r="Q4146" s="5"/>
      <c r="R4146" s="5"/>
      <c r="S4146" s="5"/>
      <c r="T4146" s="5"/>
      <c r="U4146" s="5"/>
    </row>
    <row r="4147" spans="2:21" x14ac:dyDescent="0.25">
      <c r="B4147" s="51" vm="11406">
        <f ca="1"/>
        <v>45453</v>
      </c>
      <c r="C4147" s="51" vm="11407">
        <f ca="1"/>
        <v>644.5</v>
      </c>
      <c r="D4147" s="51" vm="11408">
        <f ca="1"/>
        <v>194.36</v>
      </c>
      <c r="E4147" s="22">
        <f t="shared" ca="1" si="191"/>
        <v>4.7124048106947274E-3</v>
      </c>
      <c r="F4147" s="50">
        <f t="shared" ca="1" si="192"/>
        <v>-2.665335328508903E-2</v>
      </c>
      <c r="G4147" s="22"/>
      <c r="H4147" s="5"/>
      <c r="I4147" s="5"/>
      <c r="J4147" s="5"/>
      <c r="K4147" s="5"/>
      <c r="L4147" s="5"/>
      <c r="M4147" s="5"/>
      <c r="N4147" s="5"/>
      <c r="O4147" s="5"/>
      <c r="P4147" s="5"/>
      <c r="Q4147" s="5"/>
      <c r="R4147" s="5"/>
      <c r="S4147" s="5"/>
      <c r="T4147" s="5"/>
      <c r="U4147" s="5"/>
    </row>
    <row r="4148" spans="2:21" x14ac:dyDescent="0.25">
      <c r="B4148" s="51" vm="11409">
        <f ca="1"/>
        <v>45454</v>
      </c>
      <c r="C4148" s="51" vm="11410">
        <f ca="1"/>
        <v>648.54999999999995</v>
      </c>
      <c r="D4148" s="51" vm="11411">
        <f ca="1"/>
        <v>191.53</v>
      </c>
      <c r="E4148" s="22">
        <f t="shared" ca="1" si="191"/>
        <v>6.2642794074398815E-3</v>
      </c>
      <c r="F4148" s="50">
        <f t="shared" ca="1" si="192"/>
        <v>-1.4667655223132557E-2</v>
      </c>
      <c r="G4148" s="22"/>
      <c r="H4148" s="5"/>
      <c r="I4148" s="5"/>
      <c r="J4148" s="5"/>
      <c r="K4148" s="5"/>
      <c r="L4148" s="5"/>
      <c r="M4148" s="5"/>
      <c r="N4148" s="5"/>
      <c r="O4148" s="5"/>
      <c r="P4148" s="5"/>
      <c r="Q4148" s="5"/>
      <c r="R4148" s="5"/>
      <c r="S4148" s="5"/>
      <c r="T4148" s="5"/>
      <c r="U4148" s="5"/>
    </row>
    <row r="4149" spans="2:21" x14ac:dyDescent="0.25">
      <c r="B4149" s="51" vm="11412">
        <f ca="1"/>
        <v>45455</v>
      </c>
      <c r="C4149" s="51" vm="11413">
        <f ca="1"/>
        <v>650.05999999999995</v>
      </c>
      <c r="D4149" s="51" vm="11414">
        <f ca="1"/>
        <v>193.66</v>
      </c>
      <c r="E4149" s="22">
        <f t="shared" ca="1" si="191"/>
        <v>2.3255645352155754E-3</v>
      </c>
      <c r="F4149" s="50">
        <f t="shared" ca="1" si="192"/>
        <v>1.1059589868815303E-2</v>
      </c>
      <c r="G4149" s="22"/>
      <c r="H4149" s="5"/>
      <c r="I4149" s="5"/>
      <c r="J4149" s="5"/>
      <c r="K4149" s="5"/>
      <c r="L4149" s="5"/>
      <c r="M4149" s="5"/>
      <c r="N4149" s="5"/>
      <c r="O4149" s="5"/>
      <c r="P4149" s="5"/>
      <c r="Q4149" s="5"/>
      <c r="R4149" s="5"/>
      <c r="S4149" s="5"/>
      <c r="T4149" s="5"/>
      <c r="U4149" s="5"/>
    </row>
    <row r="4150" spans="2:21" x14ac:dyDescent="0.25">
      <c r="B4150" s="51" vm="11415">
        <f ca="1"/>
        <v>45456</v>
      </c>
      <c r="C4150" s="51" vm="11416">
        <f ca="1"/>
        <v>653.26</v>
      </c>
      <c r="D4150" s="51" vm="11417">
        <f ca="1"/>
        <v>193.78</v>
      </c>
      <c r="E4150" s="22">
        <f t="shared" ca="1" si="191"/>
        <v>4.9105460366665726E-3</v>
      </c>
      <c r="F4150" s="50">
        <f t="shared" ca="1" si="192"/>
        <v>6.1945077347302729E-4</v>
      </c>
      <c r="G4150" s="22"/>
      <c r="H4150" s="5"/>
      <c r="I4150" s="5"/>
      <c r="J4150" s="5"/>
      <c r="K4150" s="5"/>
      <c r="L4150" s="5"/>
      <c r="M4150" s="5"/>
      <c r="N4150" s="5"/>
      <c r="O4150" s="5"/>
      <c r="P4150" s="5"/>
      <c r="Q4150" s="5"/>
      <c r="R4150" s="5"/>
      <c r="S4150" s="5"/>
      <c r="T4150" s="5"/>
      <c r="U4150" s="5"/>
    </row>
    <row r="4151" spans="2:21" x14ac:dyDescent="0.25">
      <c r="B4151" s="51" vm="11418">
        <f ca="1"/>
        <v>45457</v>
      </c>
      <c r="C4151" s="51" vm="11419">
        <f ca="1"/>
        <v>669.38</v>
      </c>
      <c r="D4151" s="51" vm="11420">
        <f ca="1"/>
        <v>194.98</v>
      </c>
      <c r="E4151" s="22">
        <f t="shared" ca="1" si="191"/>
        <v>2.4376698470079821E-2</v>
      </c>
      <c r="F4151" s="50">
        <f t="shared" ca="1" si="192"/>
        <v>6.1734942442673336E-3</v>
      </c>
      <c r="G4151" s="22"/>
      <c r="H4151" s="5"/>
      <c r="I4151" s="5"/>
      <c r="J4151" s="5"/>
      <c r="K4151" s="5"/>
      <c r="L4151" s="5"/>
      <c r="M4151" s="5"/>
      <c r="N4151" s="5"/>
      <c r="O4151" s="5"/>
      <c r="P4151" s="5"/>
      <c r="Q4151" s="5"/>
      <c r="R4151" s="5"/>
      <c r="S4151" s="5"/>
      <c r="T4151" s="5"/>
      <c r="U4151" s="5"/>
    </row>
    <row r="4152" spans="2:21" x14ac:dyDescent="0.25">
      <c r="B4152" s="51" vm="11421">
        <f ca="1"/>
        <v>45460</v>
      </c>
      <c r="C4152" s="51" vm="11422">
        <f ca="1"/>
        <v>675.83</v>
      </c>
      <c r="D4152" s="51" vm="11423">
        <f ca="1"/>
        <v>197</v>
      </c>
      <c r="E4152" s="22">
        <f t="shared" ca="1" si="191"/>
        <v>9.5896542981603571E-3</v>
      </c>
      <c r="F4152" s="50">
        <f t="shared" ca="1" si="192"/>
        <v>1.0306739536863126E-2</v>
      </c>
      <c r="G4152" s="22"/>
      <c r="H4152" s="5"/>
      <c r="I4152" s="5"/>
      <c r="J4152" s="5"/>
      <c r="K4152" s="5"/>
      <c r="L4152" s="5"/>
      <c r="M4152" s="5"/>
      <c r="N4152" s="5"/>
      <c r="O4152" s="5"/>
      <c r="P4152" s="5"/>
      <c r="Q4152" s="5"/>
      <c r="R4152" s="5"/>
      <c r="S4152" s="5"/>
      <c r="T4152" s="5"/>
      <c r="U4152" s="5"/>
    </row>
    <row r="4153" spans="2:21" x14ac:dyDescent="0.25">
      <c r="B4153" s="51" vm="11424">
        <f ca="1"/>
        <v>45461</v>
      </c>
      <c r="C4153" s="51" vm="11425">
        <f ca="1"/>
        <v>685.67</v>
      </c>
      <c r="D4153" s="51" vm="11426">
        <f ca="1"/>
        <v>198.67</v>
      </c>
      <c r="E4153" s="22">
        <f t="shared" ca="1" si="191"/>
        <v>1.4454897294937989E-2</v>
      </c>
      <c r="F4153" s="50">
        <f t="shared" ca="1" si="192"/>
        <v>8.4414280419836587E-3</v>
      </c>
      <c r="G4153" s="22"/>
      <c r="H4153" s="5"/>
      <c r="I4153" s="5"/>
      <c r="J4153" s="5"/>
      <c r="K4153" s="5"/>
      <c r="L4153" s="5"/>
      <c r="M4153" s="5"/>
      <c r="N4153" s="5"/>
      <c r="O4153" s="5"/>
      <c r="P4153" s="5"/>
      <c r="Q4153" s="5"/>
      <c r="R4153" s="5"/>
      <c r="S4153" s="5"/>
      <c r="T4153" s="5"/>
      <c r="U4153" s="5"/>
    </row>
    <row r="4154" spans="2:21" x14ac:dyDescent="0.25">
      <c r="B4154" s="51" vm="11427">
        <f ca="1"/>
        <v>45463</v>
      </c>
      <c r="C4154" s="51" vm="11428">
        <f ca="1"/>
        <v>679.03</v>
      </c>
      <c r="D4154" s="51" vm="11429">
        <f ca="1"/>
        <v>196.3</v>
      </c>
      <c r="E4154" s="22">
        <f t="shared" ca="1" si="191"/>
        <v>-9.7311532175673194E-3</v>
      </c>
      <c r="F4154" s="50">
        <f t="shared" ca="1" si="192"/>
        <v>-1.2001055497556654E-2</v>
      </c>
      <c r="G4154" s="22"/>
      <c r="H4154" s="5"/>
      <c r="I4154" s="5"/>
      <c r="J4154" s="5"/>
      <c r="K4154" s="5"/>
      <c r="L4154" s="5"/>
      <c r="M4154" s="5"/>
      <c r="N4154" s="5"/>
      <c r="O4154" s="5"/>
      <c r="P4154" s="5"/>
      <c r="Q4154" s="5"/>
      <c r="R4154" s="5"/>
      <c r="S4154" s="5"/>
      <c r="T4154" s="5"/>
      <c r="U4154" s="5"/>
    </row>
    <row r="4155" spans="2:21" x14ac:dyDescent="0.25">
      <c r="B4155" s="51" vm="11430">
        <f ca="1"/>
        <v>45464</v>
      </c>
      <c r="C4155" s="51" vm="11431">
        <f ca="1"/>
        <v>686.12</v>
      </c>
      <c r="D4155" s="51" vm="11432">
        <f ca="1"/>
        <v>198.88</v>
      </c>
      <c r="E4155" s="22">
        <f t="shared" ca="1" si="191"/>
        <v>1.0387230337449347E-2</v>
      </c>
      <c r="F4155" s="50">
        <f t="shared" ca="1" si="192"/>
        <v>1.3057526479985581E-2</v>
      </c>
      <c r="G4155" s="22"/>
      <c r="H4155" s="5"/>
      <c r="I4155" s="5"/>
      <c r="J4155" s="5"/>
      <c r="K4155" s="5"/>
      <c r="L4155" s="5"/>
      <c r="M4155" s="5"/>
      <c r="N4155" s="5"/>
      <c r="O4155" s="5"/>
      <c r="P4155" s="5"/>
      <c r="Q4155" s="5"/>
      <c r="R4155" s="5"/>
      <c r="S4155" s="5"/>
      <c r="T4155" s="5"/>
      <c r="U4155" s="5"/>
    </row>
    <row r="4156" spans="2:21" x14ac:dyDescent="0.25">
      <c r="B4156" s="51" vm="11433">
        <f ca="1"/>
        <v>45467</v>
      </c>
      <c r="C4156" s="51" vm="11434">
        <f ca="1"/>
        <v>669.02</v>
      </c>
      <c r="D4156" s="51" vm="11435">
        <f ca="1"/>
        <v>198.07</v>
      </c>
      <c r="E4156" s="22">
        <f t="shared" ca="1" si="191"/>
        <v>-2.5238584494035179E-2</v>
      </c>
      <c r="F4156" s="50">
        <f t="shared" ca="1" si="192"/>
        <v>-4.0811241932283077E-3</v>
      </c>
      <c r="G4156" s="22"/>
      <c r="H4156" s="5"/>
      <c r="I4156" s="5"/>
      <c r="J4156" s="5"/>
      <c r="K4156" s="5"/>
      <c r="L4156" s="5"/>
      <c r="M4156" s="5"/>
      <c r="N4156" s="5"/>
      <c r="O4156" s="5"/>
      <c r="P4156" s="5"/>
      <c r="Q4156" s="5"/>
      <c r="R4156" s="5"/>
      <c r="S4156" s="5"/>
      <c r="T4156" s="5"/>
      <c r="U4156" s="5"/>
    </row>
    <row r="4157" spans="2:21" x14ac:dyDescent="0.25">
      <c r="B4157" s="51" vm="11436">
        <f ca="1"/>
        <v>45468</v>
      </c>
      <c r="C4157" s="51" vm="11437">
        <f ca="1"/>
        <v>672.41</v>
      </c>
      <c r="D4157" s="51" vm="11438">
        <f ca="1"/>
        <v>197.43</v>
      </c>
      <c r="E4157" s="22">
        <f t="shared" ca="1" si="191"/>
        <v>5.0543184762233823E-3</v>
      </c>
      <c r="F4157" s="50">
        <f t="shared" ca="1" si="192"/>
        <v>-3.2364124330352142E-3</v>
      </c>
      <c r="G4157" s="22"/>
      <c r="H4157" s="5"/>
      <c r="I4157" s="5"/>
      <c r="J4157" s="5"/>
      <c r="K4157" s="5"/>
      <c r="L4157" s="5"/>
      <c r="M4157" s="5"/>
      <c r="N4157" s="5"/>
      <c r="O4157" s="5"/>
      <c r="P4157" s="5"/>
      <c r="Q4157" s="5"/>
      <c r="R4157" s="5"/>
      <c r="S4157" s="5"/>
      <c r="T4157" s="5"/>
      <c r="U4157" s="5"/>
    </row>
    <row r="4158" spans="2:21" x14ac:dyDescent="0.25">
      <c r="B4158" s="51" vm="11439">
        <f ca="1"/>
        <v>45469</v>
      </c>
      <c r="C4158" s="51" vm="11440">
        <f ca="1"/>
        <v>677.69</v>
      </c>
      <c r="D4158" s="51" vm="11441">
        <f ca="1"/>
        <v>199.17</v>
      </c>
      <c r="E4158" s="22">
        <f t="shared" ca="1" si="191"/>
        <v>7.8216827177390123E-3</v>
      </c>
      <c r="F4158" s="50">
        <f t="shared" ca="1" si="192"/>
        <v>8.7746402630400327E-3</v>
      </c>
      <c r="G4158" s="22"/>
      <c r="H4158" s="5"/>
      <c r="I4158" s="5"/>
      <c r="J4158" s="5"/>
      <c r="K4158" s="5"/>
      <c r="L4158" s="5"/>
      <c r="M4158" s="5"/>
      <c r="N4158" s="5"/>
      <c r="O4158" s="5"/>
      <c r="P4158" s="5"/>
      <c r="Q4158" s="5"/>
      <c r="R4158" s="5"/>
      <c r="S4158" s="5"/>
      <c r="T4158" s="5"/>
      <c r="U4158" s="5"/>
    </row>
    <row r="4159" spans="2:21" x14ac:dyDescent="0.25">
      <c r="B4159" s="51" vm="11442">
        <f ca="1"/>
        <v>45470</v>
      </c>
      <c r="C4159" s="51" vm="11443">
        <f ca="1"/>
        <v>684.34</v>
      </c>
      <c r="D4159" s="51" vm="11444">
        <f ca="1"/>
        <v>202.26</v>
      </c>
      <c r="E4159" s="22">
        <f t="shared" ca="1" si="191"/>
        <v>9.7649139030290977E-3</v>
      </c>
      <c r="F4159" s="50">
        <f t="shared" ca="1" si="192"/>
        <v>1.5395267074846718E-2</v>
      </c>
      <c r="G4159" s="22"/>
      <c r="H4159" s="5"/>
      <c r="I4159" s="5"/>
      <c r="J4159" s="5"/>
      <c r="K4159" s="5"/>
      <c r="L4159" s="5"/>
      <c r="M4159" s="5"/>
      <c r="N4159" s="5"/>
      <c r="O4159" s="5"/>
      <c r="P4159" s="5"/>
      <c r="Q4159" s="5"/>
      <c r="R4159" s="5"/>
      <c r="S4159" s="5"/>
      <c r="T4159" s="5"/>
      <c r="U4159" s="5"/>
    </row>
    <row r="4160" spans="2:21" x14ac:dyDescent="0.25">
      <c r="B4160" s="51" vm="11445">
        <f ca="1"/>
        <v>45471</v>
      </c>
      <c r="C4160" s="51" vm="11446">
        <f ca="1"/>
        <v>674.88</v>
      </c>
      <c r="D4160" s="51" vm="11447">
        <f ca="1"/>
        <v>205.45</v>
      </c>
      <c r="E4160" s="22">
        <f t="shared" ca="1" si="191"/>
        <v>-1.3919972854170766E-2</v>
      </c>
      <c r="F4160" s="50">
        <f t="shared" ca="1" si="192"/>
        <v>1.5648696855394356E-2</v>
      </c>
      <c r="G4160" s="22"/>
      <c r="H4160" s="5"/>
      <c r="I4160" s="5"/>
      <c r="J4160" s="5"/>
      <c r="K4160" s="5"/>
      <c r="L4160" s="5"/>
      <c r="M4160" s="5"/>
      <c r="N4160" s="5"/>
      <c r="O4160" s="5"/>
      <c r="P4160" s="5"/>
      <c r="Q4160" s="5"/>
      <c r="R4160" s="5"/>
      <c r="S4160" s="5"/>
      <c r="T4160" s="5"/>
      <c r="U4160" s="5"/>
    </row>
    <row r="4161" spans="2:21" x14ac:dyDescent="0.25">
      <c r="B4161" s="51" vm="11448">
        <f ca="1"/>
        <v>45474</v>
      </c>
      <c r="C4161" s="51" vm="11449">
        <f ca="1"/>
        <v>673.61</v>
      </c>
      <c r="D4161" s="51" vm="11450">
        <f ca="1"/>
        <v>208.83</v>
      </c>
      <c r="E4161" s="22">
        <f t="shared" ref="E4161:E4224" ca="1" si="193">LN(C4161/C4160)</f>
        <v>-1.883588866786932E-3</v>
      </c>
      <c r="F4161" s="50">
        <f t="shared" ref="F4161:F4224" ca="1" si="194">LN(D4161/D4160)</f>
        <v>1.6317828519266248E-2</v>
      </c>
      <c r="G4161" s="22"/>
      <c r="H4161" s="5"/>
      <c r="I4161" s="5"/>
      <c r="J4161" s="5"/>
      <c r="K4161" s="5"/>
      <c r="L4161" s="5"/>
      <c r="M4161" s="5"/>
      <c r="N4161" s="5"/>
      <c r="O4161" s="5"/>
      <c r="P4161" s="5"/>
      <c r="Q4161" s="5"/>
      <c r="R4161" s="5"/>
      <c r="S4161" s="5"/>
      <c r="T4161" s="5"/>
      <c r="U4161" s="5"/>
    </row>
    <row r="4162" spans="2:21" x14ac:dyDescent="0.25">
      <c r="B4162" s="51" vm="11451">
        <f ca="1"/>
        <v>45475</v>
      </c>
      <c r="C4162" s="51" vm="11452">
        <f ca="1"/>
        <v>679.58</v>
      </c>
      <c r="D4162" s="51" vm="11453">
        <f ca="1"/>
        <v>208.69</v>
      </c>
      <c r="E4162" s="22">
        <f t="shared" ca="1" si="193"/>
        <v>8.8236518651834753E-3</v>
      </c>
      <c r="F4162" s="50">
        <f t="shared" ca="1" si="194"/>
        <v>-6.7062658194571147E-4</v>
      </c>
      <c r="G4162" s="22"/>
      <c r="H4162" s="5"/>
      <c r="I4162" s="5"/>
      <c r="J4162" s="5"/>
      <c r="K4162" s="5"/>
      <c r="L4162" s="5"/>
      <c r="M4162" s="5"/>
      <c r="N4162" s="5"/>
      <c r="O4162" s="5"/>
      <c r="P4162" s="5"/>
      <c r="Q4162" s="5"/>
      <c r="R4162" s="5"/>
      <c r="S4162" s="5"/>
      <c r="T4162" s="5"/>
      <c r="U4162" s="5"/>
    </row>
    <row r="4163" spans="2:21" x14ac:dyDescent="0.25">
      <c r="B4163" s="51" vm="11454">
        <f ca="1"/>
        <v>45476</v>
      </c>
      <c r="C4163" s="51" vm="11455">
        <f ca="1"/>
        <v>682.51</v>
      </c>
      <c r="D4163" s="51" vm="11361">
        <f ca="1"/>
        <v>204.79</v>
      </c>
      <c r="E4163" s="22">
        <f t="shared" ca="1" si="193"/>
        <v>4.3022186776209073E-3</v>
      </c>
      <c r="F4163" s="50">
        <f t="shared" ca="1" si="194"/>
        <v>-1.8864833418518238E-2</v>
      </c>
      <c r="G4163" s="22"/>
      <c r="H4163" s="5"/>
      <c r="I4163" s="5"/>
      <c r="J4163" s="5"/>
      <c r="K4163" s="5"/>
      <c r="L4163" s="5"/>
      <c r="M4163" s="5"/>
      <c r="N4163" s="5"/>
      <c r="O4163" s="5"/>
      <c r="P4163" s="5"/>
      <c r="Q4163" s="5"/>
      <c r="R4163" s="5"/>
      <c r="S4163" s="5"/>
      <c r="T4163" s="5"/>
      <c r="U4163" s="5"/>
    </row>
    <row r="4164" spans="2:21" x14ac:dyDescent="0.25">
      <c r="B4164" s="51" vm="11456">
        <f ca="1"/>
        <v>45478</v>
      </c>
      <c r="C4164" s="51" vm="11457">
        <f ca="1"/>
        <v>690.65</v>
      </c>
      <c r="D4164" s="51" vm="11458">
        <f ca="1"/>
        <v>205.17</v>
      </c>
      <c r="E4164" s="22">
        <f t="shared" ca="1" si="193"/>
        <v>1.1856004179541635E-2</v>
      </c>
      <c r="F4164" s="50">
        <f t="shared" ca="1" si="194"/>
        <v>1.8538399298934317E-3</v>
      </c>
      <c r="G4164" s="22"/>
      <c r="H4164" s="5"/>
      <c r="I4164" s="5"/>
      <c r="J4164" s="5"/>
      <c r="K4164" s="5"/>
      <c r="L4164" s="5"/>
      <c r="M4164" s="5"/>
      <c r="N4164" s="5"/>
      <c r="O4164" s="5"/>
      <c r="P4164" s="5"/>
      <c r="Q4164" s="5"/>
      <c r="R4164" s="5"/>
      <c r="S4164" s="5"/>
      <c r="T4164" s="5"/>
      <c r="U4164" s="5"/>
    </row>
    <row r="4165" spans="2:21" x14ac:dyDescent="0.25">
      <c r="B4165" s="51" vm="11459">
        <f ca="1"/>
        <v>45481</v>
      </c>
      <c r="C4165" s="51" vm="11460">
        <f ca="1"/>
        <v>685.74</v>
      </c>
      <c r="D4165" s="51" vm="11461">
        <f ca="1"/>
        <v>207.63</v>
      </c>
      <c r="E4165" s="22">
        <f t="shared" ca="1" si="193"/>
        <v>-7.1346360084071775E-3</v>
      </c>
      <c r="F4165" s="50">
        <f t="shared" ca="1" si="194"/>
        <v>1.1918745743767407E-2</v>
      </c>
      <c r="G4165" s="22"/>
      <c r="H4165" s="5"/>
      <c r="I4165" s="5"/>
      <c r="J4165" s="5"/>
      <c r="K4165" s="5"/>
      <c r="L4165" s="5"/>
      <c r="M4165" s="5"/>
      <c r="N4165" s="5"/>
      <c r="O4165" s="5"/>
      <c r="P4165" s="5"/>
      <c r="Q4165" s="5"/>
      <c r="R4165" s="5"/>
      <c r="S4165" s="5"/>
      <c r="T4165" s="5"/>
      <c r="U4165" s="5"/>
    </row>
    <row r="4166" spans="2:21" x14ac:dyDescent="0.25">
      <c r="B4166" s="51" vm="11462">
        <f ca="1"/>
        <v>45482</v>
      </c>
      <c r="C4166" s="51" vm="11460">
        <f ca="1"/>
        <v>685.74</v>
      </c>
      <c r="D4166" s="51" vm="11463">
        <f ca="1"/>
        <v>207.8</v>
      </c>
      <c r="E4166" s="22">
        <f t="shared" ca="1" si="193"/>
        <v>0</v>
      </c>
      <c r="F4166" s="50">
        <f t="shared" ca="1" si="194"/>
        <v>8.1842914324531954E-4</v>
      </c>
      <c r="G4166" s="22"/>
      <c r="H4166" s="5"/>
      <c r="I4166" s="5"/>
      <c r="J4166" s="5"/>
      <c r="K4166" s="5"/>
      <c r="L4166" s="5"/>
      <c r="M4166" s="5"/>
      <c r="N4166" s="5"/>
      <c r="O4166" s="5"/>
      <c r="P4166" s="5"/>
      <c r="Q4166" s="5"/>
      <c r="R4166" s="5"/>
      <c r="S4166" s="5"/>
      <c r="T4166" s="5"/>
      <c r="U4166" s="5"/>
    </row>
    <row r="4167" spans="2:21" x14ac:dyDescent="0.25">
      <c r="B4167" s="51" vm="11464">
        <f ca="1"/>
        <v>45483</v>
      </c>
      <c r="C4167" s="51" vm="11465">
        <f ca="1"/>
        <v>677.65</v>
      </c>
      <c r="D4167" s="51" vm="11466">
        <f ca="1"/>
        <v>207.45</v>
      </c>
      <c r="E4167" s="22">
        <f t="shared" ca="1" si="193"/>
        <v>-1.1867616675536643E-2</v>
      </c>
      <c r="F4167" s="50">
        <f t="shared" ca="1" si="194"/>
        <v>-1.6857318862502433E-3</v>
      </c>
      <c r="G4167" s="22"/>
      <c r="H4167" s="5"/>
      <c r="I4167" s="5"/>
      <c r="J4167" s="5"/>
      <c r="K4167" s="5"/>
      <c r="L4167" s="5"/>
      <c r="M4167" s="5"/>
      <c r="N4167" s="5"/>
      <c r="O4167" s="5"/>
      <c r="P4167" s="5"/>
      <c r="Q4167" s="5"/>
      <c r="R4167" s="5"/>
      <c r="S4167" s="5"/>
      <c r="T4167" s="5"/>
      <c r="U4167" s="5"/>
    </row>
    <row r="4168" spans="2:21" x14ac:dyDescent="0.25">
      <c r="B4168" s="51" vm="11467">
        <f ca="1"/>
        <v>45484</v>
      </c>
      <c r="C4168" s="51" vm="11468">
        <f ca="1"/>
        <v>652.75</v>
      </c>
      <c r="D4168" s="51" vm="11469">
        <f ca="1"/>
        <v>204.94</v>
      </c>
      <c r="E4168" s="22">
        <f t="shared" ca="1" si="193"/>
        <v>-3.7436722882786676E-2</v>
      </c>
      <c r="F4168" s="50">
        <f t="shared" ca="1" si="194"/>
        <v>-1.217309340730497E-2</v>
      </c>
      <c r="G4168" s="22"/>
      <c r="H4168" s="5"/>
      <c r="I4168" s="5"/>
      <c r="J4168" s="5"/>
      <c r="K4168" s="5"/>
      <c r="L4168" s="5"/>
      <c r="M4168" s="5"/>
      <c r="N4168" s="5"/>
      <c r="O4168" s="5"/>
      <c r="P4168" s="5"/>
      <c r="Q4168" s="5"/>
      <c r="R4168" s="5"/>
      <c r="S4168" s="5"/>
      <c r="T4168" s="5"/>
      <c r="U4168" s="5"/>
    </row>
    <row r="4169" spans="2:21" x14ac:dyDescent="0.25">
      <c r="B4169" s="51" vm="11470">
        <f ca="1"/>
        <v>45485</v>
      </c>
      <c r="C4169" s="51" vm="11471">
        <f ca="1"/>
        <v>647.6</v>
      </c>
      <c r="D4169" s="51" vm="11472">
        <f ca="1"/>
        <v>210.05</v>
      </c>
      <c r="E4169" s="22">
        <f t="shared" ca="1" si="193"/>
        <v>-7.9209857757581107E-3</v>
      </c>
      <c r="F4169" s="50">
        <f t="shared" ca="1" si="194"/>
        <v>2.4628344243819263E-2</v>
      </c>
      <c r="G4169" s="22"/>
      <c r="H4169" s="5"/>
      <c r="I4169" s="5"/>
      <c r="J4169" s="5"/>
      <c r="K4169" s="5"/>
      <c r="L4169" s="5"/>
      <c r="M4169" s="5"/>
      <c r="N4169" s="5"/>
      <c r="O4169" s="5"/>
      <c r="P4169" s="5"/>
      <c r="Q4169" s="5"/>
      <c r="R4169" s="5"/>
      <c r="S4169" s="5"/>
      <c r="T4169" s="5"/>
      <c r="U4169" s="5"/>
    </row>
    <row r="4170" spans="2:21" x14ac:dyDescent="0.25">
      <c r="B4170" s="51" vm="11473">
        <f ca="1"/>
        <v>45488</v>
      </c>
      <c r="C4170" s="51" vm="11474">
        <f ca="1"/>
        <v>656.45</v>
      </c>
      <c r="D4170" s="51" vm="11475">
        <f ca="1"/>
        <v>213.62</v>
      </c>
      <c r="E4170" s="22">
        <f t="shared" ca="1" si="193"/>
        <v>1.3573307576639323E-2</v>
      </c>
      <c r="F4170" s="50">
        <f t="shared" ca="1" si="194"/>
        <v>1.6853138046158237E-2</v>
      </c>
      <c r="G4170" s="22"/>
      <c r="H4170" s="5"/>
      <c r="I4170" s="5"/>
      <c r="J4170" s="5"/>
      <c r="K4170" s="5"/>
      <c r="L4170" s="5"/>
      <c r="M4170" s="5"/>
      <c r="N4170" s="5"/>
      <c r="O4170" s="5"/>
      <c r="P4170" s="5"/>
      <c r="Q4170" s="5"/>
      <c r="R4170" s="5"/>
      <c r="S4170" s="5"/>
      <c r="T4170" s="5"/>
      <c r="U4170" s="5"/>
    </row>
    <row r="4171" spans="2:21" x14ac:dyDescent="0.25">
      <c r="B4171" s="51" vm="11476">
        <f ca="1"/>
        <v>45489</v>
      </c>
      <c r="C4171" s="51" vm="11477">
        <f ca="1"/>
        <v>656.32</v>
      </c>
      <c r="D4171" s="51" vm="11478">
        <f ca="1"/>
        <v>216.87</v>
      </c>
      <c r="E4171" s="22">
        <f t="shared" ca="1" si="193"/>
        <v>-1.9805449610354526E-4</v>
      </c>
      <c r="F4171" s="50">
        <f t="shared" ca="1" si="194"/>
        <v>1.5099360018766071E-2</v>
      </c>
      <c r="G4171" s="22"/>
      <c r="H4171" s="5"/>
      <c r="I4171" s="5"/>
      <c r="J4171" s="5"/>
      <c r="K4171" s="5"/>
      <c r="L4171" s="5"/>
      <c r="M4171" s="5"/>
      <c r="N4171" s="5"/>
      <c r="O4171" s="5"/>
      <c r="P4171" s="5"/>
      <c r="Q4171" s="5"/>
      <c r="R4171" s="5"/>
      <c r="S4171" s="5"/>
      <c r="T4171" s="5"/>
      <c r="U4171" s="5"/>
    </row>
    <row r="4172" spans="2:21" x14ac:dyDescent="0.25">
      <c r="B4172" s="51" vm="11479">
        <f ca="1"/>
        <v>45490</v>
      </c>
      <c r="C4172" s="51" vm="11480">
        <f ca="1"/>
        <v>647.46</v>
      </c>
      <c r="D4172" s="51" vm="11481">
        <f ca="1"/>
        <v>209.98</v>
      </c>
      <c r="E4172" s="22">
        <f t="shared" ca="1" si="193"/>
        <v>-1.3591459280318546E-2</v>
      </c>
      <c r="F4172" s="50">
        <f t="shared" ca="1" si="194"/>
        <v>-3.2285807593520337E-2</v>
      </c>
      <c r="G4172" s="22"/>
      <c r="H4172" s="5"/>
      <c r="I4172" s="5"/>
      <c r="J4172" s="5"/>
      <c r="K4172" s="5"/>
      <c r="L4172" s="5"/>
      <c r="M4172" s="5"/>
      <c r="N4172" s="5"/>
      <c r="O4172" s="5"/>
      <c r="P4172" s="5"/>
      <c r="Q4172" s="5"/>
      <c r="R4172" s="5"/>
      <c r="S4172" s="5"/>
      <c r="T4172" s="5"/>
      <c r="U4172" s="5"/>
    </row>
    <row r="4173" spans="2:21" x14ac:dyDescent="0.25">
      <c r="B4173" s="51" vm="11482">
        <f ca="1"/>
        <v>45491</v>
      </c>
      <c r="C4173" s="51" vm="11483">
        <f ca="1"/>
        <v>643.04</v>
      </c>
      <c r="D4173" s="51" vm="11484">
        <f ca="1"/>
        <v>209.78</v>
      </c>
      <c r="E4173" s="22">
        <f t="shared" ca="1" si="193"/>
        <v>-6.8500849028063967E-3</v>
      </c>
      <c r="F4173" s="50">
        <f t="shared" ca="1" si="194"/>
        <v>-9.5292555333734044E-4</v>
      </c>
      <c r="G4173" s="22"/>
      <c r="H4173" s="5"/>
      <c r="I4173" s="5"/>
      <c r="J4173" s="5"/>
      <c r="K4173" s="5"/>
      <c r="L4173" s="5"/>
      <c r="M4173" s="5"/>
      <c r="N4173" s="5"/>
      <c r="O4173" s="5"/>
      <c r="P4173" s="5"/>
      <c r="Q4173" s="5"/>
      <c r="R4173" s="5"/>
      <c r="S4173" s="5"/>
      <c r="T4173" s="5"/>
      <c r="U4173" s="5"/>
    </row>
    <row r="4174" spans="2:21" x14ac:dyDescent="0.25">
      <c r="B4174" s="51" vm="11485">
        <f ca="1"/>
        <v>45492</v>
      </c>
      <c r="C4174" s="51" vm="11486">
        <f ca="1"/>
        <v>633.34</v>
      </c>
      <c r="D4174" s="51" vm="11487">
        <f ca="1"/>
        <v>210.28</v>
      </c>
      <c r="E4174" s="22">
        <f t="shared" ca="1" si="193"/>
        <v>-1.5199527954080538E-2</v>
      </c>
      <c r="F4174" s="50">
        <f t="shared" ca="1" si="194"/>
        <v>2.3806134177895566E-3</v>
      </c>
      <c r="G4174" s="22"/>
      <c r="H4174" s="5"/>
      <c r="I4174" s="5"/>
      <c r="J4174" s="5"/>
      <c r="K4174" s="5"/>
      <c r="L4174" s="5"/>
      <c r="M4174" s="5"/>
      <c r="N4174" s="5"/>
      <c r="O4174" s="5"/>
      <c r="P4174" s="5"/>
      <c r="Q4174" s="5"/>
      <c r="R4174" s="5"/>
      <c r="S4174" s="5"/>
      <c r="T4174" s="5"/>
      <c r="U4174" s="5"/>
    </row>
    <row r="4175" spans="2:21" x14ac:dyDescent="0.25">
      <c r="B4175" s="51" vm="11488">
        <f ca="1"/>
        <v>45495</v>
      </c>
      <c r="C4175" s="51" vm="11489">
        <f ca="1"/>
        <v>647.5</v>
      </c>
      <c r="D4175" s="51" vm="11490">
        <f ca="1"/>
        <v>210.33</v>
      </c>
      <c r="E4175" s="22">
        <f t="shared" ca="1" si="193"/>
        <v>2.211139082688246E-2</v>
      </c>
      <c r="F4175" s="50">
        <f t="shared" ca="1" si="194"/>
        <v>2.3774993573862292E-4</v>
      </c>
      <c r="G4175" s="22"/>
      <c r="H4175" s="5"/>
      <c r="I4175" s="5"/>
      <c r="J4175" s="5"/>
      <c r="K4175" s="5"/>
      <c r="L4175" s="5"/>
      <c r="M4175" s="5"/>
      <c r="N4175" s="5"/>
      <c r="O4175" s="5"/>
      <c r="P4175" s="5"/>
      <c r="Q4175" s="5"/>
      <c r="R4175" s="5"/>
      <c r="S4175" s="5"/>
      <c r="T4175" s="5"/>
      <c r="U4175" s="5"/>
    </row>
    <row r="4176" spans="2:21" x14ac:dyDescent="0.25">
      <c r="B4176" s="51" vm="11491">
        <f ca="1"/>
        <v>45496</v>
      </c>
      <c r="C4176" s="51" vm="11492">
        <f ca="1"/>
        <v>642.76</v>
      </c>
      <c r="D4176" s="51" vm="11493">
        <f ca="1"/>
        <v>208.59</v>
      </c>
      <c r="E4176" s="22">
        <f t="shared" ca="1" si="193"/>
        <v>-7.3473894001403733E-3</v>
      </c>
      <c r="F4176" s="50">
        <f t="shared" ca="1" si="194"/>
        <v>-8.3071231079498362E-3</v>
      </c>
      <c r="G4176" s="22"/>
      <c r="H4176" s="5"/>
      <c r="I4176" s="5"/>
      <c r="J4176" s="5"/>
      <c r="K4176" s="5"/>
      <c r="L4176" s="5"/>
      <c r="M4176" s="5"/>
      <c r="N4176" s="5"/>
      <c r="O4176" s="5"/>
      <c r="P4176" s="5"/>
      <c r="Q4176" s="5"/>
      <c r="R4176" s="5"/>
      <c r="S4176" s="5"/>
      <c r="T4176" s="5"/>
      <c r="U4176" s="5"/>
    </row>
    <row r="4177" spans="2:21" x14ac:dyDescent="0.25">
      <c r="B4177" s="51" vm="11494">
        <f ca="1"/>
        <v>45497</v>
      </c>
      <c r="C4177" s="51" vm="11495">
        <f ca="1"/>
        <v>635.99</v>
      </c>
      <c r="D4177" s="51" vm="11496">
        <f ca="1"/>
        <v>208.67</v>
      </c>
      <c r="E4177" s="22">
        <f t="shared" ca="1" si="193"/>
        <v>-1.0588564227482403E-2</v>
      </c>
      <c r="F4177" s="50">
        <f t="shared" ca="1" si="194"/>
        <v>3.8345396625706396E-4</v>
      </c>
      <c r="G4177" s="22"/>
      <c r="H4177" s="5"/>
      <c r="I4177" s="5"/>
      <c r="J4177" s="5"/>
      <c r="K4177" s="5"/>
      <c r="L4177" s="5"/>
      <c r="M4177" s="5"/>
      <c r="N4177" s="5"/>
      <c r="O4177" s="5"/>
      <c r="P4177" s="5"/>
      <c r="Q4177" s="5"/>
      <c r="R4177" s="5"/>
      <c r="S4177" s="5"/>
      <c r="T4177" s="5"/>
      <c r="U4177" s="5"/>
    </row>
    <row r="4178" spans="2:21" x14ac:dyDescent="0.25">
      <c r="B4178" s="51" vm="11497">
        <f ca="1"/>
        <v>45498</v>
      </c>
      <c r="C4178" s="51" vm="11498">
        <f ca="1"/>
        <v>634.09</v>
      </c>
      <c r="D4178" s="51" vm="11499">
        <f ca="1"/>
        <v>212.24</v>
      </c>
      <c r="E4178" s="22">
        <f t="shared" ca="1" si="193"/>
        <v>-2.9919397476580656E-3</v>
      </c>
      <c r="F4178" s="50">
        <f t="shared" ca="1" si="194"/>
        <v>1.6963653084190861E-2</v>
      </c>
      <c r="G4178" s="22"/>
      <c r="H4178" s="5"/>
      <c r="I4178" s="5"/>
      <c r="J4178" s="5"/>
      <c r="K4178" s="5"/>
      <c r="L4178" s="5"/>
      <c r="M4178" s="5"/>
      <c r="N4178" s="5"/>
      <c r="O4178" s="5"/>
      <c r="P4178" s="5"/>
      <c r="Q4178" s="5"/>
      <c r="R4178" s="5"/>
      <c r="S4178" s="5"/>
      <c r="T4178" s="5"/>
      <c r="U4178" s="5"/>
    </row>
    <row r="4179" spans="2:21" x14ac:dyDescent="0.25">
      <c r="B4179" s="51" vm="11500">
        <f ca="1"/>
        <v>45499</v>
      </c>
      <c r="C4179" s="51" vm="11501">
        <f ca="1"/>
        <v>631.37</v>
      </c>
      <c r="D4179" s="51" vm="11502">
        <f ca="1"/>
        <v>210.85</v>
      </c>
      <c r="E4179" s="22">
        <f t="shared" ca="1" si="193"/>
        <v>-4.298838665468532E-3</v>
      </c>
      <c r="F4179" s="50">
        <f t="shared" ca="1" si="194"/>
        <v>-6.5707296369153937E-3</v>
      </c>
      <c r="G4179" s="22"/>
      <c r="H4179" s="5"/>
      <c r="I4179" s="5"/>
      <c r="J4179" s="5"/>
      <c r="K4179" s="5"/>
      <c r="L4179" s="5"/>
      <c r="M4179" s="5"/>
      <c r="N4179" s="5"/>
      <c r="O4179" s="5"/>
      <c r="P4179" s="5"/>
      <c r="Q4179" s="5"/>
      <c r="R4179" s="5"/>
      <c r="S4179" s="5"/>
      <c r="T4179" s="5"/>
      <c r="U4179" s="5"/>
    </row>
    <row r="4180" spans="2:21" x14ac:dyDescent="0.25">
      <c r="B4180" s="51" vm="11503">
        <f ca="1"/>
        <v>45502</v>
      </c>
      <c r="C4180" s="51" vm="11504">
        <f ca="1"/>
        <v>626.96</v>
      </c>
      <c r="D4180" s="51" vm="11505">
        <f ca="1"/>
        <v>215.19</v>
      </c>
      <c r="E4180" s="22">
        <f t="shared" ca="1" si="193"/>
        <v>-7.0093187883341328E-3</v>
      </c>
      <c r="F4180" s="50">
        <f t="shared" ca="1" si="194"/>
        <v>2.037437861388397E-2</v>
      </c>
      <c r="G4180" s="22"/>
      <c r="H4180" s="5"/>
      <c r="I4180" s="5"/>
      <c r="J4180" s="5"/>
      <c r="K4180" s="5"/>
      <c r="L4180" s="5"/>
      <c r="M4180" s="5"/>
      <c r="N4180" s="5"/>
      <c r="O4180" s="5"/>
      <c r="P4180" s="5"/>
      <c r="Q4180" s="5"/>
      <c r="R4180" s="5"/>
      <c r="S4180" s="5"/>
      <c r="T4180" s="5"/>
      <c r="U4180" s="5"/>
    </row>
    <row r="4181" spans="2:21" x14ac:dyDescent="0.25">
      <c r="B4181" s="51" vm="11506">
        <f ca="1"/>
        <v>45503</v>
      </c>
      <c r="C4181" s="51" vm="11507">
        <f ca="1"/>
        <v>622.58000000000004</v>
      </c>
      <c r="D4181" s="51" vm="11508">
        <f ca="1"/>
        <v>212.8</v>
      </c>
      <c r="E4181" s="22">
        <f t="shared" ca="1" si="193"/>
        <v>-7.0106086067454644E-3</v>
      </c>
      <c r="F4181" s="50">
        <f t="shared" ca="1" si="194"/>
        <v>-1.1168601338963307E-2</v>
      </c>
      <c r="G4181" s="22"/>
      <c r="H4181" s="5"/>
      <c r="I4181" s="5"/>
      <c r="J4181" s="5"/>
      <c r="K4181" s="5"/>
      <c r="L4181" s="5"/>
      <c r="M4181" s="5"/>
      <c r="N4181" s="5"/>
      <c r="O4181" s="5"/>
      <c r="P4181" s="5"/>
      <c r="Q4181" s="5"/>
      <c r="R4181" s="5"/>
      <c r="S4181" s="5"/>
      <c r="T4181" s="5"/>
      <c r="U4181" s="5"/>
    </row>
    <row r="4182" spans="2:21" x14ac:dyDescent="0.25">
      <c r="B4182" s="51" vm="11509">
        <f ca="1"/>
        <v>45504</v>
      </c>
      <c r="C4182" s="51" vm="11510">
        <f ca="1"/>
        <v>628.35</v>
      </c>
      <c r="D4182" s="51" vm="11511">
        <f ca="1"/>
        <v>207.96</v>
      </c>
      <c r="E4182" s="22">
        <f t="shared" ca="1" si="193"/>
        <v>9.2252019232898445E-3</v>
      </c>
      <c r="F4182" s="50">
        <f t="shared" ca="1" si="194"/>
        <v>-2.3007003951974279E-2</v>
      </c>
      <c r="G4182" s="22"/>
      <c r="H4182" s="5"/>
      <c r="I4182" s="5"/>
      <c r="J4182" s="5"/>
      <c r="K4182" s="5"/>
      <c r="L4182" s="5"/>
      <c r="M4182" s="5"/>
      <c r="N4182" s="5"/>
      <c r="O4182" s="5"/>
      <c r="P4182" s="5"/>
      <c r="Q4182" s="5"/>
      <c r="R4182" s="5"/>
      <c r="S4182" s="5"/>
      <c r="T4182" s="5"/>
      <c r="U4182" s="5"/>
    </row>
    <row r="4183" spans="2:21" x14ac:dyDescent="0.25">
      <c r="B4183" s="51" vm="11512">
        <f ca="1"/>
        <v>45505</v>
      </c>
      <c r="C4183" s="51" vm="11513">
        <f ca="1"/>
        <v>624.85</v>
      </c>
      <c r="D4183" s="51" vm="11514">
        <f ca="1"/>
        <v>199.14</v>
      </c>
      <c r="E4183" s="22">
        <f t="shared" ca="1" si="193"/>
        <v>-5.5857151293608491E-3</v>
      </c>
      <c r="F4183" s="50">
        <f t="shared" ca="1" si="194"/>
        <v>-4.3337658555576843E-2</v>
      </c>
      <c r="G4183" s="22"/>
      <c r="H4183" s="5"/>
      <c r="I4183" s="5"/>
      <c r="J4183" s="5"/>
      <c r="K4183" s="5"/>
      <c r="L4183" s="5"/>
      <c r="M4183" s="5"/>
      <c r="N4183" s="5"/>
      <c r="O4183" s="5"/>
      <c r="P4183" s="5"/>
      <c r="Q4183" s="5"/>
      <c r="R4183" s="5"/>
      <c r="S4183" s="5"/>
      <c r="T4183" s="5"/>
      <c r="U4183" s="5"/>
    </row>
    <row r="4184" spans="2:21" x14ac:dyDescent="0.25">
      <c r="B4184" s="51" vm="11515">
        <f ca="1"/>
        <v>45506</v>
      </c>
      <c r="C4184" s="51" vm="11516">
        <f ca="1"/>
        <v>613.64</v>
      </c>
      <c r="D4184" s="51" vm="11517">
        <f ca="1"/>
        <v>194.9</v>
      </c>
      <c r="E4184" s="22">
        <f t="shared" ca="1" si="193"/>
        <v>-1.8103183955220092E-2</v>
      </c>
      <c r="F4184" s="50">
        <f t="shared" ca="1" si="194"/>
        <v>-2.1521488446423025E-2</v>
      </c>
      <c r="G4184" s="22"/>
      <c r="H4184" s="5"/>
      <c r="I4184" s="5"/>
      <c r="J4184" s="5"/>
      <c r="K4184" s="5"/>
      <c r="L4184" s="5"/>
      <c r="M4184" s="5"/>
      <c r="N4184" s="5"/>
      <c r="O4184" s="5"/>
      <c r="P4184" s="5"/>
      <c r="Q4184" s="5"/>
      <c r="R4184" s="5"/>
      <c r="S4184" s="5"/>
      <c r="T4184" s="5"/>
      <c r="U4184" s="5"/>
    </row>
    <row r="4185" spans="2:21" x14ac:dyDescent="0.25">
      <c r="B4185" s="51" vm="11518">
        <f ca="1"/>
        <v>45509</v>
      </c>
      <c r="C4185" s="51" vm="11519">
        <f ca="1"/>
        <v>598.54999999999995</v>
      </c>
      <c r="D4185" s="51" vm="11520">
        <f ca="1"/>
        <v>200.34</v>
      </c>
      <c r="E4185" s="22">
        <f t="shared" ca="1" si="193"/>
        <v>-2.4898373279193895E-2</v>
      </c>
      <c r="F4185" s="50">
        <f t="shared" ca="1" si="194"/>
        <v>2.7529316670103027E-2</v>
      </c>
      <c r="G4185" s="22"/>
      <c r="H4185" s="5"/>
      <c r="I4185" s="5"/>
      <c r="J4185" s="5"/>
      <c r="K4185" s="5"/>
      <c r="L4185" s="5"/>
      <c r="M4185" s="5"/>
      <c r="N4185" s="5"/>
      <c r="O4185" s="5"/>
      <c r="P4185" s="5"/>
      <c r="Q4185" s="5"/>
      <c r="R4185" s="5"/>
      <c r="S4185" s="5"/>
      <c r="T4185" s="5"/>
      <c r="U4185" s="5"/>
    </row>
    <row r="4186" spans="2:21" x14ac:dyDescent="0.25">
      <c r="B4186" s="51" vm="11521">
        <f ca="1"/>
        <v>45510</v>
      </c>
      <c r="C4186" s="51" vm="11522">
        <f ca="1"/>
        <v>609.57000000000005</v>
      </c>
      <c r="D4186" s="51" vm="11523">
        <f ca="1"/>
        <v>200.4</v>
      </c>
      <c r="E4186" s="22">
        <f t="shared" ca="1" si="193"/>
        <v>1.8243726865653044E-2</v>
      </c>
      <c r="F4186" s="50">
        <f t="shared" ca="1" si="194"/>
        <v>2.9944602709169486E-4</v>
      </c>
      <c r="G4186" s="22"/>
      <c r="H4186" s="5"/>
      <c r="I4186" s="5"/>
      <c r="J4186" s="5"/>
      <c r="K4186" s="5"/>
      <c r="L4186" s="5"/>
      <c r="M4186" s="5"/>
      <c r="N4186" s="5"/>
      <c r="O4186" s="5"/>
      <c r="P4186" s="5"/>
      <c r="Q4186" s="5"/>
      <c r="R4186" s="5"/>
      <c r="S4186" s="5"/>
      <c r="T4186" s="5"/>
      <c r="U4186" s="5"/>
    </row>
    <row r="4187" spans="2:21" x14ac:dyDescent="0.25">
      <c r="B4187" s="51" vm="11524">
        <f ca="1"/>
        <v>45511</v>
      </c>
      <c r="C4187" s="51" vm="11525">
        <f ca="1"/>
        <v>611.48</v>
      </c>
      <c r="D4187" s="51" vm="11526">
        <f ca="1"/>
        <v>204.06</v>
      </c>
      <c r="E4187" s="22">
        <f t="shared" ca="1" si="193"/>
        <v>3.128457569801684E-3</v>
      </c>
      <c r="F4187" s="50">
        <f t="shared" ca="1" si="194"/>
        <v>1.8098699036449339E-2</v>
      </c>
      <c r="G4187" s="22"/>
      <c r="H4187" s="5"/>
      <c r="I4187" s="5"/>
      <c r="J4187" s="5"/>
      <c r="K4187" s="5"/>
      <c r="L4187" s="5"/>
      <c r="M4187" s="5"/>
      <c r="N4187" s="5"/>
      <c r="O4187" s="5"/>
      <c r="P4187" s="5"/>
      <c r="Q4187" s="5"/>
      <c r="R4187" s="5"/>
      <c r="S4187" s="5"/>
      <c r="T4187" s="5"/>
      <c r="U4187" s="5"/>
    </row>
    <row r="4188" spans="2:21" x14ac:dyDescent="0.25">
      <c r="B4188" s="51" vm="11527">
        <f ca="1"/>
        <v>45512</v>
      </c>
      <c r="C4188" s="51" vm="11528">
        <f ca="1"/>
        <v>630.35</v>
      </c>
      <c r="D4188" s="51" vm="11529">
        <f ca="1"/>
        <v>205.8</v>
      </c>
      <c r="E4188" s="22">
        <f t="shared" ca="1" si="193"/>
        <v>3.0392972544444917E-2</v>
      </c>
      <c r="F4188" s="50">
        <f t="shared" ca="1" si="194"/>
        <v>8.490755152790172E-3</v>
      </c>
      <c r="G4188" s="22"/>
      <c r="H4188" s="5"/>
      <c r="I4188" s="5"/>
      <c r="J4188" s="5"/>
      <c r="K4188" s="5"/>
      <c r="L4188" s="5"/>
      <c r="M4188" s="5"/>
      <c r="N4188" s="5"/>
      <c r="O4188" s="5"/>
      <c r="P4188" s="5"/>
      <c r="Q4188" s="5"/>
      <c r="R4188" s="5"/>
      <c r="S4188" s="5"/>
      <c r="T4188" s="5"/>
      <c r="U4188" s="5"/>
    </row>
    <row r="4189" spans="2:21" x14ac:dyDescent="0.25">
      <c r="B4189" s="51" vm="11530">
        <f ca="1"/>
        <v>45513</v>
      </c>
      <c r="C4189" s="51" vm="11531">
        <f ca="1"/>
        <v>633.94000000000005</v>
      </c>
      <c r="D4189" s="51" vm="11532">
        <f ca="1"/>
        <v>206.19</v>
      </c>
      <c r="E4189" s="22">
        <f t="shared" ca="1" si="193"/>
        <v>5.6790920575881471E-3</v>
      </c>
      <c r="F4189" s="50">
        <f t="shared" ca="1" si="194"/>
        <v>1.8932504016742791E-3</v>
      </c>
      <c r="G4189" s="22"/>
      <c r="H4189" s="5"/>
      <c r="I4189" s="5"/>
      <c r="J4189" s="5"/>
      <c r="K4189" s="5"/>
      <c r="L4189" s="5"/>
      <c r="M4189" s="5"/>
      <c r="N4189" s="5"/>
      <c r="O4189" s="5"/>
      <c r="P4189" s="5"/>
      <c r="Q4189" s="5"/>
      <c r="R4189" s="5"/>
      <c r="S4189" s="5"/>
      <c r="T4189" s="5"/>
      <c r="U4189" s="5"/>
    </row>
    <row r="4190" spans="2:21" x14ac:dyDescent="0.25">
      <c r="B4190" s="51" vm="11533">
        <f ca="1"/>
        <v>45516</v>
      </c>
      <c r="C4190" s="51" vm="11534">
        <f ca="1"/>
        <v>633.14</v>
      </c>
      <c r="D4190" s="51" vm="11535">
        <f ca="1"/>
        <v>207.94</v>
      </c>
      <c r="E4190" s="22">
        <f t="shared" ca="1" si="193"/>
        <v>-1.2627460086212276E-3</v>
      </c>
      <c r="F4190" s="50">
        <f t="shared" ca="1" si="194"/>
        <v>8.4515027482005289E-3</v>
      </c>
      <c r="G4190" s="22"/>
      <c r="H4190" s="5"/>
      <c r="I4190" s="5"/>
      <c r="J4190" s="5"/>
      <c r="K4190" s="5"/>
      <c r="L4190" s="5"/>
      <c r="M4190" s="5"/>
      <c r="N4190" s="5"/>
      <c r="O4190" s="5"/>
      <c r="P4190" s="5"/>
      <c r="Q4190" s="5"/>
      <c r="R4190" s="5"/>
      <c r="S4190" s="5"/>
      <c r="T4190" s="5"/>
      <c r="U4190" s="5"/>
    </row>
    <row r="4191" spans="2:21" x14ac:dyDescent="0.25">
      <c r="B4191" s="51" vm="11536">
        <f ca="1"/>
        <v>45517</v>
      </c>
      <c r="C4191" s="51" vm="11537">
        <f ca="1"/>
        <v>648.02</v>
      </c>
      <c r="D4191" s="51" vm="11538">
        <f ca="1"/>
        <v>210.24</v>
      </c>
      <c r="E4191" s="22">
        <f t="shared" ca="1" si="193"/>
        <v>2.3229993347270668E-2</v>
      </c>
      <c r="F4191" s="50">
        <f t="shared" ca="1" si="194"/>
        <v>1.100015874642162E-2</v>
      </c>
      <c r="G4191" s="22"/>
      <c r="H4191" s="5"/>
      <c r="I4191" s="5"/>
      <c r="J4191" s="5"/>
      <c r="K4191" s="5"/>
      <c r="L4191" s="5"/>
      <c r="M4191" s="5"/>
      <c r="N4191" s="5"/>
      <c r="O4191" s="5"/>
      <c r="P4191" s="5"/>
      <c r="Q4191" s="5"/>
      <c r="R4191" s="5"/>
      <c r="S4191" s="5"/>
      <c r="T4191" s="5"/>
      <c r="U4191" s="5"/>
    </row>
    <row r="4192" spans="2:21" x14ac:dyDescent="0.25">
      <c r="B4192" s="51" vm="11539">
        <f ca="1"/>
        <v>45518</v>
      </c>
      <c r="C4192" s="51" vm="11540">
        <f ca="1"/>
        <v>661.68</v>
      </c>
      <c r="D4192" s="51" vm="11541">
        <f ca="1"/>
        <v>211.55</v>
      </c>
      <c r="E4192" s="22">
        <f t="shared" ca="1" si="193"/>
        <v>2.0860495310134855E-2</v>
      </c>
      <c r="F4192" s="50">
        <f t="shared" ca="1" si="194"/>
        <v>6.2116418698307139E-3</v>
      </c>
      <c r="G4192" s="22"/>
      <c r="H4192" s="5"/>
      <c r="I4192" s="5"/>
      <c r="J4192" s="5"/>
      <c r="K4192" s="5"/>
      <c r="L4192" s="5"/>
      <c r="M4192" s="5"/>
      <c r="N4192" s="5"/>
      <c r="O4192" s="5"/>
      <c r="P4192" s="5"/>
      <c r="Q4192" s="5"/>
      <c r="R4192" s="5"/>
      <c r="S4192" s="5"/>
      <c r="T4192" s="5"/>
      <c r="U4192" s="5"/>
    </row>
    <row r="4193" spans="2:21" x14ac:dyDescent="0.25">
      <c r="B4193" s="51" vm="11542">
        <f ca="1"/>
        <v>45519</v>
      </c>
      <c r="C4193" s="51" vm="11543">
        <f ca="1"/>
        <v>663.22</v>
      </c>
      <c r="D4193" s="51" vm="11544">
        <f ca="1"/>
        <v>213.97</v>
      </c>
      <c r="E4193" s="22">
        <f t="shared" ca="1" si="193"/>
        <v>2.3247047981671157E-3</v>
      </c>
      <c r="F4193" s="50">
        <f t="shared" ca="1" si="194"/>
        <v>1.1374441112783072E-2</v>
      </c>
      <c r="G4193" s="22"/>
      <c r="H4193" s="5"/>
      <c r="I4193" s="5"/>
      <c r="J4193" s="5"/>
      <c r="K4193" s="5"/>
      <c r="L4193" s="5"/>
      <c r="M4193" s="5"/>
      <c r="N4193" s="5"/>
      <c r="O4193" s="5"/>
      <c r="P4193" s="5"/>
      <c r="Q4193" s="5"/>
      <c r="R4193" s="5"/>
      <c r="S4193" s="5"/>
      <c r="T4193" s="5"/>
      <c r="U4193" s="5"/>
    </row>
    <row r="4194" spans="2:21" x14ac:dyDescent="0.25">
      <c r="B4194" s="51" vm="11545">
        <f ca="1"/>
        <v>45520</v>
      </c>
      <c r="C4194" s="51" vm="11546">
        <f ca="1"/>
        <v>674.07</v>
      </c>
      <c r="D4194" s="51" vm="11547">
        <f ca="1"/>
        <v>215.45</v>
      </c>
      <c r="E4194" s="22">
        <f t="shared" ca="1" si="193"/>
        <v>1.6227202904431044E-2</v>
      </c>
      <c r="F4194" s="50">
        <f t="shared" ca="1" si="194"/>
        <v>6.8930457829873958E-3</v>
      </c>
      <c r="G4194" s="22"/>
      <c r="H4194" s="5"/>
      <c r="I4194" s="5"/>
      <c r="J4194" s="5"/>
      <c r="K4194" s="5"/>
      <c r="L4194" s="5"/>
      <c r="M4194" s="5"/>
      <c r="N4194" s="5"/>
      <c r="O4194" s="5"/>
      <c r="P4194" s="5"/>
      <c r="Q4194" s="5"/>
      <c r="R4194" s="5"/>
      <c r="S4194" s="5"/>
      <c r="T4194" s="5"/>
      <c r="U4194" s="5"/>
    </row>
    <row r="4195" spans="2:21" x14ac:dyDescent="0.25">
      <c r="B4195" s="51" vm="11548">
        <f ca="1"/>
        <v>45523</v>
      </c>
      <c r="C4195" s="51" vm="11549">
        <f ca="1"/>
        <v>688.53</v>
      </c>
      <c r="D4195" s="51" vm="11550">
        <f ca="1"/>
        <v>214.52</v>
      </c>
      <c r="E4195" s="22">
        <f t="shared" ca="1" si="193"/>
        <v>2.1224927117935138E-2</v>
      </c>
      <c r="F4195" s="50">
        <f t="shared" ca="1" si="194"/>
        <v>-4.3258899471224944E-3</v>
      </c>
      <c r="G4195" s="22"/>
      <c r="H4195" s="5"/>
      <c r="I4195" s="5"/>
      <c r="J4195" s="5"/>
      <c r="K4195" s="5"/>
      <c r="L4195" s="5"/>
      <c r="M4195" s="5"/>
      <c r="N4195" s="5"/>
      <c r="O4195" s="5"/>
      <c r="P4195" s="5"/>
      <c r="Q4195" s="5"/>
      <c r="R4195" s="5"/>
      <c r="S4195" s="5"/>
      <c r="T4195" s="5"/>
      <c r="U4195" s="5"/>
    </row>
    <row r="4196" spans="2:21" x14ac:dyDescent="0.25">
      <c r="B4196" s="51" vm="11551">
        <f ca="1"/>
        <v>45524</v>
      </c>
      <c r="C4196" s="51" vm="11552">
        <f ca="1"/>
        <v>698.54</v>
      </c>
      <c r="D4196" s="51" vm="11553">
        <f ca="1"/>
        <v>214.6</v>
      </c>
      <c r="E4196" s="22">
        <f t="shared" ca="1" si="193"/>
        <v>1.4433552422298939E-2</v>
      </c>
      <c r="F4196" s="50">
        <f t="shared" ca="1" si="194"/>
        <v>3.7285608187362086E-4</v>
      </c>
      <c r="G4196" s="22"/>
      <c r="H4196" s="5"/>
      <c r="I4196" s="5"/>
      <c r="J4196" s="5"/>
      <c r="K4196" s="5"/>
      <c r="L4196" s="5"/>
      <c r="M4196" s="5"/>
      <c r="N4196" s="5"/>
      <c r="O4196" s="5"/>
      <c r="P4196" s="5"/>
      <c r="Q4196" s="5"/>
      <c r="R4196" s="5"/>
      <c r="S4196" s="5"/>
      <c r="T4196" s="5"/>
      <c r="U4196" s="5"/>
    </row>
    <row r="4197" spans="2:21" x14ac:dyDescent="0.25">
      <c r="B4197" s="51" vm="11554">
        <f ca="1"/>
        <v>45525</v>
      </c>
      <c r="C4197" s="51" vm="11555">
        <f ca="1"/>
        <v>697.12</v>
      </c>
      <c r="D4197" s="51" vm="11556">
        <f ca="1"/>
        <v>216.63</v>
      </c>
      <c r="E4197" s="22">
        <f t="shared" ca="1" si="193"/>
        <v>-2.0348802573509545E-3</v>
      </c>
      <c r="F4197" s="50">
        <f t="shared" ca="1" si="194"/>
        <v>9.4149989346018828E-3</v>
      </c>
      <c r="G4197" s="22"/>
      <c r="H4197" s="5"/>
      <c r="I4197" s="5"/>
      <c r="J4197" s="5"/>
      <c r="K4197" s="5"/>
      <c r="L4197" s="5"/>
      <c r="M4197" s="5"/>
      <c r="N4197" s="5"/>
      <c r="O4197" s="5"/>
      <c r="P4197" s="5"/>
      <c r="Q4197" s="5"/>
      <c r="R4197" s="5"/>
      <c r="S4197" s="5"/>
      <c r="T4197" s="5"/>
      <c r="U4197" s="5"/>
    </row>
    <row r="4198" spans="2:21" x14ac:dyDescent="0.25">
      <c r="B4198" s="51" vm="11557">
        <f ca="1"/>
        <v>45526</v>
      </c>
      <c r="C4198" s="51" vm="11558">
        <f ca="1"/>
        <v>688.96</v>
      </c>
      <c r="D4198" s="51" vm="11559">
        <f ca="1"/>
        <v>218.31</v>
      </c>
      <c r="E4198" s="22">
        <f t="shared" ca="1" si="193"/>
        <v>-1.1774348193133768E-2</v>
      </c>
      <c r="F4198" s="50">
        <f t="shared" ca="1" si="194"/>
        <v>7.7252418959048805E-3</v>
      </c>
      <c r="G4198" s="22"/>
      <c r="H4198" s="5"/>
      <c r="I4198" s="5"/>
      <c r="J4198" s="5"/>
      <c r="K4198" s="5"/>
      <c r="L4198" s="5"/>
      <c r="M4198" s="5"/>
      <c r="N4198" s="5"/>
      <c r="O4198" s="5"/>
      <c r="P4198" s="5"/>
      <c r="Q4198" s="5"/>
      <c r="R4198" s="5"/>
      <c r="S4198" s="5"/>
      <c r="T4198" s="5"/>
      <c r="U4198" s="5"/>
    </row>
    <row r="4199" spans="2:21" x14ac:dyDescent="0.25">
      <c r="B4199" s="51" vm="11560">
        <f ca="1"/>
        <v>45527</v>
      </c>
      <c r="C4199" s="51" vm="11561">
        <f ca="1"/>
        <v>686.73</v>
      </c>
      <c r="D4199" s="51" vm="11562">
        <f ca="1"/>
        <v>219.17</v>
      </c>
      <c r="E4199" s="22">
        <f t="shared" ca="1" si="193"/>
        <v>-3.2420123039748902E-3</v>
      </c>
      <c r="F4199" s="50">
        <f t="shared" ca="1" si="194"/>
        <v>3.9316133665227944E-3</v>
      </c>
      <c r="G4199" s="22"/>
      <c r="H4199" s="5"/>
      <c r="I4199" s="5"/>
      <c r="J4199" s="5"/>
      <c r="K4199" s="5"/>
      <c r="L4199" s="5"/>
      <c r="M4199" s="5"/>
      <c r="N4199" s="5"/>
      <c r="O4199" s="5"/>
      <c r="P4199" s="5"/>
      <c r="Q4199" s="5"/>
      <c r="R4199" s="5"/>
      <c r="S4199" s="5"/>
      <c r="T4199" s="5"/>
      <c r="U4199" s="5"/>
    </row>
    <row r="4200" spans="2:21" x14ac:dyDescent="0.25">
      <c r="B4200" s="51" vm="11563">
        <f ca="1"/>
        <v>45530</v>
      </c>
      <c r="C4200" s="51" vm="11564">
        <f ca="1"/>
        <v>688.44</v>
      </c>
      <c r="D4200" s="51" vm="11565">
        <f ca="1"/>
        <v>220.18</v>
      </c>
      <c r="E4200" s="22">
        <f t="shared" ca="1" si="193"/>
        <v>2.4869665297568115E-3</v>
      </c>
      <c r="F4200" s="50">
        <f t="shared" ca="1" si="194"/>
        <v>4.5977092486295494E-3</v>
      </c>
      <c r="G4200" s="22"/>
      <c r="H4200" s="5"/>
      <c r="I4200" s="5"/>
      <c r="J4200" s="5"/>
      <c r="K4200" s="5"/>
      <c r="L4200" s="5"/>
      <c r="M4200" s="5"/>
      <c r="N4200" s="5"/>
      <c r="O4200" s="5"/>
      <c r="P4200" s="5"/>
      <c r="Q4200" s="5"/>
      <c r="R4200" s="5"/>
      <c r="S4200" s="5"/>
      <c r="T4200" s="5"/>
      <c r="U4200" s="5"/>
    </row>
    <row r="4201" spans="2:21" x14ac:dyDescent="0.25">
      <c r="B4201" s="51" vm="11566">
        <f ca="1"/>
        <v>45531</v>
      </c>
      <c r="C4201" s="51" vm="11567">
        <f ca="1"/>
        <v>695.72</v>
      </c>
      <c r="D4201" s="51" vm="11568">
        <f ca="1"/>
        <v>221.29</v>
      </c>
      <c r="E4201" s="22">
        <f t="shared" ca="1" si="193"/>
        <v>1.0519112138172547E-2</v>
      </c>
      <c r="F4201" s="50">
        <f t="shared" ca="1" si="194"/>
        <v>5.028664865517494E-3</v>
      </c>
      <c r="G4201" s="22"/>
      <c r="H4201" s="5"/>
      <c r="I4201" s="5"/>
      <c r="J4201" s="5"/>
      <c r="K4201" s="5"/>
      <c r="L4201" s="5"/>
      <c r="M4201" s="5"/>
      <c r="N4201" s="5"/>
      <c r="O4201" s="5"/>
      <c r="P4201" s="5"/>
      <c r="Q4201" s="5"/>
      <c r="R4201" s="5"/>
      <c r="S4201" s="5"/>
      <c r="T4201" s="5"/>
      <c r="U4201" s="5"/>
    </row>
    <row r="4202" spans="2:21" x14ac:dyDescent="0.25">
      <c r="B4202" s="51" vm="11569">
        <f ca="1"/>
        <v>45532</v>
      </c>
      <c r="C4202" s="51" vm="11570">
        <f ca="1"/>
        <v>683.84</v>
      </c>
      <c r="D4202" s="51" vm="11571">
        <f ca="1"/>
        <v>222.21</v>
      </c>
      <c r="E4202" s="22">
        <f t="shared" ca="1" si="193"/>
        <v>-1.7223308409169705E-2</v>
      </c>
      <c r="F4202" s="50">
        <f t="shared" ca="1" si="194"/>
        <v>4.1488221855330177E-3</v>
      </c>
      <c r="G4202" s="22"/>
      <c r="H4202" s="5"/>
      <c r="I4202" s="5"/>
      <c r="J4202" s="5"/>
      <c r="K4202" s="5"/>
      <c r="L4202" s="5"/>
      <c r="M4202" s="5"/>
      <c r="N4202" s="5"/>
      <c r="O4202" s="5"/>
      <c r="P4202" s="5"/>
      <c r="Q4202" s="5"/>
      <c r="R4202" s="5"/>
      <c r="S4202" s="5"/>
      <c r="T4202" s="5"/>
      <c r="U4202" s="5"/>
    </row>
    <row r="4203" spans="2:21" x14ac:dyDescent="0.25">
      <c r="B4203" s="51" vm="11572">
        <f ca="1"/>
        <v>45533</v>
      </c>
      <c r="C4203" s="51" vm="11573">
        <f ca="1"/>
        <v>692.48</v>
      </c>
      <c r="D4203" s="51" vm="11574">
        <f ca="1"/>
        <v>224.8</v>
      </c>
      <c r="E4203" s="22">
        <f t="shared" ca="1" si="193"/>
        <v>1.2555384647224416E-2</v>
      </c>
      <c r="F4203" s="50">
        <f t="shared" ca="1" si="194"/>
        <v>1.158823732622858E-2</v>
      </c>
      <c r="G4203" s="22"/>
      <c r="H4203" s="5"/>
      <c r="I4203" s="5"/>
      <c r="J4203" s="5"/>
      <c r="K4203" s="5"/>
      <c r="L4203" s="5"/>
      <c r="M4203" s="5"/>
      <c r="N4203" s="5"/>
      <c r="O4203" s="5"/>
      <c r="P4203" s="5"/>
      <c r="Q4203" s="5"/>
      <c r="R4203" s="5"/>
      <c r="S4203" s="5"/>
      <c r="T4203" s="5"/>
      <c r="U4203" s="5"/>
    </row>
    <row r="4204" spans="2:21" x14ac:dyDescent="0.25">
      <c r="B4204" s="51" vm="11575">
        <f ca="1"/>
        <v>45534</v>
      </c>
      <c r="C4204" s="51" vm="11576">
        <f ca="1"/>
        <v>701.35</v>
      </c>
      <c r="D4204" s="51" vm="11577">
        <f ca="1"/>
        <v>220.3</v>
      </c>
      <c r="E4204" s="22">
        <f t="shared" ca="1" si="193"/>
        <v>1.2727692387673115E-2</v>
      </c>
      <c r="F4204" s="50">
        <f t="shared" ca="1" si="194"/>
        <v>-2.0220864211238518E-2</v>
      </c>
      <c r="G4204" s="22"/>
      <c r="H4204" s="5"/>
      <c r="I4204" s="5"/>
      <c r="J4204" s="5"/>
      <c r="K4204" s="5"/>
      <c r="L4204" s="5"/>
      <c r="M4204" s="5"/>
      <c r="N4204" s="5"/>
      <c r="O4204" s="5"/>
      <c r="P4204" s="5"/>
      <c r="Q4204" s="5"/>
      <c r="R4204" s="5"/>
      <c r="S4204" s="5"/>
      <c r="T4204" s="5"/>
      <c r="U4204" s="5"/>
    </row>
    <row r="4205" spans="2:21" x14ac:dyDescent="0.25">
      <c r="B4205" s="51" vm="11578">
        <f ca="1"/>
        <v>45538</v>
      </c>
      <c r="C4205" s="51" vm="11579">
        <f ca="1"/>
        <v>675.32</v>
      </c>
      <c r="D4205" s="51" vm="11580">
        <f ca="1"/>
        <v>219.33</v>
      </c>
      <c r="E4205" s="22">
        <f t="shared" ca="1" si="193"/>
        <v>-3.7820396556687515E-2</v>
      </c>
      <c r="F4205" s="50">
        <f t="shared" ca="1" si="194"/>
        <v>-4.412808834963187E-3</v>
      </c>
      <c r="G4205" s="22"/>
      <c r="H4205" s="5"/>
      <c r="I4205" s="5"/>
      <c r="J4205" s="5"/>
      <c r="K4205" s="5"/>
      <c r="L4205" s="5"/>
      <c r="M4205" s="5"/>
      <c r="N4205" s="5"/>
      <c r="O4205" s="5"/>
      <c r="P4205" s="5"/>
      <c r="Q4205" s="5"/>
      <c r="R4205" s="5"/>
      <c r="S4205" s="5"/>
      <c r="T4205" s="5"/>
      <c r="U4205" s="5"/>
    </row>
    <row r="4206" spans="2:21" x14ac:dyDescent="0.25">
      <c r="B4206" s="51" vm="11581">
        <f ca="1"/>
        <v>45539</v>
      </c>
      <c r="C4206" s="51" vm="11582">
        <f ca="1"/>
        <v>679.68</v>
      </c>
      <c r="D4206" s="51" vm="11583">
        <f ca="1"/>
        <v>217.63</v>
      </c>
      <c r="E4206" s="22">
        <f t="shared" ca="1" si="193"/>
        <v>6.4354465644715642E-3</v>
      </c>
      <c r="F4206" s="50">
        <f t="shared" ca="1" si="194"/>
        <v>-7.7810718473585779E-3</v>
      </c>
      <c r="G4206" s="22"/>
      <c r="H4206" s="5"/>
      <c r="I4206" s="5"/>
      <c r="J4206" s="5"/>
      <c r="K4206" s="5"/>
      <c r="L4206" s="5"/>
      <c r="M4206" s="5"/>
      <c r="N4206" s="5"/>
      <c r="O4206" s="5"/>
      <c r="P4206" s="5"/>
      <c r="Q4206" s="5"/>
      <c r="R4206" s="5"/>
      <c r="S4206" s="5"/>
      <c r="T4206" s="5"/>
      <c r="U4206" s="5"/>
    </row>
    <row r="4207" spans="2:21" x14ac:dyDescent="0.25">
      <c r="B4207" s="51" vm="11584">
        <f ca="1"/>
        <v>45540</v>
      </c>
      <c r="C4207" s="51" vm="11585">
        <f ca="1"/>
        <v>683.62</v>
      </c>
      <c r="D4207" s="51" vm="11586">
        <f ca="1"/>
        <v>212.46</v>
      </c>
      <c r="E4207" s="22">
        <f t="shared" ca="1" si="193"/>
        <v>5.7801085153629025E-3</v>
      </c>
      <c r="F4207" s="50">
        <f t="shared" ca="1" si="194"/>
        <v>-2.4042637774108352E-2</v>
      </c>
      <c r="G4207" s="22"/>
      <c r="H4207" s="5"/>
      <c r="I4207" s="5"/>
      <c r="J4207" s="5"/>
      <c r="K4207" s="5"/>
      <c r="L4207" s="5"/>
      <c r="M4207" s="5"/>
      <c r="N4207" s="5"/>
      <c r="O4207" s="5"/>
      <c r="P4207" s="5"/>
      <c r="Q4207" s="5"/>
      <c r="R4207" s="5"/>
      <c r="S4207" s="5"/>
      <c r="T4207" s="5"/>
      <c r="U4207" s="5"/>
    </row>
    <row r="4208" spans="2:21" x14ac:dyDescent="0.25">
      <c r="B4208" s="51" vm="11587">
        <f ca="1"/>
        <v>45541</v>
      </c>
      <c r="C4208" s="51" vm="11588">
        <f ca="1"/>
        <v>665.77</v>
      </c>
      <c r="D4208" s="51" vm="11589">
        <f ca="1"/>
        <v>216.81</v>
      </c>
      <c r="E4208" s="22">
        <f t="shared" ca="1" si="193"/>
        <v>-2.6457942139220116E-2</v>
      </c>
      <c r="F4208" s="50">
        <f t="shared" ca="1" si="194"/>
        <v>2.0267658611132042E-2</v>
      </c>
      <c r="G4208" s="22"/>
      <c r="H4208" s="5"/>
      <c r="I4208" s="5"/>
      <c r="J4208" s="5"/>
      <c r="K4208" s="5"/>
      <c r="L4208" s="5"/>
      <c r="M4208" s="5"/>
      <c r="N4208" s="5"/>
      <c r="O4208" s="5"/>
      <c r="P4208" s="5"/>
      <c r="Q4208" s="5"/>
      <c r="R4208" s="5"/>
      <c r="S4208" s="5"/>
      <c r="T4208" s="5"/>
      <c r="U4208" s="5"/>
    </row>
    <row r="4209" spans="2:21" x14ac:dyDescent="0.25">
      <c r="B4209" s="51" vm="11590">
        <f ca="1"/>
        <v>45544</v>
      </c>
      <c r="C4209" s="51" vm="11591">
        <f ca="1"/>
        <v>675.42</v>
      </c>
      <c r="D4209" s="51" vm="11592">
        <f ca="1"/>
        <v>205.56</v>
      </c>
      <c r="E4209" s="22">
        <f t="shared" ca="1" si="193"/>
        <v>1.4390454045160261E-2</v>
      </c>
      <c r="F4209" s="50">
        <f t="shared" ca="1" si="194"/>
        <v>-5.3283431838970552E-2</v>
      </c>
      <c r="G4209" s="22"/>
      <c r="H4209" s="5"/>
      <c r="I4209" s="5"/>
      <c r="J4209" s="5"/>
      <c r="K4209" s="5"/>
      <c r="L4209" s="5"/>
      <c r="M4209" s="5"/>
      <c r="N4209" s="5"/>
      <c r="O4209" s="5"/>
      <c r="P4209" s="5"/>
      <c r="Q4209" s="5"/>
      <c r="R4209" s="5"/>
      <c r="S4209" s="5"/>
      <c r="T4209" s="5"/>
      <c r="U4209" s="5"/>
    </row>
    <row r="4210" spans="2:21" x14ac:dyDescent="0.25">
      <c r="B4210" s="51" vm="11593">
        <f ca="1"/>
        <v>45545</v>
      </c>
      <c r="C4210" s="51" vm="11594">
        <f ca="1"/>
        <v>673.62</v>
      </c>
      <c r="D4210" s="51" vm="11595">
        <f ca="1"/>
        <v>207.23</v>
      </c>
      <c r="E4210" s="22">
        <f t="shared" ca="1" si="193"/>
        <v>-2.6685658960245093E-3</v>
      </c>
      <c r="F4210" s="50">
        <f t="shared" ca="1" si="194"/>
        <v>8.0913254253673367E-3</v>
      </c>
      <c r="G4210" s="22"/>
      <c r="H4210" s="5"/>
      <c r="I4210" s="5"/>
      <c r="J4210" s="5"/>
      <c r="K4210" s="5"/>
      <c r="L4210" s="5"/>
      <c r="M4210" s="5"/>
      <c r="N4210" s="5"/>
      <c r="O4210" s="5"/>
      <c r="P4210" s="5"/>
      <c r="Q4210" s="5"/>
      <c r="R4210" s="5"/>
      <c r="S4210" s="5"/>
      <c r="T4210" s="5"/>
      <c r="U4210" s="5"/>
    </row>
    <row r="4211" spans="2:21" x14ac:dyDescent="0.25">
      <c r="B4211" s="51" vm="11596">
        <f ca="1"/>
        <v>45546</v>
      </c>
      <c r="C4211" s="51" vm="11597">
        <f ca="1"/>
        <v>681.47</v>
      </c>
      <c r="D4211" s="51" vm="11598">
        <f ca="1"/>
        <v>206.6</v>
      </c>
      <c r="E4211" s="22">
        <f t="shared" ca="1" si="193"/>
        <v>1.1586075925991673E-2</v>
      </c>
      <c r="F4211" s="50">
        <f t="shared" ca="1" si="194"/>
        <v>-3.0447308638580084E-3</v>
      </c>
      <c r="G4211" s="22"/>
      <c r="H4211" s="5"/>
      <c r="I4211" s="5"/>
      <c r="J4211" s="5"/>
      <c r="K4211" s="5"/>
      <c r="L4211" s="5"/>
      <c r="M4211" s="5"/>
      <c r="N4211" s="5"/>
      <c r="O4211" s="5"/>
      <c r="P4211" s="5"/>
      <c r="Q4211" s="5"/>
      <c r="R4211" s="5"/>
      <c r="S4211" s="5"/>
      <c r="T4211" s="5"/>
      <c r="U4211" s="5"/>
    </row>
    <row r="4212" spans="2:21" x14ac:dyDescent="0.25">
      <c r="B4212" s="51" vm="11599">
        <f ca="1"/>
        <v>45547</v>
      </c>
      <c r="C4212" s="51" vm="11600">
        <f ca="1"/>
        <v>686.8</v>
      </c>
      <c r="D4212" s="51" vm="11601">
        <f ca="1"/>
        <v>204.32</v>
      </c>
      <c r="E4212" s="22">
        <f t="shared" ca="1" si="193"/>
        <v>7.7908993985856007E-3</v>
      </c>
      <c r="F4212" s="50">
        <f t="shared" ca="1" si="194"/>
        <v>-1.1097164401309015E-2</v>
      </c>
      <c r="G4212" s="22"/>
      <c r="H4212" s="5"/>
      <c r="I4212" s="5"/>
      <c r="J4212" s="5"/>
      <c r="K4212" s="5"/>
      <c r="L4212" s="5"/>
      <c r="M4212" s="5"/>
      <c r="N4212" s="5"/>
      <c r="O4212" s="5"/>
      <c r="P4212" s="5"/>
      <c r="Q4212" s="5"/>
      <c r="R4212" s="5"/>
      <c r="S4212" s="5"/>
      <c r="T4212" s="5"/>
      <c r="U4212" s="5"/>
    </row>
    <row r="4213" spans="2:21" x14ac:dyDescent="0.25">
      <c r="B4213" s="51" vm="11602">
        <f ca="1"/>
        <v>45548</v>
      </c>
      <c r="C4213" s="51" vm="11603">
        <f ca="1"/>
        <v>697.06</v>
      </c>
      <c r="D4213" s="51" vm="11604">
        <f ca="1"/>
        <v>207.86</v>
      </c>
      <c r="E4213" s="22">
        <f t="shared" ca="1" si="193"/>
        <v>1.4828361246029558E-2</v>
      </c>
      <c r="F4213" s="50">
        <f t="shared" ca="1" si="194"/>
        <v>1.7177383876046507E-2</v>
      </c>
      <c r="G4213" s="22"/>
      <c r="H4213" s="5"/>
      <c r="I4213" s="5"/>
      <c r="J4213" s="5"/>
      <c r="K4213" s="5"/>
      <c r="L4213" s="5"/>
      <c r="M4213" s="5"/>
      <c r="N4213" s="5"/>
      <c r="O4213" s="5"/>
      <c r="P4213" s="5"/>
      <c r="Q4213" s="5"/>
      <c r="R4213" s="5"/>
      <c r="S4213" s="5"/>
      <c r="T4213" s="5"/>
      <c r="U4213" s="5"/>
    </row>
    <row r="4214" spans="2:21" x14ac:dyDescent="0.25">
      <c r="B4214" s="51" vm="11605">
        <f ca="1"/>
        <v>45551</v>
      </c>
      <c r="C4214" s="51" vm="11606">
        <f ca="1"/>
        <v>696.5</v>
      </c>
      <c r="D4214" s="51" vm="11607">
        <f ca="1"/>
        <v>209.25</v>
      </c>
      <c r="E4214" s="22">
        <f t="shared" ca="1" si="193"/>
        <v>-8.0369704948951711E-4</v>
      </c>
      <c r="F4214" s="50">
        <f t="shared" ca="1" si="194"/>
        <v>6.6649332093089387E-3</v>
      </c>
      <c r="G4214" s="22"/>
      <c r="H4214" s="5"/>
      <c r="I4214" s="5"/>
      <c r="J4214" s="5"/>
      <c r="K4214" s="5"/>
      <c r="L4214" s="5"/>
      <c r="M4214" s="5"/>
      <c r="N4214" s="5"/>
      <c r="O4214" s="5"/>
      <c r="P4214" s="5"/>
      <c r="Q4214" s="5"/>
      <c r="R4214" s="5"/>
      <c r="S4214" s="5"/>
      <c r="T4214" s="5"/>
      <c r="U4214" s="5"/>
    </row>
    <row r="4215" spans="2:21" x14ac:dyDescent="0.25">
      <c r="B4215" s="51" vm="11608">
        <f ca="1"/>
        <v>45552</v>
      </c>
      <c r="C4215" s="51" vm="11609">
        <f ca="1"/>
        <v>706.91</v>
      </c>
      <c r="D4215" s="51" vm="11610">
        <f ca="1"/>
        <v>207.53</v>
      </c>
      <c r="E4215" s="22">
        <f t="shared" ca="1" si="193"/>
        <v>1.4835566129447511E-2</v>
      </c>
      <c r="F4215" s="50">
        <f t="shared" ca="1" si="194"/>
        <v>-8.2538018360157235E-3</v>
      </c>
      <c r="G4215" s="22"/>
      <c r="H4215" s="5"/>
      <c r="I4215" s="5"/>
      <c r="J4215" s="5"/>
      <c r="K4215" s="5"/>
      <c r="L4215" s="5"/>
      <c r="M4215" s="5"/>
      <c r="N4215" s="5"/>
      <c r="O4215" s="5"/>
      <c r="P4215" s="5"/>
      <c r="Q4215" s="5"/>
      <c r="R4215" s="5"/>
      <c r="S4215" s="5"/>
      <c r="T4215" s="5"/>
      <c r="U4215" s="5"/>
    </row>
    <row r="4216" spans="2:21" x14ac:dyDescent="0.25">
      <c r="B4216" s="51" vm="11611">
        <f ca="1"/>
        <v>45553</v>
      </c>
      <c r="C4216" s="51" vm="11612">
        <f ca="1"/>
        <v>690.47</v>
      </c>
      <c r="D4216" s="51" vm="11613">
        <f ca="1"/>
        <v>210.48</v>
      </c>
      <c r="E4216" s="22">
        <f t="shared" ca="1" si="193"/>
        <v>-2.3530834221497061E-2</v>
      </c>
      <c r="F4216" s="50">
        <f t="shared" ca="1" si="194"/>
        <v>1.4114729198468259E-2</v>
      </c>
      <c r="G4216" s="22"/>
      <c r="H4216" s="5"/>
      <c r="I4216" s="5"/>
      <c r="J4216" s="5"/>
      <c r="K4216" s="5"/>
      <c r="L4216" s="5"/>
      <c r="M4216" s="5"/>
      <c r="N4216" s="5"/>
      <c r="O4216" s="5"/>
      <c r="P4216" s="5"/>
      <c r="Q4216" s="5"/>
      <c r="R4216" s="5"/>
      <c r="S4216" s="5"/>
      <c r="T4216" s="5"/>
      <c r="U4216" s="5"/>
    </row>
    <row r="4217" spans="2:21" x14ac:dyDescent="0.25">
      <c r="B4217" s="51" vm="11614">
        <f ca="1"/>
        <v>45554</v>
      </c>
      <c r="C4217" s="51" vm="11615">
        <f ca="1"/>
        <v>704.32</v>
      </c>
      <c r="D4217" s="51" vm="11616">
        <f ca="1"/>
        <v>211.09</v>
      </c>
      <c r="E4217" s="22">
        <f t="shared" ca="1" si="193"/>
        <v>1.9860273210285925E-2</v>
      </c>
      <c r="F4217" s="50">
        <f t="shared" ca="1" si="194"/>
        <v>2.8939460859418471E-3</v>
      </c>
      <c r="G4217" s="22"/>
      <c r="H4217" s="5"/>
      <c r="I4217" s="5"/>
      <c r="J4217" s="5"/>
      <c r="K4217" s="5"/>
      <c r="L4217" s="5"/>
      <c r="M4217" s="5"/>
      <c r="N4217" s="5"/>
      <c r="O4217" s="5"/>
      <c r="P4217" s="5"/>
      <c r="Q4217" s="5"/>
      <c r="R4217" s="5"/>
      <c r="S4217" s="5"/>
      <c r="T4217" s="5"/>
      <c r="U4217" s="5"/>
    </row>
    <row r="4218" spans="2:21" x14ac:dyDescent="0.25">
      <c r="B4218" s="51" vm="11617">
        <f ca="1"/>
        <v>45555</v>
      </c>
      <c r="C4218" s="51" vm="11618">
        <f ca="1"/>
        <v>701.03</v>
      </c>
      <c r="D4218" s="51" vm="11619">
        <f ca="1"/>
        <v>211.44</v>
      </c>
      <c r="E4218" s="22">
        <f t="shared" ca="1" si="193"/>
        <v>-4.6821162135237127E-3</v>
      </c>
      <c r="F4218" s="50">
        <f t="shared" ca="1" si="194"/>
        <v>1.6566874780546894E-3</v>
      </c>
      <c r="G4218" s="22"/>
      <c r="H4218" s="5"/>
      <c r="I4218" s="5"/>
      <c r="J4218" s="5"/>
      <c r="K4218" s="5"/>
      <c r="L4218" s="5"/>
      <c r="M4218" s="5"/>
      <c r="N4218" s="5"/>
      <c r="O4218" s="5"/>
      <c r="P4218" s="5"/>
      <c r="Q4218" s="5"/>
      <c r="R4218" s="5"/>
      <c r="S4218" s="5"/>
      <c r="T4218" s="5"/>
      <c r="U4218" s="5"/>
    </row>
    <row r="4219" spans="2:21" x14ac:dyDescent="0.25">
      <c r="B4219" s="51" vm="11620">
        <f ca="1"/>
        <v>45558</v>
      </c>
      <c r="C4219" s="51" vm="11621">
        <f ca="1"/>
        <v>705.37</v>
      </c>
      <c r="D4219" s="51" vm="11622">
        <f ca="1"/>
        <v>211.59</v>
      </c>
      <c r="E4219" s="22">
        <f t="shared" ca="1" si="193"/>
        <v>6.1718057114667803E-3</v>
      </c>
      <c r="F4219" s="50">
        <f t="shared" ca="1" si="194"/>
        <v>7.0916959216383809E-4</v>
      </c>
      <c r="G4219" s="22"/>
      <c r="H4219" s="5"/>
      <c r="I4219" s="5"/>
      <c r="J4219" s="5"/>
      <c r="K4219" s="5"/>
      <c r="L4219" s="5"/>
      <c r="M4219" s="5"/>
      <c r="N4219" s="5"/>
      <c r="O4219" s="5"/>
      <c r="P4219" s="5"/>
      <c r="Q4219" s="5"/>
      <c r="R4219" s="5"/>
      <c r="S4219" s="5"/>
      <c r="T4219" s="5"/>
      <c r="U4219" s="5"/>
    </row>
    <row r="4220" spans="2:21" x14ac:dyDescent="0.25">
      <c r="B4220" s="51" vm="11623">
        <f ca="1"/>
        <v>45559</v>
      </c>
      <c r="C4220" s="51" vm="11624">
        <f ca="1"/>
        <v>722.26</v>
      </c>
      <c r="D4220" s="51" vm="11625">
        <f ca="1"/>
        <v>210.19</v>
      </c>
      <c r="E4220" s="22">
        <f t="shared" ca="1" si="193"/>
        <v>2.3662697035777149E-2</v>
      </c>
      <c r="F4220" s="50">
        <f t="shared" ca="1" si="194"/>
        <v>-6.638556316308962E-3</v>
      </c>
      <c r="G4220" s="22"/>
      <c r="H4220" s="5"/>
      <c r="I4220" s="5"/>
      <c r="J4220" s="5"/>
      <c r="K4220" s="5"/>
      <c r="L4220" s="5"/>
      <c r="M4220" s="5"/>
      <c r="N4220" s="5"/>
      <c r="O4220" s="5"/>
      <c r="P4220" s="5"/>
      <c r="Q4220" s="5"/>
      <c r="R4220" s="5"/>
      <c r="S4220" s="5"/>
      <c r="T4220" s="5"/>
      <c r="U4220" s="5"/>
    </row>
    <row r="4221" spans="2:21" x14ac:dyDescent="0.25">
      <c r="B4221" s="51" vm="11626">
        <f ca="1"/>
        <v>45560</v>
      </c>
      <c r="C4221" s="51" vm="11627">
        <f ca="1"/>
        <v>721.56</v>
      </c>
      <c r="D4221" s="51" vm="11484">
        <f ca="1"/>
        <v>209.78</v>
      </c>
      <c r="E4221" s="22">
        <f t="shared" ca="1" si="193"/>
        <v>-9.6965003233961164E-4</v>
      </c>
      <c r="F4221" s="50">
        <f t="shared" ca="1" si="194"/>
        <v>-1.9525210384308039E-3</v>
      </c>
      <c r="G4221" s="22"/>
      <c r="H4221" s="5"/>
      <c r="I4221" s="5"/>
      <c r="J4221" s="5"/>
      <c r="K4221" s="5"/>
      <c r="L4221" s="5"/>
      <c r="M4221" s="5"/>
      <c r="N4221" s="5"/>
      <c r="O4221" s="5"/>
      <c r="P4221" s="5"/>
      <c r="Q4221" s="5"/>
      <c r="R4221" s="5"/>
      <c r="S4221" s="5"/>
      <c r="T4221" s="5"/>
      <c r="U4221" s="5"/>
    </row>
    <row r="4222" spans="2:21" x14ac:dyDescent="0.25">
      <c r="B4222" s="51" vm="11628">
        <f ca="1"/>
        <v>45561</v>
      </c>
      <c r="C4222" s="51" vm="11629">
        <f ca="1"/>
        <v>711.43</v>
      </c>
      <c r="D4222" s="51" vm="11630">
        <f ca="1"/>
        <v>210.5</v>
      </c>
      <c r="E4222" s="22">
        <f t="shared" ca="1" si="193"/>
        <v>-1.4138505845979896E-2</v>
      </c>
      <c r="F4222" s="50">
        <f t="shared" ca="1" si="194"/>
        <v>3.4262905889782722E-3</v>
      </c>
      <c r="G4222" s="22"/>
      <c r="H4222" s="5"/>
      <c r="I4222" s="5"/>
      <c r="J4222" s="5"/>
      <c r="K4222" s="5"/>
      <c r="L4222" s="5"/>
      <c r="M4222" s="5"/>
      <c r="N4222" s="5"/>
      <c r="O4222" s="5"/>
      <c r="P4222" s="5"/>
      <c r="Q4222" s="5"/>
      <c r="R4222" s="5"/>
      <c r="S4222" s="5"/>
      <c r="T4222" s="5"/>
      <c r="U4222" s="5"/>
    </row>
    <row r="4223" spans="2:21" x14ac:dyDescent="0.25">
      <c r="B4223" s="51" vm="11631">
        <f ca="1"/>
        <v>45562</v>
      </c>
      <c r="C4223" s="51" vm="11632">
        <f ca="1"/>
        <v>707.35</v>
      </c>
      <c r="D4223" s="51" vm="11633">
        <f ca="1"/>
        <v>210.86</v>
      </c>
      <c r="E4223" s="22">
        <f t="shared" ca="1" si="193"/>
        <v>-5.7514360885542563E-3</v>
      </c>
      <c r="F4223" s="50">
        <f t="shared" ca="1" si="194"/>
        <v>1.7087530263676025E-3</v>
      </c>
      <c r="G4223" s="22"/>
      <c r="H4223" s="5"/>
      <c r="I4223" s="5"/>
      <c r="J4223" s="5"/>
      <c r="K4223" s="5"/>
      <c r="L4223" s="5"/>
      <c r="M4223" s="5"/>
      <c r="N4223" s="5"/>
      <c r="O4223" s="5"/>
      <c r="P4223" s="5"/>
      <c r="Q4223" s="5"/>
      <c r="R4223" s="5"/>
      <c r="S4223" s="5"/>
      <c r="T4223" s="5"/>
      <c r="U4223" s="5"/>
    </row>
    <row r="4224" spans="2:21" x14ac:dyDescent="0.25">
      <c r="B4224" s="51" vm="11634">
        <f ca="1"/>
        <v>45565</v>
      </c>
      <c r="C4224" s="51" vm="11635">
        <f ca="1"/>
        <v>709.27</v>
      </c>
      <c r="D4224" s="51" vm="11636">
        <f ca="1"/>
        <v>207.04</v>
      </c>
      <c r="E4224" s="22">
        <f t="shared" ca="1" si="193"/>
        <v>2.7106791879895056E-3</v>
      </c>
      <c r="F4224" s="50">
        <f t="shared" ca="1" si="194"/>
        <v>-1.8282394836267975E-2</v>
      </c>
      <c r="G4224" s="22"/>
      <c r="H4224" s="5"/>
      <c r="I4224" s="5"/>
      <c r="J4224" s="5"/>
      <c r="K4224" s="5"/>
      <c r="L4224" s="5"/>
      <c r="M4224" s="5"/>
      <c r="N4224" s="5"/>
      <c r="O4224" s="5"/>
      <c r="P4224" s="5"/>
      <c r="Q4224" s="5"/>
      <c r="R4224" s="5"/>
      <c r="S4224" s="5"/>
      <c r="T4224" s="5"/>
      <c r="U4224" s="5"/>
    </row>
    <row r="4225" spans="2:21" x14ac:dyDescent="0.25">
      <c r="B4225" s="51" vm="11637">
        <f ca="1"/>
        <v>45566</v>
      </c>
      <c r="C4225" s="51" vm="11638">
        <f ca="1"/>
        <v>706.13</v>
      </c>
      <c r="D4225" s="51" vm="11639">
        <f ca="1"/>
        <v>207.29</v>
      </c>
      <c r="E4225" s="22">
        <f t="shared" ref="E4225:E4288" ca="1" si="195">LN(C4225/C4224)</f>
        <v>-4.4369155733020096E-3</v>
      </c>
      <c r="F4225" s="50">
        <f t="shared" ref="F4225:F4288" ca="1" si="196">LN(D4225/D4224)</f>
        <v>1.2067676988842555E-3</v>
      </c>
      <c r="G4225" s="22"/>
      <c r="H4225" s="5"/>
      <c r="I4225" s="5"/>
      <c r="J4225" s="5"/>
      <c r="K4225" s="5"/>
      <c r="L4225" s="5"/>
      <c r="M4225" s="5"/>
      <c r="N4225" s="5"/>
      <c r="O4225" s="5"/>
      <c r="P4225" s="5"/>
      <c r="Q4225" s="5"/>
      <c r="R4225" s="5"/>
      <c r="S4225" s="5"/>
      <c r="T4225" s="5"/>
      <c r="U4225" s="5"/>
    </row>
    <row r="4226" spans="2:21" x14ac:dyDescent="0.25">
      <c r="B4226" s="51" vm="11640">
        <f ca="1"/>
        <v>45567</v>
      </c>
      <c r="C4226" s="51" vm="11641">
        <f ca="1"/>
        <v>711.09</v>
      </c>
      <c r="D4226" s="51" vm="11642">
        <f ca="1"/>
        <v>205.23</v>
      </c>
      <c r="E4226" s="22">
        <f t="shared" ca="1" si="195"/>
        <v>6.9996475512304843E-3</v>
      </c>
      <c r="F4226" s="50">
        <f t="shared" ca="1" si="196"/>
        <v>-9.987477570403561E-3</v>
      </c>
      <c r="G4226" s="22"/>
      <c r="H4226" s="5"/>
      <c r="I4226" s="5"/>
      <c r="J4226" s="5"/>
      <c r="K4226" s="5"/>
      <c r="L4226" s="5"/>
      <c r="M4226" s="5"/>
      <c r="N4226" s="5"/>
      <c r="O4226" s="5"/>
      <c r="P4226" s="5"/>
      <c r="Q4226" s="5"/>
      <c r="R4226" s="5"/>
      <c r="S4226" s="5"/>
      <c r="T4226" s="5"/>
      <c r="U4226" s="5"/>
    </row>
    <row r="4227" spans="2:21" x14ac:dyDescent="0.25">
      <c r="B4227" s="51" vm="11643">
        <f ca="1"/>
        <v>45568</v>
      </c>
      <c r="C4227" s="51" vm="11644">
        <f ca="1"/>
        <v>706.8</v>
      </c>
      <c r="D4227" s="51" vm="11645">
        <f ca="1"/>
        <v>211.22</v>
      </c>
      <c r="E4227" s="22">
        <f t="shared" ca="1" si="195"/>
        <v>-6.051263625320079E-3</v>
      </c>
      <c r="F4227" s="50">
        <f t="shared" ca="1" si="196"/>
        <v>2.8768942877312031E-2</v>
      </c>
      <c r="G4227" s="22"/>
      <c r="H4227" s="5"/>
      <c r="I4227" s="5"/>
      <c r="J4227" s="5"/>
      <c r="K4227" s="5"/>
      <c r="L4227" s="5"/>
      <c r="M4227" s="5"/>
      <c r="N4227" s="5"/>
      <c r="O4227" s="5"/>
      <c r="P4227" s="5"/>
      <c r="Q4227" s="5"/>
      <c r="R4227" s="5"/>
      <c r="S4227" s="5"/>
      <c r="T4227" s="5"/>
      <c r="U4227" s="5"/>
    </row>
    <row r="4228" spans="2:21" x14ac:dyDescent="0.25">
      <c r="B4228" s="51" vm="11646">
        <f ca="1"/>
        <v>45569</v>
      </c>
      <c r="C4228" s="51" vm="11647">
        <f ca="1"/>
        <v>719.7</v>
      </c>
      <c r="D4228" s="51" vm="11648">
        <f ca="1"/>
        <v>210.93</v>
      </c>
      <c r="E4228" s="22">
        <f t="shared" ca="1" si="195"/>
        <v>1.8086718068217336E-2</v>
      </c>
      <c r="F4228" s="50">
        <f t="shared" ca="1" si="196"/>
        <v>-1.3739194391486579E-3</v>
      </c>
      <c r="G4228" s="22"/>
      <c r="H4228" s="5"/>
      <c r="I4228" s="5"/>
      <c r="J4228" s="5"/>
      <c r="K4228" s="5"/>
      <c r="L4228" s="5"/>
      <c r="M4228" s="5"/>
      <c r="N4228" s="5"/>
      <c r="O4228" s="5"/>
      <c r="P4228" s="5"/>
      <c r="Q4228" s="5"/>
      <c r="R4228" s="5"/>
      <c r="S4228" s="5"/>
      <c r="T4228" s="5"/>
      <c r="U4228" s="5"/>
    </row>
    <row r="4229" spans="2:21" x14ac:dyDescent="0.25">
      <c r="B4229" s="51" vm="11649">
        <f ca="1"/>
        <v>45572</v>
      </c>
      <c r="C4229" s="51" vm="11650">
        <f ca="1"/>
        <v>701.92</v>
      </c>
      <c r="D4229" s="51" vm="11651">
        <f ca="1"/>
        <v>210.75</v>
      </c>
      <c r="E4229" s="22">
        <f t="shared" ca="1" si="195"/>
        <v>-2.5015021095854895E-2</v>
      </c>
      <c r="F4229" s="50">
        <f t="shared" ca="1" si="196"/>
        <v>-8.5372799721479781E-4</v>
      </c>
      <c r="G4229" s="22"/>
      <c r="H4229" s="5"/>
      <c r="I4229" s="5"/>
      <c r="J4229" s="5"/>
      <c r="K4229" s="5"/>
      <c r="L4229" s="5"/>
      <c r="M4229" s="5"/>
      <c r="N4229" s="5"/>
      <c r="O4229" s="5"/>
      <c r="P4229" s="5"/>
      <c r="Q4229" s="5"/>
      <c r="R4229" s="5"/>
      <c r="S4229" s="5"/>
      <c r="T4229" s="5"/>
      <c r="U4229" s="5"/>
    </row>
    <row r="4230" spans="2:21" x14ac:dyDescent="0.25">
      <c r="B4230" s="51" vm="11652">
        <f ca="1"/>
        <v>45573</v>
      </c>
      <c r="C4230" s="51" vm="11653">
        <f ca="1"/>
        <v>721.76</v>
      </c>
      <c r="D4230" s="51" vm="11654">
        <f ca="1"/>
        <v>213.42</v>
      </c>
      <c r="E4230" s="22">
        <f t="shared" ca="1" si="195"/>
        <v>2.7873236242182055E-2</v>
      </c>
      <c r="F4230" s="50">
        <f t="shared" ca="1" si="196"/>
        <v>1.2589458306453966E-2</v>
      </c>
      <c r="G4230" s="22"/>
      <c r="H4230" s="5"/>
      <c r="I4230" s="5"/>
      <c r="J4230" s="5"/>
      <c r="K4230" s="5"/>
      <c r="L4230" s="5"/>
      <c r="M4230" s="5"/>
      <c r="N4230" s="5"/>
      <c r="O4230" s="5"/>
      <c r="P4230" s="5"/>
      <c r="Q4230" s="5"/>
      <c r="R4230" s="5"/>
      <c r="S4230" s="5"/>
      <c r="T4230" s="5"/>
      <c r="U4230" s="5"/>
    </row>
    <row r="4231" spans="2:21" x14ac:dyDescent="0.25">
      <c r="B4231" s="51" vm="11655">
        <f ca="1"/>
        <v>45574</v>
      </c>
      <c r="C4231" s="51" vm="11656">
        <f ca="1"/>
        <v>727.43</v>
      </c>
      <c r="D4231" s="51" vm="11657">
        <f ca="1"/>
        <v>212.84</v>
      </c>
      <c r="E4231" s="22">
        <f t="shared" ca="1" si="195"/>
        <v>7.8251008248556905E-3</v>
      </c>
      <c r="F4231" s="50">
        <f t="shared" ca="1" si="196"/>
        <v>-2.7213454602502151E-3</v>
      </c>
      <c r="G4231" s="22"/>
      <c r="H4231" s="5"/>
      <c r="I4231" s="5"/>
      <c r="J4231" s="5"/>
      <c r="K4231" s="5"/>
      <c r="L4231" s="5"/>
      <c r="M4231" s="5"/>
      <c r="N4231" s="5"/>
      <c r="O4231" s="5"/>
      <c r="P4231" s="5"/>
      <c r="Q4231" s="5"/>
      <c r="R4231" s="5"/>
      <c r="S4231" s="5"/>
      <c r="T4231" s="5"/>
      <c r="U4231" s="5"/>
    </row>
    <row r="4232" spans="2:21" x14ac:dyDescent="0.25">
      <c r="B4232" s="51" vm="11658">
        <f ca="1"/>
        <v>45575</v>
      </c>
      <c r="C4232" s="51" vm="11659">
        <f ca="1"/>
        <v>730.29</v>
      </c>
      <c r="D4232" s="51" vm="11660">
        <f ca="1"/>
        <v>222.29</v>
      </c>
      <c r="E4232" s="22">
        <f t="shared" ca="1" si="195"/>
        <v>3.9239410444969636E-3</v>
      </c>
      <c r="F4232" s="50">
        <f t="shared" ca="1" si="196"/>
        <v>4.3442125974649692E-2</v>
      </c>
      <c r="G4232" s="22"/>
      <c r="H4232" s="5"/>
      <c r="I4232" s="5"/>
      <c r="J4232" s="5"/>
      <c r="K4232" s="5"/>
      <c r="L4232" s="5"/>
      <c r="M4232" s="5"/>
      <c r="N4232" s="5"/>
      <c r="O4232" s="5"/>
      <c r="P4232" s="5"/>
      <c r="Q4232" s="5"/>
      <c r="R4232" s="5"/>
      <c r="S4232" s="5"/>
      <c r="T4232" s="5"/>
      <c r="U4232" s="5"/>
    </row>
    <row r="4233" spans="2:21" x14ac:dyDescent="0.25">
      <c r="B4233" s="51" vm="11661">
        <f ca="1"/>
        <v>45576</v>
      </c>
      <c r="C4233" s="51" vm="11662">
        <f ca="1"/>
        <v>722.79</v>
      </c>
      <c r="D4233" s="51" vm="11663">
        <f ca="1"/>
        <v>221.48</v>
      </c>
      <c r="E4233" s="22">
        <f t="shared" ca="1" si="195"/>
        <v>-1.0322991992848338E-2</v>
      </c>
      <c r="F4233" s="50">
        <f t="shared" ca="1" si="196"/>
        <v>-3.650543748051991E-3</v>
      </c>
      <c r="G4233" s="22"/>
      <c r="H4233" s="5"/>
      <c r="I4233" s="5"/>
      <c r="J4233" s="5"/>
      <c r="K4233" s="5"/>
      <c r="L4233" s="5"/>
      <c r="M4233" s="5"/>
      <c r="N4233" s="5"/>
      <c r="O4233" s="5"/>
      <c r="P4233" s="5"/>
      <c r="Q4233" s="5"/>
      <c r="R4233" s="5"/>
      <c r="S4233" s="5"/>
      <c r="T4233" s="5"/>
      <c r="U4233" s="5"/>
    </row>
    <row r="4234" spans="2:21" x14ac:dyDescent="0.25">
      <c r="B4234" s="51" vm="11664">
        <f ca="1"/>
        <v>45579</v>
      </c>
      <c r="C4234" s="51" vm="11665">
        <f ca="1"/>
        <v>713</v>
      </c>
      <c r="D4234" s="51" vm="11666">
        <f ca="1"/>
        <v>222.39</v>
      </c>
      <c r="E4234" s="22">
        <f t="shared" ca="1" si="195"/>
        <v>-1.363730312229418E-2</v>
      </c>
      <c r="F4234" s="50">
        <f t="shared" ca="1" si="196"/>
        <v>4.1003053819717349E-3</v>
      </c>
      <c r="G4234" s="22"/>
      <c r="H4234" s="5"/>
      <c r="I4234" s="5"/>
      <c r="J4234" s="5"/>
      <c r="K4234" s="5"/>
      <c r="L4234" s="5"/>
      <c r="M4234" s="5"/>
      <c r="N4234" s="5"/>
      <c r="O4234" s="5"/>
      <c r="P4234" s="5"/>
      <c r="Q4234" s="5"/>
      <c r="R4234" s="5"/>
      <c r="S4234" s="5"/>
      <c r="T4234" s="5"/>
      <c r="U4234" s="5"/>
    </row>
    <row r="4235" spans="2:21" x14ac:dyDescent="0.25">
      <c r="B4235" s="51" vm="11667">
        <f ca="1"/>
        <v>45580</v>
      </c>
      <c r="C4235" s="51" vm="11668">
        <f ca="1"/>
        <v>705.98</v>
      </c>
      <c r="D4235" s="51" vm="11669">
        <f ca="1"/>
        <v>223.64</v>
      </c>
      <c r="E4235" s="22">
        <f t="shared" ca="1" si="195"/>
        <v>-9.8945119342145754E-3</v>
      </c>
      <c r="F4235" s="50">
        <f t="shared" ca="1" si="196"/>
        <v>5.6050188217064787E-3</v>
      </c>
      <c r="G4235" s="22"/>
      <c r="H4235" s="5"/>
      <c r="I4235" s="5"/>
      <c r="J4235" s="5"/>
      <c r="K4235" s="5"/>
      <c r="L4235" s="5"/>
      <c r="M4235" s="5"/>
      <c r="N4235" s="5"/>
      <c r="O4235" s="5"/>
      <c r="P4235" s="5"/>
      <c r="Q4235" s="5"/>
      <c r="R4235" s="5"/>
      <c r="S4235" s="5"/>
      <c r="T4235" s="5"/>
      <c r="U4235" s="5"/>
    </row>
    <row r="4236" spans="2:21" x14ac:dyDescent="0.25">
      <c r="B4236" s="51" vm="11670">
        <f ca="1"/>
        <v>45581</v>
      </c>
      <c r="C4236" s="51" vm="11671">
        <f ca="1"/>
        <v>702</v>
      </c>
      <c r="D4236" s="51" vm="11672">
        <f ca="1"/>
        <v>224.42</v>
      </c>
      <c r="E4236" s="22">
        <f t="shared" ca="1" si="195"/>
        <v>-5.6535044542702492E-3</v>
      </c>
      <c r="F4236" s="50">
        <f t="shared" ca="1" si="196"/>
        <v>3.4816800782755558E-3</v>
      </c>
      <c r="G4236" s="22"/>
      <c r="H4236" s="5"/>
      <c r="I4236" s="5"/>
      <c r="J4236" s="5"/>
      <c r="K4236" s="5"/>
      <c r="L4236" s="5"/>
      <c r="M4236" s="5"/>
      <c r="N4236" s="5"/>
      <c r="O4236" s="5"/>
      <c r="P4236" s="5"/>
      <c r="Q4236" s="5"/>
      <c r="R4236" s="5"/>
      <c r="S4236" s="5"/>
      <c r="T4236" s="5"/>
      <c r="U4236" s="5"/>
    </row>
    <row r="4237" spans="2:21" x14ac:dyDescent="0.25">
      <c r="B4237" s="51" vm="11673">
        <f ca="1"/>
        <v>45582</v>
      </c>
      <c r="C4237" s="51" vm="11674">
        <f ca="1"/>
        <v>687.65</v>
      </c>
      <c r="D4237" s="51" vm="11675">
        <f ca="1"/>
        <v>225.37</v>
      </c>
      <c r="E4237" s="22">
        <f t="shared" ca="1" si="195"/>
        <v>-2.0653416465094419E-2</v>
      </c>
      <c r="F4237" s="50">
        <f t="shared" ca="1" si="196"/>
        <v>4.2241997938540551E-3</v>
      </c>
      <c r="G4237" s="22"/>
      <c r="H4237" s="5"/>
      <c r="I4237" s="5"/>
      <c r="J4237" s="5"/>
      <c r="K4237" s="5"/>
      <c r="L4237" s="5"/>
      <c r="M4237" s="5"/>
      <c r="N4237" s="5"/>
      <c r="O4237" s="5"/>
      <c r="P4237" s="5"/>
      <c r="Q4237" s="5"/>
      <c r="R4237" s="5"/>
      <c r="S4237" s="5"/>
      <c r="T4237" s="5"/>
      <c r="U4237" s="5"/>
    </row>
    <row r="4238" spans="2:21" x14ac:dyDescent="0.25">
      <c r="B4238" s="51" vm="11676">
        <f ca="1"/>
        <v>45583</v>
      </c>
      <c r="C4238" s="51" vm="11677">
        <f ca="1"/>
        <v>763.89</v>
      </c>
      <c r="D4238" s="51" vm="11678">
        <f ca="1"/>
        <v>223</v>
      </c>
      <c r="E4238" s="22">
        <f t="shared" ca="1" si="195"/>
        <v>0.10514381218223251</v>
      </c>
      <c r="F4238" s="50">
        <f t="shared" ca="1" si="196"/>
        <v>-1.0571724570455536E-2</v>
      </c>
      <c r="G4238" s="22"/>
      <c r="H4238" s="5"/>
      <c r="I4238" s="5"/>
      <c r="J4238" s="5"/>
      <c r="K4238" s="5"/>
      <c r="L4238" s="5"/>
      <c r="M4238" s="5"/>
      <c r="N4238" s="5"/>
      <c r="O4238" s="5"/>
      <c r="P4238" s="5"/>
      <c r="Q4238" s="5"/>
      <c r="R4238" s="5"/>
      <c r="S4238" s="5"/>
      <c r="T4238" s="5"/>
      <c r="U4238" s="5"/>
    </row>
    <row r="4239" spans="2:21" x14ac:dyDescent="0.25">
      <c r="B4239" s="51" vm="11679">
        <f ca="1"/>
        <v>45586</v>
      </c>
      <c r="C4239" s="51" vm="11680">
        <f ca="1"/>
        <v>772.07</v>
      </c>
      <c r="D4239" s="51" vm="10175">
        <f ca="1"/>
        <v>224.12</v>
      </c>
      <c r="E4239" s="22">
        <f t="shared" ca="1" si="195"/>
        <v>1.0651419746356314E-2</v>
      </c>
      <c r="F4239" s="50">
        <f t="shared" ca="1" si="196"/>
        <v>5.0098512369650388E-3</v>
      </c>
      <c r="G4239" s="22"/>
      <c r="H4239" s="5"/>
      <c r="I4239" s="5"/>
      <c r="J4239" s="5"/>
      <c r="K4239" s="5"/>
      <c r="L4239" s="5"/>
      <c r="M4239" s="5"/>
      <c r="N4239" s="5"/>
      <c r="O4239" s="5"/>
      <c r="P4239" s="5"/>
      <c r="Q4239" s="5"/>
      <c r="R4239" s="5"/>
      <c r="S4239" s="5"/>
      <c r="T4239" s="5"/>
      <c r="U4239" s="5"/>
    </row>
    <row r="4240" spans="2:21" x14ac:dyDescent="0.25">
      <c r="B4240" s="51" vm="11681">
        <f ca="1"/>
        <v>45587</v>
      </c>
      <c r="C4240" s="51" vm="11682">
        <f ca="1"/>
        <v>764.24</v>
      </c>
      <c r="D4240" s="51" vm="11683">
        <f ca="1"/>
        <v>223.41</v>
      </c>
      <c r="E4240" s="22">
        <f t="shared" ca="1" si="195"/>
        <v>-1.0193343527552672E-2</v>
      </c>
      <c r="F4240" s="50">
        <f t="shared" ca="1" si="196"/>
        <v>-3.1729743064199123E-3</v>
      </c>
      <c r="G4240" s="22"/>
      <c r="H4240" s="5"/>
      <c r="I4240" s="5"/>
      <c r="J4240" s="5"/>
      <c r="K4240" s="5"/>
      <c r="L4240" s="5"/>
      <c r="M4240" s="5"/>
      <c r="N4240" s="5"/>
      <c r="O4240" s="5"/>
      <c r="P4240" s="5"/>
      <c r="Q4240" s="5"/>
      <c r="R4240" s="5"/>
      <c r="S4240" s="5"/>
      <c r="T4240" s="5"/>
      <c r="U4240" s="5"/>
    </row>
    <row r="4241" spans="2:21" x14ac:dyDescent="0.25">
      <c r="B4241" s="51" vm="11684">
        <f ca="1"/>
        <v>45588</v>
      </c>
      <c r="C4241" s="51" vm="11685">
        <f ca="1"/>
        <v>749.29</v>
      </c>
      <c r="D4241" s="51" vm="11686">
        <f ca="1"/>
        <v>224.98</v>
      </c>
      <c r="E4241" s="22">
        <f t="shared" ca="1" si="195"/>
        <v>-1.975578446994718E-2</v>
      </c>
      <c r="F4241" s="50">
        <f t="shared" ca="1" si="196"/>
        <v>7.0028609740159457E-3</v>
      </c>
      <c r="G4241" s="22"/>
      <c r="H4241" s="5"/>
      <c r="I4241" s="5"/>
      <c r="J4241" s="5"/>
      <c r="K4241" s="5"/>
      <c r="L4241" s="5"/>
      <c r="M4241" s="5"/>
      <c r="N4241" s="5"/>
      <c r="O4241" s="5"/>
      <c r="P4241" s="5"/>
      <c r="Q4241" s="5"/>
      <c r="R4241" s="5"/>
      <c r="S4241" s="5"/>
      <c r="T4241" s="5"/>
      <c r="U4241" s="5"/>
    </row>
    <row r="4242" spans="2:21" x14ac:dyDescent="0.25">
      <c r="B4242" s="51" vm="11687">
        <f ca="1"/>
        <v>45589</v>
      </c>
      <c r="C4242" s="51" vm="11688">
        <f ca="1"/>
        <v>754.55</v>
      </c>
      <c r="D4242" s="51" vm="11689">
        <f ca="1"/>
        <v>222.31</v>
      </c>
      <c r="E4242" s="22">
        <f t="shared" ca="1" si="195"/>
        <v>6.9954535727537728E-3</v>
      </c>
      <c r="F4242" s="50">
        <f t="shared" ca="1" si="196"/>
        <v>-1.1938705150779579E-2</v>
      </c>
      <c r="G4242" s="22"/>
      <c r="H4242" s="5"/>
      <c r="I4242" s="5"/>
      <c r="J4242" s="5"/>
      <c r="K4242" s="5"/>
      <c r="L4242" s="5"/>
      <c r="M4242" s="5"/>
      <c r="N4242" s="5"/>
      <c r="O4242" s="5"/>
      <c r="P4242" s="5"/>
      <c r="Q4242" s="5"/>
      <c r="R4242" s="5"/>
      <c r="S4242" s="5"/>
      <c r="T4242" s="5"/>
      <c r="U4242" s="5"/>
    </row>
    <row r="4243" spans="2:21" x14ac:dyDescent="0.25">
      <c r="B4243" s="51" vm="11690">
        <f ca="1"/>
        <v>45590</v>
      </c>
      <c r="C4243" s="51" vm="11691">
        <f ca="1"/>
        <v>754.68</v>
      </c>
      <c r="D4243" s="51" vm="11692">
        <f ca="1"/>
        <v>225.5</v>
      </c>
      <c r="E4243" s="22">
        <f t="shared" ca="1" si="195"/>
        <v>1.7227327885279201E-4</v>
      </c>
      <c r="F4243" s="50">
        <f t="shared" ca="1" si="196"/>
        <v>1.4247354728832901E-2</v>
      </c>
      <c r="G4243" s="22"/>
      <c r="H4243" s="5"/>
      <c r="I4243" s="5"/>
      <c r="J4243" s="5"/>
      <c r="K4243" s="5"/>
      <c r="L4243" s="5"/>
      <c r="M4243" s="5"/>
      <c r="N4243" s="5"/>
      <c r="O4243" s="5"/>
      <c r="P4243" s="5"/>
      <c r="Q4243" s="5"/>
      <c r="R4243" s="5"/>
      <c r="S4243" s="5"/>
      <c r="T4243" s="5"/>
      <c r="U4243" s="5"/>
    </row>
    <row r="4244" spans="2:21" x14ac:dyDescent="0.25">
      <c r="B4244" s="51" vm="11693">
        <f ca="1"/>
        <v>45593</v>
      </c>
      <c r="C4244" s="51" vm="11694">
        <f ca="1"/>
        <v>749.12</v>
      </c>
      <c r="D4244" s="51" vm="11695">
        <f ca="1"/>
        <v>222.9</v>
      </c>
      <c r="E4244" s="22">
        <f t="shared" ca="1" si="195"/>
        <v>-7.3946340408662338E-3</v>
      </c>
      <c r="F4244" s="50">
        <f t="shared" ca="1" si="196"/>
        <v>-1.1596918550909815E-2</v>
      </c>
      <c r="G4244" s="22"/>
      <c r="H4244" s="5"/>
      <c r="I4244" s="5"/>
      <c r="J4244" s="5"/>
      <c r="K4244" s="5"/>
      <c r="L4244" s="5"/>
      <c r="M4244" s="5"/>
      <c r="N4244" s="5"/>
      <c r="O4244" s="5"/>
      <c r="P4244" s="5"/>
      <c r="Q4244" s="5"/>
      <c r="R4244" s="5"/>
      <c r="S4244" s="5"/>
      <c r="T4244" s="5"/>
      <c r="U4244" s="5"/>
    </row>
    <row r="4245" spans="2:21" x14ac:dyDescent="0.25">
      <c r="B4245" s="51" vm="11696">
        <f ca="1"/>
        <v>45594</v>
      </c>
      <c r="C4245" s="51" vm="11697">
        <f ca="1"/>
        <v>759.44</v>
      </c>
      <c r="D4245" s="51" vm="11698">
        <f ca="1"/>
        <v>224.41</v>
      </c>
      <c r="E4245" s="22">
        <f t="shared" ca="1" si="195"/>
        <v>1.3682135270997079E-2</v>
      </c>
      <c r="F4245" s="50">
        <f t="shared" ca="1" si="196"/>
        <v>6.7514955436619433E-3</v>
      </c>
      <c r="G4245" s="22"/>
      <c r="H4245" s="5"/>
      <c r="I4245" s="5"/>
      <c r="J4245" s="5"/>
      <c r="K4245" s="5"/>
      <c r="L4245" s="5"/>
      <c r="M4245" s="5"/>
      <c r="N4245" s="5"/>
      <c r="O4245" s="5"/>
      <c r="P4245" s="5"/>
      <c r="Q4245" s="5"/>
      <c r="R4245" s="5"/>
      <c r="S4245" s="5"/>
      <c r="T4245" s="5"/>
      <c r="U4245" s="5"/>
    </row>
    <row r="4246" spans="2:21" x14ac:dyDescent="0.25">
      <c r="B4246" s="51" vm="11699">
        <f ca="1"/>
        <v>45595</v>
      </c>
      <c r="C4246" s="51" vm="11700">
        <f ca="1"/>
        <v>753.74</v>
      </c>
      <c r="D4246" s="51" vm="11701">
        <f ca="1"/>
        <v>221.92</v>
      </c>
      <c r="E4246" s="22">
        <f t="shared" ca="1" si="195"/>
        <v>-7.5338386184969569E-3</v>
      </c>
      <c r="F4246" s="50">
        <f t="shared" ca="1" si="196"/>
        <v>-1.1157779368963726E-2</v>
      </c>
      <c r="G4246" s="22"/>
      <c r="H4246" s="5"/>
      <c r="I4246" s="5"/>
      <c r="J4246" s="5"/>
      <c r="K4246" s="5"/>
      <c r="L4246" s="5"/>
      <c r="M4246" s="5"/>
      <c r="N4246" s="5"/>
      <c r="O4246" s="5"/>
      <c r="P4246" s="5"/>
      <c r="Q4246" s="5"/>
      <c r="R4246" s="5"/>
      <c r="S4246" s="5"/>
      <c r="T4246" s="5"/>
      <c r="U4246" s="5"/>
    </row>
    <row r="4247" spans="2:21" x14ac:dyDescent="0.25">
      <c r="B4247" s="51" vm="11702">
        <f ca="1"/>
        <v>45596</v>
      </c>
      <c r="C4247" s="51" vm="11703">
        <f ca="1"/>
        <v>756.03</v>
      </c>
      <c r="D4247" s="51" vm="11704">
        <f ca="1"/>
        <v>222.94</v>
      </c>
      <c r="E4247" s="22">
        <f t="shared" ca="1" si="195"/>
        <v>3.0335769768380727E-3</v>
      </c>
      <c r="F4247" s="50">
        <f t="shared" ca="1" si="196"/>
        <v>4.5857203949559132E-3</v>
      </c>
      <c r="G4247" s="22"/>
      <c r="H4247" s="5"/>
      <c r="I4247" s="5"/>
      <c r="J4247" s="5"/>
      <c r="K4247" s="5"/>
      <c r="L4247" s="5"/>
      <c r="M4247" s="5"/>
      <c r="N4247" s="5"/>
      <c r="O4247" s="5"/>
      <c r="P4247" s="5"/>
      <c r="Q4247" s="5"/>
      <c r="R4247" s="5"/>
      <c r="S4247" s="5"/>
      <c r="T4247" s="5"/>
      <c r="U4247" s="5"/>
    </row>
    <row r="4248" spans="2:21" x14ac:dyDescent="0.25">
      <c r="B4248" s="51" vm="11705">
        <f ca="1"/>
        <v>45597</v>
      </c>
      <c r="C4248" s="51" vm="11706">
        <f ca="1"/>
        <v>756.1</v>
      </c>
      <c r="D4248" s="51" vm="11707">
        <f ca="1"/>
        <v>219.78</v>
      </c>
      <c r="E4248" s="22">
        <f t="shared" ca="1" si="195"/>
        <v>9.2584632339990055E-5</v>
      </c>
      <c r="F4248" s="50">
        <f t="shared" ca="1" si="196"/>
        <v>-1.4275630942699433E-2</v>
      </c>
      <c r="G4248" s="22"/>
      <c r="H4248" s="5"/>
      <c r="I4248" s="5"/>
      <c r="J4248" s="5"/>
      <c r="K4248" s="5"/>
      <c r="L4248" s="5"/>
      <c r="M4248" s="5"/>
      <c r="N4248" s="5"/>
      <c r="O4248" s="5"/>
      <c r="P4248" s="5"/>
      <c r="Q4248" s="5"/>
      <c r="R4248" s="5"/>
      <c r="S4248" s="5"/>
      <c r="T4248" s="5"/>
      <c r="U4248" s="5"/>
    </row>
    <row r="4249" spans="2:21" x14ac:dyDescent="0.25">
      <c r="B4249" s="51" vm="11708">
        <f ca="1"/>
        <v>45600</v>
      </c>
      <c r="C4249" s="51" vm="11709">
        <f ca="1"/>
        <v>755.51</v>
      </c>
      <c r="D4249" s="51" vm="11710">
        <f ca="1"/>
        <v>221.49</v>
      </c>
      <c r="E4249" s="22">
        <f t="shared" ca="1" si="195"/>
        <v>-7.8062467165601092E-4</v>
      </c>
      <c r="F4249" s="50">
        <f t="shared" ca="1" si="196"/>
        <v>7.7503957204058558E-3</v>
      </c>
      <c r="G4249" s="22"/>
      <c r="H4249" s="5"/>
      <c r="I4249" s="5"/>
      <c r="J4249" s="5"/>
      <c r="K4249" s="5"/>
      <c r="L4249" s="5"/>
      <c r="M4249" s="5"/>
      <c r="N4249" s="5"/>
      <c r="O4249" s="5"/>
      <c r="P4249" s="5"/>
      <c r="Q4249" s="5"/>
      <c r="R4249" s="5"/>
      <c r="S4249" s="5"/>
      <c r="T4249" s="5"/>
      <c r="U4249" s="5"/>
    </row>
    <row r="4250" spans="2:21" x14ac:dyDescent="0.25">
      <c r="B4250" s="51" vm="11711">
        <f ca="1"/>
        <v>45601</v>
      </c>
      <c r="C4250" s="51" vm="11712">
        <f ca="1"/>
        <v>763.91</v>
      </c>
      <c r="D4250" s="51" vm="11713">
        <f ca="1"/>
        <v>247.06</v>
      </c>
      <c r="E4250" s="22">
        <f t="shared" ca="1" si="195"/>
        <v>1.105696328774349E-2</v>
      </c>
      <c r="F4250" s="50">
        <f t="shared" ca="1" si="196"/>
        <v>0.1092537803694838</v>
      </c>
      <c r="G4250" s="22"/>
      <c r="H4250" s="5"/>
      <c r="I4250" s="5"/>
      <c r="J4250" s="5"/>
      <c r="K4250" s="5"/>
      <c r="L4250" s="5"/>
      <c r="M4250" s="5"/>
      <c r="N4250" s="5"/>
      <c r="O4250" s="5"/>
      <c r="P4250" s="5"/>
      <c r="Q4250" s="5"/>
      <c r="R4250" s="5"/>
      <c r="S4250" s="5"/>
      <c r="T4250" s="5"/>
      <c r="U4250" s="5"/>
    </row>
    <row r="4251" spans="2:21" x14ac:dyDescent="0.25">
      <c r="B4251" s="51" vm="11714">
        <f ca="1"/>
        <v>45602</v>
      </c>
      <c r="C4251" s="51" vm="11715">
        <f ca="1"/>
        <v>780.21</v>
      </c>
      <c r="D4251" s="51" vm="11716">
        <f ca="1"/>
        <v>236.38</v>
      </c>
      <c r="E4251" s="22">
        <f t="shared" ca="1" si="195"/>
        <v>2.1113133036456656E-2</v>
      </c>
      <c r="F4251" s="50">
        <f t="shared" ca="1" si="196"/>
        <v>-4.4190542524573106E-2</v>
      </c>
      <c r="G4251" s="22"/>
      <c r="H4251" s="5"/>
      <c r="I4251" s="5"/>
      <c r="J4251" s="5"/>
      <c r="K4251" s="5"/>
      <c r="L4251" s="5"/>
      <c r="M4251" s="5"/>
      <c r="N4251" s="5"/>
      <c r="O4251" s="5"/>
      <c r="P4251" s="5"/>
      <c r="Q4251" s="5"/>
      <c r="R4251" s="5"/>
      <c r="S4251" s="5"/>
      <c r="T4251" s="5"/>
      <c r="U4251" s="5"/>
    </row>
    <row r="4252" spans="2:21" x14ac:dyDescent="0.25">
      <c r="B4252" s="51" vm="11717">
        <f ca="1"/>
        <v>45603</v>
      </c>
      <c r="C4252" s="51" vm="11718">
        <f ca="1"/>
        <v>796.54</v>
      </c>
      <c r="D4252" s="51" vm="11719">
        <f ca="1"/>
        <v>236.98</v>
      </c>
      <c r="E4252" s="22">
        <f t="shared" ca="1" si="195"/>
        <v>2.0714233583603872E-2</v>
      </c>
      <c r="F4252" s="50">
        <f t="shared" ca="1" si="196"/>
        <v>2.5350698044994207E-3</v>
      </c>
      <c r="G4252" s="22"/>
      <c r="H4252" s="5"/>
      <c r="I4252" s="5"/>
      <c r="J4252" s="5"/>
      <c r="K4252" s="5"/>
      <c r="L4252" s="5"/>
      <c r="M4252" s="5"/>
      <c r="N4252" s="5"/>
      <c r="O4252" s="5"/>
      <c r="P4252" s="5"/>
      <c r="Q4252" s="5"/>
      <c r="R4252" s="5"/>
      <c r="S4252" s="5"/>
      <c r="T4252" s="5"/>
      <c r="U4252" s="5"/>
    </row>
    <row r="4253" spans="2:21" x14ac:dyDescent="0.25">
      <c r="B4253" s="51" vm="11720">
        <f ca="1"/>
        <v>45604</v>
      </c>
      <c r="C4253" s="51" vm="11721">
        <f ca="1"/>
        <v>795.04</v>
      </c>
      <c r="D4253" s="51" vm="11722">
        <f ca="1"/>
        <v>239.29</v>
      </c>
      <c r="E4253" s="22">
        <f t="shared" ca="1" si="195"/>
        <v>-1.8849199463619674E-3</v>
      </c>
      <c r="F4253" s="50">
        <f t="shared" ca="1" si="196"/>
        <v>9.7004561026307178E-3</v>
      </c>
      <c r="G4253" s="22"/>
      <c r="H4253" s="5"/>
      <c r="I4253" s="5"/>
      <c r="J4253" s="5"/>
      <c r="K4253" s="5"/>
      <c r="L4253" s="5"/>
      <c r="M4253" s="5"/>
      <c r="N4253" s="5"/>
      <c r="O4253" s="5"/>
      <c r="P4253" s="5"/>
      <c r="Q4253" s="5"/>
      <c r="R4253" s="5"/>
      <c r="S4253" s="5"/>
      <c r="T4253" s="5"/>
      <c r="U4253" s="5"/>
    </row>
    <row r="4254" spans="2:21" x14ac:dyDescent="0.25">
      <c r="B4254" s="51" vm="11723">
        <f ca="1"/>
        <v>45607</v>
      </c>
      <c r="C4254" s="51" vm="11724">
        <f ca="1"/>
        <v>805.44</v>
      </c>
      <c r="D4254" s="51" vm="11725">
        <f ca="1"/>
        <v>239.56</v>
      </c>
      <c r="E4254" s="22">
        <f t="shared" ca="1" si="195"/>
        <v>1.2996284092940751E-2</v>
      </c>
      <c r="F4254" s="50">
        <f t="shared" ca="1" si="196"/>
        <v>1.1277019050372084E-3</v>
      </c>
      <c r="G4254" s="22"/>
      <c r="H4254" s="5"/>
      <c r="I4254" s="5"/>
      <c r="J4254" s="5"/>
      <c r="K4254" s="5"/>
      <c r="L4254" s="5"/>
      <c r="M4254" s="5"/>
      <c r="N4254" s="5"/>
      <c r="O4254" s="5"/>
      <c r="P4254" s="5"/>
      <c r="Q4254" s="5"/>
      <c r="R4254" s="5"/>
      <c r="S4254" s="5"/>
      <c r="T4254" s="5"/>
      <c r="U4254" s="5"/>
    </row>
    <row r="4255" spans="2:21" x14ac:dyDescent="0.25">
      <c r="B4255" s="51" vm="11726">
        <f ca="1"/>
        <v>45608</v>
      </c>
      <c r="C4255" s="51" vm="11727">
        <f ca="1"/>
        <v>819.5</v>
      </c>
      <c r="D4255" s="51" vm="10130">
        <f ca="1"/>
        <v>241.16</v>
      </c>
      <c r="E4255" s="22">
        <f t="shared" ca="1" si="195"/>
        <v>1.7305686236933168E-2</v>
      </c>
      <c r="F4255" s="50">
        <f t="shared" ca="1" si="196"/>
        <v>6.6567062249430773E-3</v>
      </c>
      <c r="G4255" s="22"/>
      <c r="H4255" s="5"/>
      <c r="I4255" s="5"/>
      <c r="J4255" s="5"/>
      <c r="K4255" s="5"/>
      <c r="L4255" s="5"/>
      <c r="M4255" s="5"/>
      <c r="N4255" s="5"/>
      <c r="O4255" s="5"/>
      <c r="P4255" s="5"/>
      <c r="Q4255" s="5"/>
      <c r="R4255" s="5"/>
      <c r="S4255" s="5"/>
      <c r="T4255" s="5"/>
      <c r="U4255" s="5"/>
    </row>
    <row r="4256" spans="2:21" x14ac:dyDescent="0.25">
      <c r="B4256" s="51" vm="11728">
        <f ca="1"/>
        <v>45609</v>
      </c>
      <c r="C4256" s="51" vm="11729">
        <f ca="1"/>
        <v>830.47</v>
      </c>
      <c r="D4256" s="51" vm="11730">
        <f ca="1"/>
        <v>241.87</v>
      </c>
      <c r="E4256" s="22">
        <f t="shared" ca="1" si="195"/>
        <v>1.3297407399440733E-2</v>
      </c>
      <c r="F4256" s="50">
        <f t="shared" ca="1" si="196"/>
        <v>2.9397781145508641E-3</v>
      </c>
      <c r="G4256" s="22"/>
      <c r="H4256" s="5"/>
      <c r="I4256" s="5"/>
      <c r="J4256" s="5"/>
      <c r="K4256" s="5"/>
      <c r="L4256" s="5"/>
      <c r="M4256" s="5"/>
      <c r="N4256" s="5"/>
      <c r="O4256" s="5"/>
      <c r="P4256" s="5"/>
      <c r="Q4256" s="5"/>
      <c r="R4256" s="5"/>
      <c r="S4256" s="5"/>
      <c r="T4256" s="5"/>
      <c r="U4256" s="5"/>
    </row>
    <row r="4257" spans="2:21" x14ac:dyDescent="0.25">
      <c r="B4257" s="51" vm="11731">
        <f ca="1"/>
        <v>45610</v>
      </c>
      <c r="C4257" s="51" vm="11732">
        <f ca="1"/>
        <v>837.26</v>
      </c>
      <c r="D4257" s="51" vm="11733">
        <f ca="1"/>
        <v>245.31</v>
      </c>
      <c r="E4257" s="22">
        <f t="shared" ca="1" si="195"/>
        <v>8.1428498835014393E-3</v>
      </c>
      <c r="F4257" s="50">
        <f t="shared" ca="1" si="196"/>
        <v>1.412232510623997E-2</v>
      </c>
      <c r="G4257" s="22"/>
      <c r="H4257" s="5"/>
      <c r="I4257" s="5"/>
      <c r="J4257" s="5"/>
      <c r="K4257" s="5"/>
      <c r="L4257" s="5"/>
      <c r="M4257" s="5"/>
      <c r="N4257" s="5"/>
      <c r="O4257" s="5"/>
      <c r="P4257" s="5"/>
      <c r="Q4257" s="5"/>
      <c r="R4257" s="5"/>
      <c r="S4257" s="5"/>
      <c r="T4257" s="5"/>
      <c r="U4257" s="5"/>
    </row>
    <row r="4258" spans="2:21" x14ac:dyDescent="0.25">
      <c r="B4258" s="51" vm="11734">
        <f ca="1"/>
        <v>45611</v>
      </c>
      <c r="C4258" s="51" vm="11735">
        <f ca="1"/>
        <v>823.96</v>
      </c>
      <c r="D4258" s="51" vm="11736">
        <f ca="1"/>
        <v>245.03</v>
      </c>
      <c r="E4258" s="22">
        <f t="shared" ca="1" si="195"/>
        <v>-1.6012670424958148E-2</v>
      </c>
      <c r="F4258" s="50">
        <f t="shared" ca="1" si="196"/>
        <v>-1.1420648139411412E-3</v>
      </c>
      <c r="G4258" s="22"/>
      <c r="H4258" s="5"/>
      <c r="I4258" s="5"/>
      <c r="J4258" s="5"/>
      <c r="K4258" s="5"/>
      <c r="L4258" s="5"/>
      <c r="M4258" s="5"/>
      <c r="N4258" s="5"/>
      <c r="O4258" s="5"/>
      <c r="P4258" s="5"/>
      <c r="Q4258" s="5"/>
      <c r="R4258" s="5"/>
      <c r="S4258" s="5"/>
      <c r="T4258" s="5"/>
      <c r="U4258" s="5"/>
    </row>
    <row r="4259" spans="2:21" x14ac:dyDescent="0.25">
      <c r="B4259" s="51" vm="11737">
        <f ca="1"/>
        <v>45614</v>
      </c>
      <c r="C4259" s="51" vm="11738">
        <f ca="1"/>
        <v>847.05</v>
      </c>
      <c r="D4259" s="51" vm="11739">
        <f ca="1"/>
        <v>243.09</v>
      </c>
      <c r="E4259" s="22">
        <f t="shared" ca="1" si="195"/>
        <v>2.7637739745086976E-2</v>
      </c>
      <c r="F4259" s="50">
        <f t="shared" ca="1" si="196"/>
        <v>-7.9489068873108745E-3</v>
      </c>
      <c r="G4259" s="22"/>
      <c r="H4259" s="5"/>
      <c r="I4259" s="5"/>
      <c r="J4259" s="5"/>
      <c r="K4259" s="5"/>
      <c r="L4259" s="5"/>
      <c r="M4259" s="5"/>
      <c r="N4259" s="5"/>
      <c r="O4259" s="5"/>
      <c r="P4259" s="5"/>
      <c r="Q4259" s="5"/>
      <c r="R4259" s="5"/>
      <c r="S4259" s="5"/>
      <c r="T4259" s="5"/>
      <c r="U4259" s="5"/>
    </row>
    <row r="4260" spans="2:21" x14ac:dyDescent="0.25">
      <c r="B4260" s="51" vm="11740">
        <f ca="1"/>
        <v>45615</v>
      </c>
      <c r="C4260" s="51" vm="11741">
        <f ca="1"/>
        <v>871.32</v>
      </c>
      <c r="D4260" s="51" vm="11742">
        <f ca="1"/>
        <v>240.78</v>
      </c>
      <c r="E4260" s="22">
        <f t="shared" ca="1" si="195"/>
        <v>2.8249578393200477E-2</v>
      </c>
      <c r="F4260" s="50">
        <f t="shared" ca="1" si="196"/>
        <v>-9.5480916338632829E-3</v>
      </c>
      <c r="G4260" s="22"/>
      <c r="H4260" s="5"/>
      <c r="I4260" s="5"/>
      <c r="J4260" s="5"/>
      <c r="K4260" s="5"/>
      <c r="L4260" s="5"/>
      <c r="M4260" s="5"/>
      <c r="N4260" s="5"/>
      <c r="O4260" s="5"/>
      <c r="P4260" s="5"/>
      <c r="Q4260" s="5"/>
      <c r="R4260" s="5"/>
      <c r="S4260" s="5"/>
      <c r="T4260" s="5"/>
      <c r="U4260" s="5"/>
    </row>
    <row r="4261" spans="2:21" x14ac:dyDescent="0.25">
      <c r="B4261" s="51" vm="11743">
        <f ca="1"/>
        <v>45616</v>
      </c>
      <c r="C4261" s="51" vm="11744">
        <f ca="1"/>
        <v>883.85</v>
      </c>
      <c r="D4261" s="51" vm="11745">
        <f ca="1"/>
        <v>244.76</v>
      </c>
      <c r="E4261" s="28">
        <f t="shared" ca="1" si="195"/>
        <v>1.4278061801736431E-2</v>
      </c>
      <c r="F4261" s="29">
        <f t="shared" ca="1" si="196"/>
        <v>1.6394485087459373E-2</v>
      </c>
      <c r="G4261" s="28"/>
      <c r="H4261" s="5"/>
      <c r="I4261" s="5"/>
      <c r="J4261" s="5"/>
      <c r="K4261" s="5"/>
      <c r="L4261" s="5"/>
      <c r="M4261" s="5"/>
      <c r="N4261" s="5"/>
      <c r="O4261" s="5"/>
      <c r="P4261" s="5"/>
      <c r="Q4261" s="5"/>
      <c r="R4261" s="5"/>
      <c r="S4261" s="5"/>
      <c r="T4261" s="5"/>
      <c r="U4261" s="5"/>
    </row>
    <row r="4262" spans="2:21" x14ac:dyDescent="0.25">
      <c r="B4262" s="51" vm="11746">
        <f ca="1"/>
        <v>45617</v>
      </c>
      <c r="C4262" s="51" vm="11747">
        <f ca="1"/>
        <v>897.48</v>
      </c>
      <c r="D4262" s="51" vm="11748">
        <f ca="1"/>
        <v>248.55</v>
      </c>
      <c r="E4262" s="28">
        <f t="shared" ca="1" si="195"/>
        <v>1.530347100968441E-2</v>
      </c>
      <c r="F4262" s="29">
        <f t="shared" ca="1" si="196"/>
        <v>1.5365893946341996E-2</v>
      </c>
      <c r="G4262" s="28"/>
      <c r="H4262" s="5"/>
      <c r="I4262" s="5"/>
      <c r="J4262" s="5"/>
      <c r="K4262" s="5"/>
      <c r="L4262" s="5"/>
      <c r="M4262" s="5"/>
      <c r="N4262" s="5"/>
      <c r="O4262" s="5"/>
      <c r="P4262" s="5"/>
      <c r="Q4262" s="5"/>
      <c r="R4262" s="5"/>
      <c r="S4262" s="5"/>
      <c r="T4262" s="5"/>
      <c r="U4262" s="5"/>
    </row>
    <row r="4263" spans="2:21" x14ac:dyDescent="0.25">
      <c r="B4263" s="51" vm="11749">
        <f ca="1"/>
        <v>45618</v>
      </c>
      <c r="C4263" s="51" vm="11750">
        <f ca="1"/>
        <v>897.79</v>
      </c>
      <c r="D4263" s="51" vm="6904">
        <f ca="1"/>
        <v>250.29</v>
      </c>
      <c r="E4263" s="28">
        <f t="shared" ca="1" si="195"/>
        <v>3.453519560634254E-4</v>
      </c>
      <c r="F4263" s="29">
        <f t="shared" ca="1" si="196"/>
        <v>6.9762130414111282E-3</v>
      </c>
      <c r="G4263" s="28"/>
      <c r="H4263" s="5"/>
      <c r="I4263" s="5"/>
      <c r="J4263" s="5"/>
      <c r="K4263" s="5"/>
      <c r="L4263" s="5"/>
      <c r="M4263" s="5"/>
      <c r="N4263" s="5"/>
      <c r="O4263" s="5"/>
      <c r="P4263" s="5"/>
      <c r="Q4263" s="5"/>
      <c r="R4263" s="5"/>
      <c r="S4263" s="5"/>
      <c r="T4263" s="5"/>
      <c r="U4263" s="5"/>
    </row>
    <row r="4264" spans="2:21" x14ac:dyDescent="0.25">
      <c r="B4264" s="51" vm="11751">
        <f ca="1"/>
        <v>45621</v>
      </c>
      <c r="C4264" s="51" vm="11752">
        <f ca="1"/>
        <v>865.59</v>
      </c>
      <c r="D4264" s="51" vm="11753">
        <f ca="1"/>
        <v>249.97</v>
      </c>
      <c r="E4264" s="28">
        <f t="shared" ca="1" si="195"/>
        <v>-3.6524832602377391E-2</v>
      </c>
      <c r="F4264" s="29">
        <f t="shared" ca="1" si="196"/>
        <v>-1.2793349204223959E-3</v>
      </c>
      <c r="G4264" s="28"/>
      <c r="H4264" s="5"/>
      <c r="I4264" s="5"/>
      <c r="J4264" s="5"/>
      <c r="K4264" s="5"/>
      <c r="L4264" s="5"/>
      <c r="M4264" s="5"/>
      <c r="N4264" s="5"/>
      <c r="O4264" s="5"/>
      <c r="P4264" s="5"/>
      <c r="Q4264" s="5"/>
      <c r="R4264" s="5"/>
      <c r="S4264" s="5"/>
      <c r="T4264" s="5"/>
      <c r="U4264" s="5"/>
    </row>
    <row r="4265" spans="2:21" x14ac:dyDescent="0.25">
      <c r="B4265" s="51" vm="11754">
        <f ca="1"/>
        <v>45622</v>
      </c>
      <c r="C4265" s="51" vm="11755">
        <f ca="1"/>
        <v>872.6</v>
      </c>
      <c r="D4265" s="51" vm="11756">
        <f ca="1"/>
        <v>249.79</v>
      </c>
      <c r="E4265" s="28">
        <f t="shared" ca="1" si="195"/>
        <v>8.0659053442466728E-3</v>
      </c>
      <c r="F4265" s="29">
        <f t="shared" ca="1" si="196"/>
        <v>-7.2034579711650264E-4</v>
      </c>
      <c r="G4265" s="28"/>
      <c r="H4265" s="5"/>
      <c r="I4265" s="5"/>
      <c r="J4265" s="5"/>
      <c r="K4265" s="5"/>
      <c r="L4265" s="5"/>
      <c r="M4265" s="5"/>
      <c r="N4265" s="5"/>
      <c r="O4265" s="5"/>
      <c r="P4265" s="5"/>
      <c r="Q4265" s="5"/>
      <c r="R4265" s="5"/>
      <c r="S4265" s="5"/>
      <c r="T4265" s="5"/>
      <c r="U4265" s="5"/>
    </row>
    <row r="4266" spans="2:21" x14ac:dyDescent="0.25">
      <c r="B4266" s="51" vm="11757">
        <f ca="1"/>
        <v>45623</v>
      </c>
      <c r="C4266" s="51" vm="11758">
        <f ca="1"/>
        <v>877.34</v>
      </c>
      <c r="D4266" s="51" vm="11759">
        <f ca="1"/>
        <v>249.72</v>
      </c>
      <c r="E4266" s="28">
        <f t="shared" ca="1" si="195"/>
        <v>5.4173418429128411E-3</v>
      </c>
      <c r="F4266" s="29">
        <f t="shared" ca="1" si="196"/>
        <v>-2.8027467101044773E-4</v>
      </c>
      <c r="G4266" s="28"/>
      <c r="H4266" s="5"/>
      <c r="I4266" s="5"/>
      <c r="J4266" s="5"/>
      <c r="K4266" s="5"/>
      <c r="L4266" s="5"/>
      <c r="M4266" s="5"/>
      <c r="N4266" s="5"/>
      <c r="O4266" s="5"/>
      <c r="P4266" s="5"/>
      <c r="Q4266" s="5"/>
      <c r="R4266" s="5"/>
      <c r="S4266" s="5"/>
      <c r="T4266" s="5"/>
      <c r="U4266" s="5"/>
    </row>
    <row r="4267" spans="2:21" x14ac:dyDescent="0.25">
      <c r="B4267" s="51" vm="11760">
        <f ca="1"/>
        <v>45625</v>
      </c>
      <c r="C4267" s="51" vm="11761">
        <f ca="1"/>
        <v>886.81</v>
      </c>
      <c r="D4267" s="51" vm="11762">
        <f ca="1"/>
        <v>246.25</v>
      </c>
      <c r="E4267" s="28">
        <f t="shared" ca="1" si="195"/>
        <v>1.073615164592938E-2</v>
      </c>
      <c r="F4267" s="29">
        <f t="shared" ca="1" si="196"/>
        <v>-1.3993010141345089E-2</v>
      </c>
      <c r="G4267" s="28"/>
      <c r="H4267" s="5"/>
      <c r="I4267" s="5"/>
      <c r="J4267" s="5"/>
      <c r="K4267" s="5"/>
      <c r="L4267" s="5"/>
      <c r="M4267" s="5"/>
      <c r="N4267" s="5"/>
      <c r="O4267" s="5"/>
      <c r="P4267" s="5"/>
      <c r="Q4267" s="5"/>
      <c r="R4267" s="5"/>
      <c r="S4267" s="5"/>
      <c r="T4267" s="5"/>
      <c r="U4267" s="5"/>
    </row>
    <row r="4268" spans="2:21" x14ac:dyDescent="0.25">
      <c r="B4268" s="51" vm="11763">
        <f ca="1"/>
        <v>45628</v>
      </c>
      <c r="C4268" s="51" vm="11764">
        <f ca="1"/>
        <v>897.74</v>
      </c>
      <c r="D4268" s="51" vm="11765">
        <f ca="1"/>
        <v>244.82</v>
      </c>
      <c r="E4268" s="28">
        <f t="shared" ca="1" si="195"/>
        <v>1.2249739907294553E-2</v>
      </c>
      <c r="F4268" s="29">
        <f t="shared" ca="1" si="196"/>
        <v>-5.8240334048318401E-3</v>
      </c>
      <c r="G4268" s="28"/>
      <c r="H4268" s="5"/>
      <c r="I4268" s="5"/>
      <c r="J4268" s="5"/>
      <c r="K4268" s="5"/>
      <c r="L4268" s="5"/>
      <c r="M4268" s="5"/>
      <c r="N4268" s="5"/>
      <c r="O4268" s="5"/>
      <c r="P4268" s="5"/>
      <c r="Q4268" s="5"/>
      <c r="R4268" s="5"/>
      <c r="S4268" s="5"/>
      <c r="T4268" s="5"/>
      <c r="U4268" s="5"/>
    </row>
    <row r="4269" spans="2:21" x14ac:dyDescent="0.25">
      <c r="B4269" s="51" vm="11766">
        <f ca="1"/>
        <v>45629</v>
      </c>
      <c r="C4269" s="51" vm="11767">
        <f ca="1"/>
        <v>902.17</v>
      </c>
      <c r="D4269" s="51" vm="11768">
        <f ca="1"/>
        <v>243.4</v>
      </c>
      <c r="E4269" s="28">
        <f t="shared" ca="1" si="195"/>
        <v>4.922478285244513E-3</v>
      </c>
      <c r="F4269" s="29">
        <f t="shared" ca="1" si="196"/>
        <v>-5.8170660939395368E-3</v>
      </c>
      <c r="G4269" s="28"/>
      <c r="H4269" s="5"/>
      <c r="I4269" s="5"/>
      <c r="J4269" s="5"/>
      <c r="K4269" s="5"/>
      <c r="L4269" s="5"/>
      <c r="M4269" s="5"/>
      <c r="N4269" s="5"/>
      <c r="O4269" s="5"/>
      <c r="P4269" s="5"/>
      <c r="Q4269" s="5"/>
      <c r="R4269" s="5"/>
      <c r="S4269" s="5"/>
      <c r="T4269" s="5"/>
      <c r="U4269" s="5"/>
    </row>
    <row r="4270" spans="2:21" x14ac:dyDescent="0.25">
      <c r="B4270" s="51" vm="11769">
        <f ca="1"/>
        <v>45630</v>
      </c>
      <c r="C4270" s="51" vm="11770">
        <f ca="1"/>
        <v>911.06</v>
      </c>
      <c r="D4270" s="51" vm="11771">
        <f ca="1"/>
        <v>245.48</v>
      </c>
      <c r="E4270" s="28">
        <f t="shared" ca="1" si="195"/>
        <v>9.8057844107316341E-3</v>
      </c>
      <c r="F4270" s="29">
        <f t="shared" ca="1" si="196"/>
        <v>8.5092969674692917E-3</v>
      </c>
      <c r="G4270" s="28"/>
      <c r="H4270" s="5"/>
      <c r="I4270" s="5"/>
      <c r="J4270" s="5"/>
      <c r="K4270" s="5"/>
      <c r="L4270" s="5"/>
      <c r="M4270" s="5"/>
      <c r="N4270" s="5"/>
      <c r="O4270" s="5"/>
      <c r="P4270" s="5"/>
      <c r="Q4270" s="5"/>
      <c r="R4270" s="5"/>
      <c r="S4270" s="5"/>
      <c r="T4270" s="5"/>
      <c r="U4270" s="5"/>
    </row>
    <row r="4271" spans="2:21" x14ac:dyDescent="0.25">
      <c r="B4271" s="51" vm="11772">
        <f ca="1"/>
        <v>45631</v>
      </c>
      <c r="C4271" s="51" vm="11773">
        <f ca="1"/>
        <v>917.87</v>
      </c>
      <c r="D4271" s="51" vm="11774">
        <f ca="1"/>
        <v>247.36</v>
      </c>
      <c r="E4271" s="28">
        <f t="shared" ca="1" si="195"/>
        <v>7.4470116104779207E-3</v>
      </c>
      <c r="F4271" s="29">
        <f t="shared" ca="1" si="196"/>
        <v>7.6292878781609079E-3</v>
      </c>
      <c r="G4271" s="28"/>
      <c r="H4271" s="5"/>
      <c r="I4271" s="5"/>
      <c r="J4271" s="5"/>
      <c r="K4271" s="5"/>
      <c r="L4271" s="5"/>
      <c r="M4271" s="5"/>
      <c r="N4271" s="5"/>
      <c r="O4271" s="5"/>
      <c r="P4271" s="5"/>
      <c r="Q4271" s="5"/>
      <c r="R4271" s="5"/>
      <c r="S4271" s="5"/>
      <c r="T4271" s="5"/>
      <c r="U4271" s="5"/>
    </row>
    <row r="4272" spans="2:21" x14ac:dyDescent="0.25">
      <c r="B4272" s="51" vm="11775">
        <f ca="1"/>
        <v>45632</v>
      </c>
      <c r="C4272" s="51" vm="11776">
        <f ca="1"/>
        <v>934.74</v>
      </c>
      <c r="D4272" s="51" vm="11777">
        <f ca="1"/>
        <v>243.81</v>
      </c>
      <c r="E4272" s="28">
        <f t="shared" ca="1" si="195"/>
        <v>1.8212647360291819E-2</v>
      </c>
      <c r="F4272" s="29">
        <f t="shared" ca="1" si="196"/>
        <v>-1.4455531965834068E-2</v>
      </c>
      <c r="G4272" s="28"/>
      <c r="H4272" s="5"/>
      <c r="I4272" s="5"/>
      <c r="J4272" s="5"/>
      <c r="K4272" s="5"/>
      <c r="L4272" s="5"/>
      <c r="M4272" s="5"/>
      <c r="N4272" s="5"/>
      <c r="O4272" s="5"/>
      <c r="P4272" s="5"/>
      <c r="Q4272" s="5"/>
      <c r="R4272" s="5"/>
      <c r="S4272" s="5"/>
      <c r="T4272" s="5"/>
      <c r="U4272" s="5"/>
    </row>
    <row r="4273" spans="2:21" x14ac:dyDescent="0.25">
      <c r="B4273" s="51" vm="11778">
        <f ca="1"/>
        <v>45635</v>
      </c>
      <c r="C4273" s="51" vm="11779">
        <f ca="1"/>
        <v>913.69</v>
      </c>
      <c r="D4273" s="51" vm="11780">
        <f ca="1"/>
        <v>242.86</v>
      </c>
      <c r="E4273" s="28">
        <f t="shared" ca="1" si="195"/>
        <v>-2.2777070319036547E-2</v>
      </c>
      <c r="F4273" s="29">
        <f t="shared" ca="1" si="196"/>
        <v>-3.9040878075501549E-3</v>
      </c>
      <c r="G4273" s="28"/>
      <c r="H4273" s="5"/>
      <c r="I4273" s="5"/>
      <c r="J4273" s="5"/>
      <c r="K4273" s="5"/>
      <c r="L4273" s="5"/>
      <c r="M4273" s="5"/>
      <c r="N4273" s="5"/>
      <c r="O4273" s="5"/>
      <c r="P4273" s="5"/>
      <c r="Q4273" s="5"/>
      <c r="R4273" s="5"/>
      <c r="S4273" s="5"/>
      <c r="T4273" s="5"/>
      <c r="U4273" s="5"/>
    </row>
    <row r="4274" spans="2:21" x14ac:dyDescent="0.25">
      <c r="B4274" s="51" vm="11781">
        <f ca="1"/>
        <v>45636</v>
      </c>
      <c r="C4274" s="51" vm="11782">
        <f ca="1"/>
        <v>913.35</v>
      </c>
      <c r="D4274" s="51" vm="11783">
        <f ca="1"/>
        <v>243.53</v>
      </c>
      <c r="E4274" s="28">
        <f t="shared" ca="1" si="195"/>
        <v>-3.7218671066295908E-4</v>
      </c>
      <c r="F4274" s="29">
        <f t="shared" ca="1" si="196"/>
        <v>2.7549925934911008E-3</v>
      </c>
      <c r="G4274" s="28"/>
      <c r="H4274" s="5"/>
      <c r="I4274" s="5"/>
      <c r="J4274" s="5"/>
      <c r="K4274" s="5"/>
      <c r="L4274" s="5"/>
      <c r="M4274" s="5"/>
      <c r="N4274" s="5"/>
      <c r="O4274" s="5"/>
      <c r="P4274" s="5"/>
      <c r="Q4274" s="5"/>
      <c r="R4274" s="5"/>
      <c r="S4274" s="5"/>
      <c r="T4274" s="5"/>
      <c r="U4274" s="5"/>
    </row>
    <row r="4275" spans="2:21" x14ac:dyDescent="0.25">
      <c r="B4275" s="51" vm="11784">
        <f ca="1"/>
        <v>45637</v>
      </c>
      <c r="C4275" s="51" vm="11785">
        <f ca="1"/>
        <v>936.56</v>
      </c>
      <c r="D4275" s="51" vm="11786">
        <f ca="1"/>
        <v>241.53</v>
      </c>
      <c r="E4275" s="28">
        <f t="shared" ca="1" si="195"/>
        <v>2.5094429448724122E-2</v>
      </c>
      <c r="F4275" s="29">
        <f t="shared" ca="1" si="196"/>
        <v>-8.2464492391649373E-3</v>
      </c>
      <c r="G4275" s="28"/>
      <c r="H4275" s="5"/>
      <c r="I4275" s="5"/>
      <c r="J4275" s="5"/>
      <c r="K4275" s="5"/>
      <c r="L4275" s="5"/>
      <c r="M4275" s="5"/>
      <c r="N4275" s="5"/>
      <c r="O4275" s="5"/>
      <c r="P4275" s="5"/>
      <c r="Q4275" s="5"/>
      <c r="R4275" s="5"/>
      <c r="S4275" s="5"/>
      <c r="T4275" s="5"/>
      <c r="U4275" s="5"/>
    </row>
    <row r="4276" spans="2:21" x14ac:dyDescent="0.25">
      <c r="B4276" s="51" vm="11787">
        <f ca="1"/>
        <v>45638</v>
      </c>
      <c r="C4276" s="51" vm="11788">
        <f ca="1"/>
        <v>925.55</v>
      </c>
      <c r="D4276" s="51" vm="11789">
        <f ca="1"/>
        <v>239.94</v>
      </c>
      <c r="E4276" s="28">
        <f t="shared" ca="1" si="195"/>
        <v>-1.1825432765722911E-2</v>
      </c>
      <c r="F4276" s="29">
        <f t="shared" ca="1" si="196"/>
        <v>-6.6047968932171309E-3</v>
      </c>
      <c r="G4276" s="28"/>
      <c r="H4276" s="5"/>
      <c r="I4276" s="5"/>
      <c r="J4276" s="5"/>
      <c r="K4276" s="5"/>
      <c r="L4276" s="5"/>
      <c r="M4276" s="5"/>
      <c r="N4276" s="5"/>
      <c r="O4276" s="5"/>
      <c r="P4276" s="5"/>
      <c r="Q4276" s="5"/>
      <c r="R4276" s="5"/>
      <c r="S4276" s="5"/>
      <c r="T4276" s="5"/>
      <c r="U4276" s="5"/>
    </row>
    <row r="4277" spans="2:21" x14ac:dyDescent="0.25">
      <c r="B4277" s="51" vm="11790">
        <f ca="1"/>
        <v>45639</v>
      </c>
      <c r="C4277" s="51" vm="11791">
        <f ca="1"/>
        <v>918.87</v>
      </c>
      <c r="D4277" s="51" vm="11792">
        <f ca="1"/>
        <v>239.58</v>
      </c>
      <c r="E4277" s="28">
        <f t="shared" ca="1" si="195"/>
        <v>-7.2435011627863385E-3</v>
      </c>
      <c r="F4277" s="29">
        <f t="shared" ca="1" si="196"/>
        <v>-1.5015017835970255E-3</v>
      </c>
      <c r="G4277" s="28"/>
      <c r="H4277" s="5"/>
      <c r="I4277" s="5"/>
      <c r="J4277" s="5"/>
      <c r="K4277" s="5"/>
      <c r="L4277" s="5"/>
      <c r="M4277" s="5"/>
      <c r="N4277" s="5"/>
      <c r="O4277" s="5"/>
      <c r="P4277" s="5"/>
      <c r="Q4277" s="5"/>
      <c r="R4277" s="5"/>
      <c r="S4277" s="5"/>
      <c r="T4277" s="5"/>
      <c r="U4277" s="5"/>
    </row>
    <row r="4278" spans="2:21" x14ac:dyDescent="0.25">
      <c r="B4278" s="51" vm="11793">
        <f ca="1"/>
        <v>45642</v>
      </c>
      <c r="C4278" s="51" vm="11794">
        <f ca="1"/>
        <v>921.08</v>
      </c>
      <c r="D4278" s="51" vm="11795">
        <f ca="1"/>
        <v>238.36</v>
      </c>
      <c r="E4278" s="28">
        <f t="shared" ca="1" si="195"/>
        <v>2.4022403465107731E-3</v>
      </c>
      <c r="F4278" s="29">
        <f t="shared" ca="1" si="196"/>
        <v>-5.1052544244068084E-3</v>
      </c>
      <c r="G4278" s="28"/>
      <c r="H4278" s="5"/>
      <c r="I4278" s="5"/>
      <c r="J4278" s="5"/>
      <c r="K4278" s="5"/>
      <c r="L4278" s="5"/>
      <c r="M4278" s="5"/>
      <c r="N4278" s="5"/>
      <c r="O4278" s="5"/>
      <c r="P4278" s="5"/>
      <c r="Q4278" s="5"/>
      <c r="R4278" s="5"/>
      <c r="S4278" s="5"/>
      <c r="T4278" s="5"/>
      <c r="U4278" s="5"/>
    </row>
    <row r="4279" spans="2:21" x14ac:dyDescent="0.25">
      <c r="B4279" s="51" vm="11796">
        <f ca="1"/>
        <v>45643</v>
      </c>
      <c r="C4279" s="51" vm="11797">
        <f ca="1"/>
        <v>919.13</v>
      </c>
      <c r="D4279" s="51" vm="11798">
        <f ca="1"/>
        <v>230.37</v>
      </c>
      <c r="E4279" s="28">
        <f t="shared" ca="1" si="195"/>
        <v>-2.1193241313484756E-3</v>
      </c>
      <c r="F4279" s="29">
        <f t="shared" ca="1" si="196"/>
        <v>-3.4095423868216353E-2</v>
      </c>
      <c r="G4279" s="28"/>
      <c r="H4279" s="5"/>
      <c r="I4279" s="5"/>
      <c r="J4279" s="5"/>
      <c r="K4279" s="5"/>
      <c r="L4279" s="5"/>
      <c r="M4279" s="5"/>
      <c r="N4279" s="5"/>
      <c r="O4279" s="5"/>
      <c r="P4279" s="5"/>
      <c r="Q4279" s="5"/>
      <c r="R4279" s="5"/>
      <c r="S4279" s="5"/>
      <c r="T4279" s="5"/>
      <c r="U4279" s="5"/>
    </row>
    <row r="4280" spans="2:21" x14ac:dyDescent="0.25">
      <c r="B4280" s="51" vm="11799">
        <f ca="1"/>
        <v>45644</v>
      </c>
      <c r="C4280" s="51" vm="11800">
        <f ca="1"/>
        <v>889.55</v>
      </c>
      <c r="D4280" s="51" vm="11801">
        <f ca="1"/>
        <v>232.96</v>
      </c>
      <c r="E4280" s="28">
        <f t="shared" ca="1" si="195"/>
        <v>-3.2711853577285774E-2</v>
      </c>
      <c r="F4280" s="29">
        <f t="shared" ca="1" si="196"/>
        <v>1.1180052997759232E-2</v>
      </c>
      <c r="G4280" s="28"/>
      <c r="H4280" s="5"/>
      <c r="I4280" s="5"/>
      <c r="J4280" s="5"/>
      <c r="K4280" s="5"/>
      <c r="L4280" s="5"/>
      <c r="M4280" s="5"/>
      <c r="N4280" s="5"/>
      <c r="O4280" s="5"/>
      <c r="P4280" s="5"/>
      <c r="Q4280" s="5"/>
      <c r="R4280" s="5"/>
      <c r="S4280" s="5"/>
      <c r="T4280" s="5"/>
      <c r="U4280" s="5"/>
    </row>
    <row r="4281" spans="2:21" x14ac:dyDescent="0.25">
      <c r="B4281" s="51" vm="11802">
        <f ca="1"/>
        <v>45645</v>
      </c>
      <c r="C4281" s="51" vm="11803">
        <f ca="1"/>
        <v>902.04</v>
      </c>
      <c r="D4281" s="51" vm="11804">
        <f ca="1"/>
        <v>237.6</v>
      </c>
      <c r="E4281" s="28">
        <f t="shared" ca="1" si="195"/>
        <v>1.3943148096593392E-2</v>
      </c>
      <c r="F4281" s="29">
        <f t="shared" ca="1" si="196"/>
        <v>1.9721822480168644E-2</v>
      </c>
      <c r="G4281" s="28"/>
      <c r="H4281" s="5"/>
      <c r="I4281" s="5"/>
      <c r="J4281" s="5"/>
      <c r="K4281" s="5"/>
      <c r="L4281" s="5"/>
      <c r="M4281" s="5"/>
      <c r="N4281" s="5"/>
      <c r="O4281" s="5"/>
      <c r="P4281" s="5"/>
      <c r="Q4281" s="5"/>
      <c r="R4281" s="5"/>
      <c r="S4281" s="5"/>
      <c r="T4281" s="5"/>
      <c r="U4281" s="5"/>
    </row>
    <row r="4282" spans="2:21" x14ac:dyDescent="0.25">
      <c r="B4282" s="51" vm="11805">
        <f ca="1"/>
        <v>45646</v>
      </c>
      <c r="C4282" s="51" vm="11806">
        <f ca="1"/>
        <v>909.05</v>
      </c>
      <c r="D4282" s="51" vm="11807">
        <f ca="1"/>
        <v>238.39</v>
      </c>
      <c r="E4282" s="28">
        <f t="shared" ca="1" si="195"/>
        <v>7.7412331879038992E-3</v>
      </c>
      <c r="F4282" s="29">
        <f t="shared" ca="1" si="196"/>
        <v>3.3194005142089512E-3</v>
      </c>
      <c r="G4282" s="28"/>
      <c r="H4282" s="5"/>
      <c r="I4282" s="5"/>
      <c r="J4282" s="5"/>
      <c r="K4282" s="5"/>
      <c r="L4282" s="5"/>
      <c r="M4282" s="5"/>
      <c r="N4282" s="5"/>
      <c r="O4282" s="5"/>
      <c r="P4282" s="5"/>
      <c r="Q4282" s="5"/>
      <c r="R4282" s="5"/>
      <c r="S4282" s="5"/>
      <c r="T4282" s="5"/>
      <c r="U4282" s="5"/>
    </row>
    <row r="4283" spans="2:21" x14ac:dyDescent="0.25">
      <c r="B4283" s="51" vm="11808">
        <f ca="1"/>
        <v>45649</v>
      </c>
      <c r="C4283" s="51" vm="11809">
        <f ca="1"/>
        <v>911.45</v>
      </c>
      <c r="D4283" s="51" vm="11810">
        <f ca="1"/>
        <v>242.31</v>
      </c>
      <c r="E4283" s="28">
        <f t="shared" ca="1" si="195"/>
        <v>2.6366398136488966E-3</v>
      </c>
      <c r="F4283" s="29">
        <f t="shared" ca="1" si="196"/>
        <v>1.6309910119615915E-2</v>
      </c>
      <c r="G4283" s="28"/>
      <c r="H4283" s="5"/>
      <c r="I4283" s="5"/>
      <c r="J4283" s="5"/>
      <c r="K4283" s="5"/>
      <c r="L4283" s="5"/>
      <c r="M4283" s="5"/>
      <c r="N4283" s="5"/>
      <c r="O4283" s="5"/>
      <c r="P4283" s="5"/>
      <c r="Q4283" s="5"/>
      <c r="R4283" s="5"/>
      <c r="S4283" s="5"/>
      <c r="T4283" s="5"/>
      <c r="U4283" s="5"/>
    </row>
    <row r="4284" spans="2:21" x14ac:dyDescent="0.25">
      <c r="B4284" s="51" vm="11811">
        <f ca="1"/>
        <v>45650</v>
      </c>
      <c r="C4284" s="51" vm="11812">
        <f ca="1"/>
        <v>932.12</v>
      </c>
      <c r="D4284" s="51" vm="11813">
        <f ca="1"/>
        <v>243.14</v>
      </c>
      <c r="E4284" s="28">
        <f t="shared" ca="1" si="195"/>
        <v>2.242482378320702E-2</v>
      </c>
      <c r="F4284" s="29">
        <f t="shared" ca="1" si="196"/>
        <v>3.4195110053331849E-3</v>
      </c>
      <c r="G4284" s="28"/>
      <c r="H4284" s="5"/>
      <c r="I4284" s="5"/>
      <c r="J4284" s="5"/>
      <c r="K4284" s="5"/>
      <c r="L4284" s="5"/>
      <c r="M4284" s="5"/>
      <c r="N4284" s="5"/>
      <c r="O4284" s="5"/>
      <c r="P4284" s="5"/>
      <c r="Q4284" s="5"/>
      <c r="R4284" s="5"/>
      <c r="S4284" s="5"/>
      <c r="T4284" s="5"/>
      <c r="U4284" s="5"/>
    </row>
    <row r="4285" spans="2:21" x14ac:dyDescent="0.25">
      <c r="B4285" s="51" vm="11814">
        <f ca="1"/>
        <v>45652</v>
      </c>
      <c r="C4285" s="51" vm="11815">
        <f ca="1"/>
        <v>924.14</v>
      </c>
      <c r="D4285" s="51" vm="11816">
        <f ca="1"/>
        <v>241.17</v>
      </c>
      <c r="E4285" s="28">
        <f t="shared" ca="1" si="195"/>
        <v>-8.5979864461994317E-3</v>
      </c>
      <c r="F4285" s="29">
        <f t="shared" ca="1" si="196"/>
        <v>-8.1353301196687329E-3</v>
      </c>
      <c r="G4285" s="28"/>
      <c r="H4285" s="5"/>
      <c r="I4285" s="5"/>
      <c r="J4285" s="5"/>
      <c r="K4285" s="5"/>
      <c r="L4285" s="5"/>
      <c r="M4285" s="5"/>
      <c r="N4285" s="5"/>
      <c r="O4285" s="5"/>
      <c r="P4285" s="5"/>
      <c r="Q4285" s="5"/>
      <c r="R4285" s="5"/>
      <c r="S4285" s="5"/>
      <c r="T4285" s="5"/>
      <c r="U4285" s="5"/>
    </row>
    <row r="4286" spans="2:21" x14ac:dyDescent="0.25">
      <c r="B4286" s="51" vm="11817">
        <f ca="1"/>
        <v>45653</v>
      </c>
      <c r="C4286" s="51" vm="11818">
        <f ca="1"/>
        <v>907.55</v>
      </c>
      <c r="D4286" s="51" vm="11819">
        <f ca="1"/>
        <v>239.32</v>
      </c>
      <c r="E4286" s="28">
        <f t="shared" ca="1" si="195"/>
        <v>-1.8114914275951348E-2</v>
      </c>
      <c r="F4286" s="29">
        <f t="shared" ca="1" si="196"/>
        <v>-7.7005104861481042E-3</v>
      </c>
      <c r="G4286" s="28"/>
      <c r="H4286" s="5"/>
      <c r="I4286" s="5"/>
      <c r="J4286" s="5"/>
      <c r="K4286" s="5"/>
      <c r="L4286" s="5"/>
      <c r="M4286" s="5"/>
      <c r="N4286" s="5"/>
      <c r="O4286" s="5"/>
      <c r="P4286" s="5"/>
      <c r="Q4286" s="5"/>
      <c r="R4286" s="5"/>
      <c r="S4286" s="5"/>
      <c r="T4286" s="5"/>
      <c r="U4286" s="5"/>
    </row>
    <row r="4287" spans="2:21" x14ac:dyDescent="0.25">
      <c r="B4287" s="51" vm="11820">
        <f ca="1"/>
        <v>45656</v>
      </c>
      <c r="C4287" s="51" vm="11821">
        <f ca="1"/>
        <v>900.43</v>
      </c>
      <c r="D4287" s="51" vm="10203">
        <f ca="1"/>
        <v>239.71</v>
      </c>
      <c r="E4287" s="28">
        <f t="shared" ca="1" si="195"/>
        <v>-7.8762340373592764E-3</v>
      </c>
      <c r="F4287" s="29">
        <f t="shared" ca="1" si="196"/>
        <v>1.6282908634877985E-3</v>
      </c>
      <c r="G4287" s="28"/>
      <c r="H4287" s="5"/>
      <c r="I4287" s="5"/>
      <c r="J4287" s="5"/>
      <c r="K4287" s="5"/>
      <c r="L4287" s="5"/>
      <c r="M4287" s="5"/>
      <c r="N4287" s="5"/>
      <c r="O4287" s="5"/>
      <c r="P4287" s="5"/>
      <c r="Q4287" s="5"/>
      <c r="R4287" s="5"/>
      <c r="S4287" s="5"/>
      <c r="T4287" s="5"/>
      <c r="U4287" s="5"/>
    </row>
    <row r="4288" spans="2:21" x14ac:dyDescent="0.25">
      <c r="B4288" s="51" vm="11822">
        <f ca="1"/>
        <v>45657</v>
      </c>
      <c r="C4288" s="51" vm="11823">
        <f ca="1"/>
        <v>891.32</v>
      </c>
      <c r="D4288" s="51" vm="11824">
        <f ca="1"/>
        <v>240</v>
      </c>
      <c r="E4288" s="28">
        <f t="shared" ca="1" si="195"/>
        <v>-1.016891698385981E-2</v>
      </c>
      <c r="F4288" s="29">
        <f t="shared" ca="1" si="196"/>
        <v>1.2090639566725628E-3</v>
      </c>
      <c r="G4288" s="28"/>
      <c r="H4288" s="5"/>
      <c r="I4288" s="5"/>
      <c r="J4288" s="5"/>
      <c r="K4288" s="5"/>
      <c r="L4288" s="5"/>
      <c r="M4288" s="5"/>
      <c r="N4288" s="5"/>
      <c r="O4288" s="5"/>
      <c r="P4288" s="5"/>
      <c r="Q4288" s="5"/>
      <c r="R4288" s="5"/>
      <c r="S4288" s="5"/>
      <c r="T4288" s="5"/>
      <c r="U4288" s="5"/>
    </row>
    <row r="4289" spans="2:21" x14ac:dyDescent="0.25">
      <c r="B4289" s="51" vm="11825">
        <f ca="1"/>
        <v>45659</v>
      </c>
      <c r="C4289" s="51" vm="11826">
        <f ca="1"/>
        <v>886.73</v>
      </c>
      <c r="D4289" s="51" vm="11827">
        <f ca="1"/>
        <v>243.28</v>
      </c>
      <c r="E4289" s="28">
        <f t="shared" ref="E4289:E4352" ca="1" si="197">LN(C4289/C4288)</f>
        <v>-5.162970890602827E-3</v>
      </c>
      <c r="F4289" s="29">
        <f t="shared" ref="F4289:F4352" ca="1" si="198">LN(D4289/D4288)</f>
        <v>1.3574120027117951E-2</v>
      </c>
      <c r="G4289" s="28"/>
      <c r="H4289" s="5"/>
      <c r="I4289" s="5"/>
      <c r="J4289" s="5"/>
      <c r="K4289" s="5"/>
      <c r="L4289" s="5"/>
      <c r="M4289" s="5"/>
      <c r="N4289" s="5"/>
      <c r="O4289" s="5"/>
      <c r="P4289" s="5"/>
      <c r="Q4289" s="5"/>
      <c r="R4289" s="5"/>
      <c r="S4289" s="5"/>
      <c r="T4289" s="5"/>
      <c r="U4289" s="5"/>
    </row>
    <row r="4290" spans="2:21" x14ac:dyDescent="0.25">
      <c r="B4290" s="51" vm="11828">
        <f ca="1"/>
        <v>45660</v>
      </c>
      <c r="C4290" s="51" vm="11829">
        <f ca="1"/>
        <v>881.05</v>
      </c>
      <c r="D4290" s="51" vm="11830">
        <f ca="1"/>
        <v>240.85</v>
      </c>
      <c r="E4290" s="28">
        <f t="shared" ca="1" si="197"/>
        <v>-6.4261611134251977E-3</v>
      </c>
      <c r="F4290" s="29">
        <f t="shared" ca="1" si="198"/>
        <v>-1.0038710292879479E-2</v>
      </c>
      <c r="G4290" s="28"/>
      <c r="H4290" s="5"/>
      <c r="I4290" s="5"/>
      <c r="J4290" s="5"/>
      <c r="K4290" s="5"/>
      <c r="L4290" s="5"/>
      <c r="M4290" s="5"/>
      <c r="N4290" s="5"/>
      <c r="O4290" s="5"/>
      <c r="P4290" s="5"/>
      <c r="Q4290" s="5"/>
      <c r="R4290" s="5"/>
      <c r="S4290" s="5"/>
      <c r="T4290" s="5"/>
      <c r="U4290" s="5"/>
    </row>
    <row r="4291" spans="2:21" x14ac:dyDescent="0.25">
      <c r="B4291" s="51" vm="11831">
        <f ca="1"/>
        <v>45663</v>
      </c>
      <c r="C4291" s="51" vm="11832">
        <f ca="1"/>
        <v>881.79</v>
      </c>
      <c r="D4291" s="51" vm="11833">
        <f ca="1"/>
        <v>243.17</v>
      </c>
      <c r="E4291" s="28">
        <f t="shared" ca="1" si="197"/>
        <v>8.3955440478531383E-4</v>
      </c>
      <c r="F4291" s="29">
        <f t="shared" ca="1" si="198"/>
        <v>9.5864541437380608E-3</v>
      </c>
      <c r="G4291" s="28"/>
      <c r="H4291" s="5"/>
      <c r="I4291" s="5"/>
      <c r="J4291" s="5"/>
      <c r="K4291" s="5"/>
      <c r="L4291" s="5"/>
      <c r="M4291" s="5"/>
      <c r="N4291" s="5"/>
      <c r="O4291" s="5"/>
      <c r="P4291" s="5"/>
      <c r="Q4291" s="5"/>
      <c r="R4291" s="5"/>
      <c r="S4291" s="5"/>
      <c r="T4291" s="5"/>
      <c r="U4291" s="5"/>
    </row>
    <row r="4292" spans="2:21" x14ac:dyDescent="0.25">
      <c r="B4292" s="51" vm="11834">
        <f ca="1"/>
        <v>45664</v>
      </c>
      <c r="C4292" s="51" vm="11835">
        <f ca="1"/>
        <v>879.19</v>
      </c>
      <c r="D4292" s="51" vm="11836">
        <f ca="1"/>
        <v>243.13</v>
      </c>
      <c r="E4292" s="28">
        <f t="shared" ca="1" si="197"/>
        <v>-2.9529033711394883E-3</v>
      </c>
      <c r="F4292" s="29">
        <f t="shared" ca="1" si="198"/>
        <v>-1.6450750602587194E-4</v>
      </c>
      <c r="G4292" s="28"/>
      <c r="H4292" s="5"/>
      <c r="I4292" s="5"/>
      <c r="J4292" s="5"/>
      <c r="K4292" s="5"/>
      <c r="L4292" s="5"/>
      <c r="M4292" s="5"/>
      <c r="N4292" s="5"/>
      <c r="O4292" s="5"/>
      <c r="P4292" s="5"/>
      <c r="Q4292" s="5"/>
      <c r="R4292" s="5"/>
      <c r="S4292" s="5"/>
      <c r="T4292" s="5"/>
      <c r="U4292" s="5"/>
    </row>
    <row r="4293" spans="2:21" x14ac:dyDescent="0.25">
      <c r="B4293" s="51" vm="11837">
        <f ca="1"/>
        <v>45665</v>
      </c>
      <c r="C4293" s="51" vm="11838">
        <f ca="1"/>
        <v>875</v>
      </c>
      <c r="D4293" s="51" vm="11839">
        <f ca="1"/>
        <v>239.87</v>
      </c>
      <c r="E4293" s="28">
        <f t="shared" ca="1" si="197"/>
        <v>-4.7771426907709533E-3</v>
      </c>
      <c r="F4293" s="29">
        <f t="shared" ca="1" si="198"/>
        <v>-1.3499169793003129E-2</v>
      </c>
      <c r="G4293" s="28"/>
      <c r="H4293" s="5"/>
      <c r="I4293" s="5"/>
      <c r="J4293" s="5"/>
      <c r="K4293" s="5"/>
      <c r="L4293" s="5"/>
      <c r="M4293" s="5"/>
      <c r="N4293" s="5"/>
      <c r="O4293" s="5"/>
      <c r="P4293" s="5"/>
      <c r="Q4293" s="5"/>
      <c r="R4293" s="5"/>
      <c r="S4293" s="5"/>
      <c r="T4293" s="5"/>
      <c r="U4293" s="5"/>
    </row>
    <row r="4294" spans="2:21" x14ac:dyDescent="0.25">
      <c r="B4294" s="51" vm="11840">
        <f ca="1"/>
        <v>45667</v>
      </c>
      <c r="C4294" s="51" vm="11841">
        <f ca="1"/>
        <v>837.69</v>
      </c>
      <c r="D4294" s="51" vm="11842">
        <f ca="1"/>
        <v>244.21</v>
      </c>
      <c r="E4294" s="28">
        <f t="shared" ca="1" si="197"/>
        <v>-4.3575782716876073E-2</v>
      </c>
      <c r="F4294" s="29">
        <f t="shared" ca="1" si="198"/>
        <v>1.7931400958185569E-2</v>
      </c>
      <c r="G4294" s="28"/>
      <c r="H4294" s="5"/>
      <c r="I4294" s="5"/>
      <c r="J4294" s="5"/>
      <c r="K4294" s="5"/>
      <c r="L4294" s="5"/>
      <c r="M4294" s="5"/>
      <c r="N4294" s="5"/>
      <c r="O4294" s="5"/>
      <c r="P4294" s="5"/>
      <c r="Q4294" s="5"/>
      <c r="R4294" s="5"/>
      <c r="S4294" s="5"/>
      <c r="T4294" s="5"/>
      <c r="U4294" s="5"/>
    </row>
    <row r="4295" spans="2:21" x14ac:dyDescent="0.25">
      <c r="B4295" s="51" vm="11843">
        <f ca="1"/>
        <v>45670</v>
      </c>
      <c r="C4295" s="51" vm="11844">
        <f ca="1"/>
        <v>840.29</v>
      </c>
      <c r="D4295" s="51" vm="11845">
        <f ca="1"/>
        <v>247.47</v>
      </c>
      <c r="E4295" s="28">
        <f t="shared" ca="1" si="197"/>
        <v>3.0989667109004803E-3</v>
      </c>
      <c r="F4295" s="29">
        <f t="shared" ca="1" si="198"/>
        <v>1.3260851661625746E-2</v>
      </c>
      <c r="G4295" s="28"/>
      <c r="H4295" s="5"/>
      <c r="I4295" s="5"/>
      <c r="J4295" s="5"/>
      <c r="K4295" s="5"/>
      <c r="L4295" s="5"/>
      <c r="M4295" s="5"/>
      <c r="N4295" s="5"/>
      <c r="O4295" s="5"/>
      <c r="P4295" s="5"/>
      <c r="Q4295" s="5"/>
      <c r="R4295" s="5"/>
      <c r="S4295" s="5"/>
      <c r="T4295" s="5"/>
      <c r="U4295" s="5"/>
    </row>
    <row r="4296" spans="2:21" x14ac:dyDescent="0.25">
      <c r="B4296" s="51" vm="11846">
        <f ca="1"/>
        <v>45671</v>
      </c>
      <c r="C4296" s="51" vm="11847">
        <f ca="1"/>
        <v>828.4</v>
      </c>
      <c r="D4296" s="51" vm="11848">
        <f ca="1"/>
        <v>252.35</v>
      </c>
      <c r="E4296" s="28">
        <f t="shared" ca="1" si="197"/>
        <v>-1.4250940830209783E-2</v>
      </c>
      <c r="F4296" s="29">
        <f t="shared" ca="1" si="198"/>
        <v>1.9527650245521357E-2</v>
      </c>
      <c r="G4296" s="28"/>
      <c r="H4296" s="5"/>
      <c r="I4296" s="5"/>
      <c r="J4296" s="5"/>
      <c r="K4296" s="5"/>
      <c r="L4296" s="5"/>
      <c r="M4296" s="5"/>
      <c r="N4296" s="5"/>
      <c r="O4296" s="5"/>
      <c r="P4296" s="5"/>
      <c r="Q4296" s="5"/>
      <c r="R4296" s="5"/>
      <c r="S4296" s="5"/>
      <c r="T4296" s="5"/>
      <c r="U4296" s="5"/>
    </row>
    <row r="4297" spans="2:21" x14ac:dyDescent="0.25">
      <c r="B4297" s="51" vm="11849">
        <f ca="1"/>
        <v>45672</v>
      </c>
      <c r="C4297" s="51" vm="11850">
        <f ca="1"/>
        <v>848.26</v>
      </c>
      <c r="D4297" s="51" vm="11851">
        <f ca="1"/>
        <v>254.27</v>
      </c>
      <c r="E4297" s="28">
        <f t="shared" ca="1" si="197"/>
        <v>2.3691063050727171E-2</v>
      </c>
      <c r="F4297" s="29">
        <f t="shared" ca="1" si="198"/>
        <v>7.5796817821773624E-3</v>
      </c>
      <c r="G4297" s="28"/>
      <c r="H4297" s="5"/>
      <c r="I4297" s="5"/>
      <c r="J4297" s="5"/>
      <c r="K4297" s="5"/>
      <c r="L4297" s="5"/>
      <c r="M4297" s="5"/>
      <c r="N4297" s="5"/>
      <c r="O4297" s="5"/>
      <c r="P4297" s="5"/>
      <c r="Q4297" s="5"/>
      <c r="R4297" s="5"/>
      <c r="S4297" s="5"/>
      <c r="T4297" s="5"/>
      <c r="U4297" s="5"/>
    </row>
    <row r="4298" spans="2:21" x14ac:dyDescent="0.25">
      <c r="B4298" s="51" vm="11852">
        <f ca="1"/>
        <v>45673</v>
      </c>
      <c r="C4298" s="51" vm="11853">
        <f ca="1"/>
        <v>842.37</v>
      </c>
      <c r="D4298" s="51" vm="11854">
        <f ca="1"/>
        <v>259.16000000000003</v>
      </c>
      <c r="E4298" s="28">
        <f t="shared" ca="1" si="197"/>
        <v>-6.9678449221444614E-3</v>
      </c>
      <c r="F4298" s="29">
        <f t="shared" ca="1" si="198"/>
        <v>1.9048937013307819E-2</v>
      </c>
      <c r="G4298" s="28"/>
      <c r="H4298" s="5"/>
      <c r="I4298" s="5"/>
      <c r="J4298" s="5"/>
      <c r="K4298" s="5"/>
      <c r="L4298" s="5"/>
      <c r="M4298" s="5"/>
      <c r="N4298" s="5"/>
      <c r="O4298" s="5"/>
      <c r="P4298" s="5"/>
      <c r="Q4298" s="5"/>
      <c r="R4298" s="5"/>
      <c r="S4298" s="5"/>
      <c r="T4298" s="5"/>
      <c r="U4298" s="5"/>
    </row>
    <row r="4299" spans="2:21" x14ac:dyDescent="0.25">
      <c r="B4299" s="51" vm="11855">
        <f ca="1"/>
        <v>45674</v>
      </c>
      <c r="C4299" s="51" vm="11856">
        <f ca="1"/>
        <v>858.1</v>
      </c>
      <c r="D4299" s="51" vm="11857">
        <f ca="1"/>
        <v>263.02999999999997</v>
      </c>
      <c r="E4299" s="28">
        <f t="shared" ca="1" si="197"/>
        <v>1.8501295163063418E-2</v>
      </c>
      <c r="F4299" s="29">
        <f t="shared" ca="1" si="198"/>
        <v>1.4822462531762495E-2</v>
      </c>
      <c r="G4299" s="28"/>
      <c r="H4299" s="5"/>
      <c r="I4299" s="5"/>
      <c r="J4299" s="5"/>
      <c r="K4299" s="5"/>
      <c r="L4299" s="5"/>
      <c r="M4299" s="5"/>
      <c r="N4299" s="5"/>
      <c r="O4299" s="5"/>
      <c r="P4299" s="5"/>
      <c r="Q4299" s="5"/>
      <c r="R4299" s="5"/>
      <c r="S4299" s="5"/>
      <c r="T4299" s="5"/>
      <c r="U4299" s="5"/>
    </row>
    <row r="4300" spans="2:21" x14ac:dyDescent="0.25">
      <c r="B4300" s="51" vm="11858">
        <f ca="1"/>
        <v>45678</v>
      </c>
      <c r="C4300" s="51" vm="11859">
        <f ca="1"/>
        <v>869.68</v>
      </c>
      <c r="D4300" s="51" vm="11860">
        <f ca="1"/>
        <v>262.83999999999997</v>
      </c>
      <c r="E4300" s="28">
        <f t="shared" ca="1" si="197"/>
        <v>1.3404685082669661E-2</v>
      </c>
      <c r="F4300" s="29">
        <f t="shared" ca="1" si="198"/>
        <v>-7.2261208385213441E-4</v>
      </c>
      <c r="G4300" s="28"/>
      <c r="H4300" s="5"/>
      <c r="I4300" s="5"/>
      <c r="J4300" s="5"/>
      <c r="K4300" s="5"/>
      <c r="L4300" s="5"/>
      <c r="M4300" s="5"/>
      <c r="N4300" s="5"/>
      <c r="O4300" s="5"/>
      <c r="P4300" s="5"/>
      <c r="Q4300" s="5"/>
      <c r="R4300" s="5"/>
      <c r="S4300" s="5"/>
      <c r="T4300" s="5"/>
      <c r="U4300" s="5"/>
    </row>
    <row r="4301" spans="2:21" x14ac:dyDescent="0.25">
      <c r="B4301" s="51" vm="11861">
        <f ca="1"/>
        <v>45679</v>
      </c>
      <c r="C4301" s="51" vm="11862">
        <f ca="1"/>
        <v>953.99</v>
      </c>
      <c r="D4301" s="51" vm="11863">
        <f ca="1"/>
        <v>265.95</v>
      </c>
      <c r="E4301" s="28">
        <f t="shared" ca="1" si="197"/>
        <v>9.2527861317309668E-2</v>
      </c>
      <c r="F4301" s="29">
        <f t="shared" ca="1" si="198"/>
        <v>1.1762839158659446E-2</v>
      </c>
      <c r="G4301" s="28"/>
      <c r="H4301" s="5"/>
      <c r="I4301" s="5"/>
      <c r="J4301" s="5"/>
      <c r="K4301" s="5"/>
      <c r="L4301" s="5"/>
      <c r="M4301" s="5"/>
      <c r="N4301" s="5"/>
      <c r="O4301" s="5"/>
      <c r="P4301" s="5"/>
      <c r="Q4301" s="5"/>
      <c r="R4301" s="5"/>
      <c r="S4301" s="5"/>
      <c r="T4301" s="5"/>
      <c r="U4301" s="5"/>
    </row>
    <row r="4302" spans="2:21" x14ac:dyDescent="0.25">
      <c r="B4302" s="51" vm="11864">
        <f ca="1"/>
        <v>45680</v>
      </c>
      <c r="C4302" s="51" vm="11865">
        <f ca="1"/>
        <v>984.86</v>
      </c>
      <c r="D4302" s="51" vm="11866">
        <f ca="1"/>
        <v>264.83999999999997</v>
      </c>
      <c r="E4302" s="28">
        <f t="shared" ca="1" si="197"/>
        <v>3.1846309877631845E-2</v>
      </c>
      <c r="F4302" s="29">
        <f t="shared" ca="1" si="198"/>
        <v>-4.1824511316812477E-3</v>
      </c>
      <c r="G4302" s="28"/>
      <c r="H4302" s="5"/>
      <c r="I4302" s="5"/>
      <c r="J4302" s="5"/>
      <c r="K4302" s="5"/>
      <c r="L4302" s="5"/>
      <c r="M4302" s="5"/>
      <c r="N4302" s="5"/>
      <c r="O4302" s="5"/>
      <c r="P4302" s="5"/>
      <c r="Q4302" s="5"/>
      <c r="R4302" s="5"/>
      <c r="S4302" s="5"/>
      <c r="T4302" s="5"/>
      <c r="U4302" s="5"/>
    </row>
    <row r="4303" spans="2:21" x14ac:dyDescent="0.25">
      <c r="B4303" s="51" vm="11867">
        <f ca="1"/>
        <v>45681</v>
      </c>
      <c r="C4303" s="51" vm="11868">
        <f ca="1"/>
        <v>977.59</v>
      </c>
      <c r="D4303" s="51" vm="11869">
        <f ca="1"/>
        <v>265.85000000000002</v>
      </c>
      <c r="E4303" s="28">
        <f t="shared" ca="1" si="197"/>
        <v>-7.4091398582430681E-3</v>
      </c>
      <c r="F4303" s="29">
        <f t="shared" ca="1" si="198"/>
        <v>3.8063698937022589E-3</v>
      </c>
      <c r="G4303" s="28"/>
      <c r="H4303" s="5"/>
      <c r="I4303" s="5"/>
      <c r="J4303" s="5"/>
      <c r="K4303" s="5"/>
      <c r="L4303" s="5"/>
      <c r="M4303" s="5"/>
      <c r="N4303" s="5"/>
      <c r="O4303" s="5"/>
      <c r="P4303" s="5"/>
      <c r="Q4303" s="5"/>
      <c r="R4303" s="5"/>
      <c r="S4303" s="5"/>
      <c r="T4303" s="5"/>
      <c r="U4303" s="5"/>
    </row>
    <row r="4304" spans="2:21" x14ac:dyDescent="0.25">
      <c r="B4304" s="51" vm="11870">
        <f ca="1"/>
        <v>45684</v>
      </c>
      <c r="C4304" s="51" vm="11871">
        <f ca="1"/>
        <v>971.89</v>
      </c>
      <c r="D4304" s="51" vm="11872">
        <f ca="1"/>
        <v>267.14</v>
      </c>
      <c r="E4304" s="28">
        <f t="shared" ca="1" si="197"/>
        <v>-5.8477299003474774E-3</v>
      </c>
      <c r="F4304" s="29">
        <f t="shared" ca="1" si="198"/>
        <v>4.840625598611579E-3</v>
      </c>
      <c r="G4304" s="28"/>
      <c r="H4304" s="5"/>
      <c r="I4304" s="5"/>
      <c r="J4304" s="5"/>
      <c r="K4304" s="5"/>
      <c r="L4304" s="5"/>
      <c r="M4304" s="5"/>
      <c r="N4304" s="5"/>
      <c r="O4304" s="5"/>
      <c r="P4304" s="5"/>
      <c r="Q4304" s="5"/>
      <c r="R4304" s="5"/>
      <c r="S4304" s="5"/>
      <c r="T4304" s="5"/>
      <c r="U4304" s="5"/>
    </row>
    <row r="4305" spans="2:21" x14ac:dyDescent="0.25">
      <c r="B4305" s="51" vm="11873">
        <f ca="1"/>
        <v>45685</v>
      </c>
      <c r="C4305" s="51" vm="11874">
        <f ca="1"/>
        <v>971.83</v>
      </c>
      <c r="D4305" s="51" vm="11875">
        <f ca="1"/>
        <v>266.58</v>
      </c>
      <c r="E4305" s="28">
        <f t="shared" ca="1" si="197"/>
        <v>-6.1737287283158344E-5</v>
      </c>
      <c r="F4305" s="29">
        <f t="shared" ca="1" si="198"/>
        <v>-2.0984793730871609E-3</v>
      </c>
      <c r="G4305" s="28"/>
      <c r="H4305" s="5"/>
      <c r="I4305" s="5"/>
      <c r="J4305" s="5"/>
      <c r="K4305" s="5"/>
      <c r="L4305" s="5"/>
      <c r="M4305" s="5"/>
      <c r="N4305" s="5"/>
      <c r="O4305" s="5"/>
      <c r="P4305" s="5"/>
      <c r="Q4305" s="5"/>
      <c r="R4305" s="5"/>
      <c r="S4305" s="5"/>
      <c r="T4305" s="5"/>
      <c r="U4305" s="5"/>
    </row>
    <row r="4306" spans="2:21" x14ac:dyDescent="0.25">
      <c r="B4306" s="51" vm="11876">
        <f ca="1"/>
        <v>45686</v>
      </c>
      <c r="C4306" s="51" vm="11877">
        <f ca="1"/>
        <v>978.15</v>
      </c>
      <c r="D4306" s="51" vm="11878">
        <f ca="1"/>
        <v>268.23</v>
      </c>
      <c r="E4306" s="28">
        <f t="shared" ca="1" si="197"/>
        <v>6.4821404625081368E-3</v>
      </c>
      <c r="F4306" s="29">
        <f t="shared" ca="1" si="198"/>
        <v>6.1704352394644692E-3</v>
      </c>
      <c r="G4306" s="28"/>
      <c r="H4306" s="5"/>
      <c r="I4306" s="5"/>
      <c r="J4306" s="5"/>
      <c r="K4306" s="5"/>
      <c r="L4306" s="5"/>
      <c r="M4306" s="5"/>
      <c r="N4306" s="5"/>
      <c r="O4306" s="5"/>
      <c r="P4306" s="5"/>
      <c r="Q4306" s="5"/>
      <c r="R4306" s="5"/>
      <c r="S4306" s="5"/>
      <c r="T4306" s="5"/>
      <c r="U4306" s="5"/>
    </row>
    <row r="4307" spans="2:21" x14ac:dyDescent="0.25">
      <c r="B4307" s="51" vm="11879">
        <f ca="1"/>
        <v>45687</v>
      </c>
      <c r="C4307" s="51" vm="11880">
        <f ca="1"/>
        <v>973.24</v>
      </c>
      <c r="D4307" s="51" vm="11881">
        <f ca="1"/>
        <v>267.3</v>
      </c>
      <c r="E4307" s="28">
        <f t="shared" ca="1" si="197"/>
        <v>-5.0323209218414685E-3</v>
      </c>
      <c r="F4307" s="29">
        <f t="shared" ca="1" si="198"/>
        <v>-3.4731982704630966E-3</v>
      </c>
      <c r="G4307" s="28"/>
      <c r="H4307" s="5"/>
      <c r="I4307" s="5"/>
      <c r="J4307" s="5"/>
      <c r="K4307" s="5"/>
      <c r="L4307" s="5"/>
      <c r="M4307" s="5"/>
      <c r="N4307" s="5"/>
      <c r="O4307" s="5"/>
      <c r="P4307" s="5"/>
      <c r="Q4307" s="5"/>
      <c r="R4307" s="5"/>
      <c r="S4307" s="5"/>
      <c r="T4307" s="5"/>
      <c r="U4307" s="5"/>
    </row>
    <row r="4308" spans="2:21" x14ac:dyDescent="0.25">
      <c r="B4308" s="51" vm="11882">
        <f ca="1"/>
        <v>45688</v>
      </c>
      <c r="C4308" s="51" vm="11883">
        <f ca="1"/>
        <v>976.76</v>
      </c>
      <c r="D4308" s="51" vm="11884">
        <f ca="1"/>
        <v>266.81</v>
      </c>
      <c r="E4308" s="28">
        <f t="shared" ca="1" si="197"/>
        <v>3.6102603315896153E-3</v>
      </c>
      <c r="F4308" s="29">
        <f t="shared" ca="1" si="198"/>
        <v>-1.8348285464392696E-3</v>
      </c>
      <c r="G4308" s="28"/>
      <c r="H4308" s="5"/>
      <c r="I4308" s="5"/>
      <c r="J4308" s="5"/>
      <c r="K4308" s="5"/>
      <c r="L4308" s="5"/>
      <c r="M4308" s="5"/>
      <c r="N4308" s="5"/>
      <c r="O4308" s="5"/>
      <c r="P4308" s="5"/>
      <c r="Q4308" s="5"/>
      <c r="R4308" s="5"/>
      <c r="S4308" s="5"/>
      <c r="T4308" s="5"/>
      <c r="U4308" s="5"/>
    </row>
    <row r="4309" spans="2:21" x14ac:dyDescent="0.25">
      <c r="B4309" s="51" vm="11885">
        <f ca="1"/>
        <v>45691</v>
      </c>
      <c r="C4309" s="51" vm="11886">
        <f ca="1"/>
        <v>978.94</v>
      </c>
      <c r="D4309" s="51" vm="11887">
        <f ca="1"/>
        <v>267.94</v>
      </c>
      <c r="E4309" s="28">
        <f t="shared" ca="1" si="197"/>
        <v>2.2293817077356001E-3</v>
      </c>
      <c r="F4309" s="29">
        <f t="shared" ca="1" si="198"/>
        <v>4.2262802504057376E-3</v>
      </c>
      <c r="G4309" s="28"/>
      <c r="H4309" s="5"/>
      <c r="I4309" s="5"/>
      <c r="J4309" s="5"/>
      <c r="K4309" s="5"/>
      <c r="L4309" s="5"/>
      <c r="M4309" s="5"/>
      <c r="N4309" s="5"/>
      <c r="O4309" s="5"/>
      <c r="P4309" s="5"/>
      <c r="Q4309" s="5"/>
      <c r="R4309" s="5"/>
      <c r="S4309" s="5"/>
      <c r="T4309" s="5"/>
      <c r="U4309" s="5"/>
    </row>
    <row r="4310" spans="2:21" x14ac:dyDescent="0.25">
      <c r="B4310" s="51" vm="11888">
        <f ca="1"/>
        <v>45692</v>
      </c>
      <c r="C4310" s="51" vm="11889">
        <f ca="1"/>
        <v>994.87</v>
      </c>
      <c r="D4310" s="51" vm="11890">
        <f ca="1"/>
        <v>270.43</v>
      </c>
      <c r="E4310" s="28">
        <f t="shared" ca="1" si="197"/>
        <v>1.6141721731574875E-2</v>
      </c>
      <c r="F4310" s="29">
        <f t="shared" ca="1" si="198"/>
        <v>9.250209911396523E-3</v>
      </c>
      <c r="G4310" s="28"/>
      <c r="H4310" s="5"/>
      <c r="I4310" s="5"/>
      <c r="J4310" s="5"/>
      <c r="K4310" s="5"/>
      <c r="L4310" s="5"/>
      <c r="M4310" s="5"/>
      <c r="N4310" s="5"/>
      <c r="O4310" s="5"/>
      <c r="P4310" s="5"/>
      <c r="Q4310" s="5"/>
      <c r="R4310" s="5"/>
      <c r="S4310" s="5"/>
      <c r="T4310" s="5"/>
      <c r="U4310" s="5"/>
    </row>
    <row r="4311" spans="2:21" x14ac:dyDescent="0.25">
      <c r="B4311" s="51" vm="11891">
        <f ca="1"/>
        <v>45693</v>
      </c>
      <c r="C4311" s="51" vm="11892">
        <f ca="1"/>
        <v>1011.11</v>
      </c>
      <c r="D4311" s="51" vm="11893">
        <f ca="1"/>
        <v>276.89999999999998</v>
      </c>
      <c r="E4311" s="28">
        <f t="shared" ca="1" si="197"/>
        <v>1.6191940910639836E-2</v>
      </c>
      <c r="F4311" s="29">
        <f t="shared" ca="1" si="198"/>
        <v>2.3643145416679917E-2</v>
      </c>
      <c r="G4311" s="28"/>
      <c r="H4311" s="5"/>
      <c r="I4311" s="5"/>
      <c r="J4311" s="5"/>
      <c r="K4311" s="5"/>
      <c r="L4311" s="5"/>
      <c r="M4311" s="5"/>
      <c r="N4311" s="5"/>
      <c r="O4311" s="5"/>
      <c r="P4311" s="5"/>
      <c r="Q4311" s="5"/>
      <c r="R4311" s="5"/>
      <c r="S4311" s="5"/>
      <c r="T4311" s="5"/>
      <c r="U4311" s="5"/>
    </row>
    <row r="4312" spans="2:21" x14ac:dyDescent="0.25">
      <c r="B4312" s="51" vm="11894">
        <f ca="1"/>
        <v>45694</v>
      </c>
      <c r="C4312" s="51" vm="11895">
        <f ca="1"/>
        <v>1015.68</v>
      </c>
      <c r="D4312" s="51" vm="11896">
        <f ca="1"/>
        <v>275.8</v>
      </c>
      <c r="E4312" s="22">
        <f t="shared" ca="1" si="197"/>
        <v>4.5096016309701305E-3</v>
      </c>
      <c r="F4312" s="50">
        <f t="shared" ca="1" si="198"/>
        <v>-3.9804648177146048E-3</v>
      </c>
      <c r="G4312" s="22"/>
      <c r="H4312" s="5"/>
      <c r="I4312" s="5"/>
      <c r="J4312" s="5"/>
      <c r="K4312" s="5"/>
      <c r="L4312" s="5"/>
      <c r="M4312" s="5"/>
      <c r="N4312" s="5"/>
      <c r="O4312" s="5"/>
      <c r="P4312" s="5"/>
      <c r="Q4312" s="5"/>
      <c r="R4312" s="5"/>
      <c r="S4312" s="5"/>
      <c r="T4312" s="5"/>
      <c r="U4312" s="5"/>
    </row>
    <row r="4313" spans="2:21" x14ac:dyDescent="0.25">
      <c r="B4313" s="51" vm="11897">
        <f ca="1"/>
        <v>45695</v>
      </c>
      <c r="C4313" s="51" vm="11898">
        <f ca="1"/>
        <v>1013.93</v>
      </c>
      <c r="D4313" s="51" vm="11899">
        <f ca="1"/>
        <v>271.04000000000002</v>
      </c>
      <c r="E4313" s="22">
        <f t="shared" ca="1" si="197"/>
        <v>-1.7244696603568757E-3</v>
      </c>
      <c r="F4313" s="50">
        <f t="shared" ca="1" si="198"/>
        <v>-1.7409553895511826E-2</v>
      </c>
      <c r="G4313" s="22"/>
      <c r="H4313" s="5"/>
      <c r="I4313" s="5"/>
      <c r="J4313" s="5"/>
      <c r="K4313" s="5"/>
      <c r="L4313" s="5"/>
      <c r="M4313" s="5"/>
      <c r="N4313" s="5"/>
      <c r="O4313" s="5"/>
      <c r="P4313" s="5"/>
      <c r="Q4313" s="5"/>
      <c r="R4313" s="5"/>
      <c r="S4313" s="5"/>
      <c r="T4313" s="5"/>
      <c r="U4313" s="5"/>
    </row>
    <row r="4314" spans="2:21" x14ac:dyDescent="0.25">
      <c r="B4314" s="51" vm="11900">
        <f ca="1"/>
        <v>45698</v>
      </c>
      <c r="C4314" s="51" vm="11901">
        <f ca="1"/>
        <v>1027.5999999999999</v>
      </c>
      <c r="D4314" s="51" vm="11902">
        <f ca="1"/>
        <v>274.99</v>
      </c>
      <c r="E4314" s="22">
        <f t="shared" ca="1" si="197"/>
        <v>1.3392116998095775E-2</v>
      </c>
      <c r="F4314" s="50">
        <f t="shared" ca="1" si="198"/>
        <v>1.4468321905344965E-2</v>
      </c>
      <c r="G4314" s="22"/>
      <c r="H4314" s="5"/>
      <c r="I4314" s="5"/>
      <c r="J4314" s="5"/>
      <c r="K4314" s="5"/>
      <c r="L4314" s="5"/>
      <c r="M4314" s="5"/>
      <c r="N4314" s="5"/>
      <c r="O4314" s="5"/>
      <c r="P4314" s="5"/>
      <c r="Q4314" s="5"/>
      <c r="R4314" s="5"/>
      <c r="S4314" s="5"/>
      <c r="T4314" s="5"/>
      <c r="U4314" s="5"/>
    </row>
    <row r="4315" spans="2:21" x14ac:dyDescent="0.25">
      <c r="B4315" s="51" vm="11903">
        <f ca="1"/>
        <v>45699</v>
      </c>
      <c r="C4315" s="51" vm="11904">
        <f ca="1"/>
        <v>1008.08</v>
      </c>
      <c r="D4315" s="51" vm="11905">
        <f ca="1"/>
        <v>275.45</v>
      </c>
      <c r="E4315" s="22">
        <f t="shared" ca="1" si="197"/>
        <v>-1.917845467429069E-2</v>
      </c>
      <c r="F4315" s="50">
        <f t="shared" ca="1" si="198"/>
        <v>1.6713905496908111E-3</v>
      </c>
      <c r="G4315" s="22"/>
      <c r="H4315" s="5"/>
      <c r="I4315" s="5"/>
      <c r="J4315" s="5"/>
      <c r="K4315" s="5"/>
      <c r="L4315" s="5"/>
      <c r="M4315" s="5"/>
      <c r="N4315" s="5"/>
      <c r="O4315" s="5"/>
      <c r="P4315" s="5"/>
      <c r="Q4315" s="5"/>
      <c r="R4315" s="5"/>
      <c r="S4315" s="5"/>
      <c r="T4315" s="5"/>
      <c r="U4315" s="5"/>
    </row>
    <row r="4316" spans="2:21" x14ac:dyDescent="0.25">
      <c r="B4316" s="51" vm="11906">
        <f ca="1"/>
        <v>45700</v>
      </c>
      <c r="C4316" s="51" vm="11907">
        <f ca="1"/>
        <v>1027.31</v>
      </c>
      <c r="D4316" s="51" vm="11908">
        <f ca="1"/>
        <v>276.32</v>
      </c>
      <c r="E4316" s="22">
        <f t="shared" ca="1" si="197"/>
        <v>1.8896203868245445E-2</v>
      </c>
      <c r="F4316" s="50">
        <f t="shared" ca="1" si="198"/>
        <v>3.1534904796429457E-3</v>
      </c>
      <c r="G4316" s="22"/>
      <c r="H4316" s="5"/>
      <c r="I4316" s="5"/>
      <c r="J4316" s="5"/>
      <c r="K4316" s="5"/>
      <c r="L4316" s="5"/>
      <c r="M4316" s="5"/>
      <c r="N4316" s="5"/>
      <c r="O4316" s="5"/>
      <c r="P4316" s="5"/>
      <c r="Q4316" s="5"/>
      <c r="R4316" s="5"/>
      <c r="S4316" s="5"/>
      <c r="T4316" s="5"/>
      <c r="U4316" s="5"/>
    </row>
    <row r="4317" spans="2:21" x14ac:dyDescent="0.25">
      <c r="B4317" s="51" vm="11909">
        <f ca="1"/>
        <v>45701</v>
      </c>
      <c r="C4317" s="51" vm="11910">
        <f ca="1"/>
        <v>1043.69</v>
      </c>
      <c r="D4317" s="51" vm="11911">
        <f ca="1"/>
        <v>276.58999999999997</v>
      </c>
      <c r="E4317" s="22">
        <f t="shared" ca="1" si="197"/>
        <v>1.5818775053114437E-2</v>
      </c>
      <c r="F4317" s="50">
        <f t="shared" ca="1" si="198"/>
        <v>9.7665088879386676E-4</v>
      </c>
      <c r="G4317" s="22"/>
      <c r="H4317" s="5"/>
      <c r="I4317" s="5"/>
      <c r="J4317" s="5"/>
      <c r="K4317" s="5"/>
      <c r="L4317" s="5"/>
      <c r="M4317" s="5"/>
      <c r="N4317" s="5"/>
      <c r="O4317" s="5"/>
      <c r="P4317" s="5"/>
      <c r="Q4317" s="5"/>
      <c r="R4317" s="5"/>
      <c r="S4317" s="5"/>
      <c r="T4317" s="5"/>
      <c r="U4317" s="5"/>
    </row>
    <row r="4318" spans="2:21" x14ac:dyDescent="0.25">
      <c r="B4318" s="51" vm="11912">
        <f ca="1"/>
        <v>45702</v>
      </c>
      <c r="C4318" s="51" vm="11913">
        <f ca="1"/>
        <v>1058.5999999999999</v>
      </c>
      <c r="D4318" s="51" vm="11914">
        <f ca="1"/>
        <v>279.95</v>
      </c>
      <c r="E4318" s="22">
        <f t="shared" ca="1" si="197"/>
        <v>1.4184769941089685E-2</v>
      </c>
      <c r="F4318" s="50">
        <f t="shared" ca="1" si="198"/>
        <v>1.2074750507739897E-2</v>
      </c>
      <c r="G4318" s="22"/>
      <c r="H4318" s="5"/>
      <c r="I4318" s="5"/>
      <c r="J4318" s="5"/>
      <c r="K4318" s="5"/>
      <c r="L4318" s="5"/>
      <c r="M4318" s="5"/>
      <c r="N4318" s="5"/>
      <c r="O4318" s="5"/>
      <c r="P4318" s="5"/>
      <c r="Q4318" s="5"/>
      <c r="R4318" s="5"/>
      <c r="S4318" s="5"/>
      <c r="T4318" s="5"/>
      <c r="U4318" s="5"/>
    </row>
    <row r="4319" spans="2:21" x14ac:dyDescent="0.25">
      <c r="B4319" s="51" vm="11915">
        <f ca="1"/>
        <v>45706</v>
      </c>
      <c r="C4319" s="51" vm="11916">
        <f ca="1"/>
        <v>1035.8499999999999</v>
      </c>
      <c r="D4319" s="51" vm="11917">
        <f ca="1"/>
        <v>279.25</v>
      </c>
      <c r="E4319" s="22">
        <f t="shared" ca="1" si="197"/>
        <v>-2.172493473198938E-2</v>
      </c>
      <c r="F4319" s="50">
        <f t="shared" ca="1" si="198"/>
        <v>-2.5035778455922033E-3</v>
      </c>
      <c r="G4319" s="22"/>
      <c r="H4319" s="5"/>
      <c r="I4319" s="5"/>
      <c r="J4319" s="5"/>
      <c r="K4319" s="5"/>
      <c r="L4319" s="5"/>
      <c r="M4319" s="5"/>
      <c r="N4319" s="5"/>
      <c r="O4319" s="5"/>
      <c r="P4319" s="5"/>
      <c r="Q4319" s="5"/>
      <c r="R4319" s="5"/>
      <c r="S4319" s="5"/>
      <c r="T4319" s="5"/>
      <c r="U4319" s="5"/>
    </row>
    <row r="4320" spans="2:21" x14ac:dyDescent="0.25">
      <c r="B4320" s="51" vm="11918">
        <f ca="1"/>
        <v>45707</v>
      </c>
      <c r="C4320" s="51" vm="11919">
        <f ca="1"/>
        <v>1043.33</v>
      </c>
      <c r="D4320" s="51" vm="11920">
        <f ca="1"/>
        <v>266.8</v>
      </c>
      <c r="E4320" s="22">
        <f t="shared" ca="1" si="197"/>
        <v>7.1951752809087371E-3</v>
      </c>
      <c r="F4320" s="50">
        <f t="shared" ca="1" si="198"/>
        <v>-4.5608123907841365E-2</v>
      </c>
      <c r="G4320" s="22"/>
      <c r="H4320" s="5"/>
      <c r="I4320" s="5"/>
      <c r="J4320" s="5"/>
      <c r="K4320" s="5"/>
      <c r="L4320" s="5"/>
      <c r="M4320" s="5"/>
      <c r="N4320" s="5"/>
      <c r="O4320" s="5"/>
      <c r="P4320" s="5"/>
      <c r="Q4320" s="5"/>
      <c r="R4320" s="5"/>
      <c r="S4320" s="5"/>
      <c r="T4320" s="5"/>
      <c r="U4320" s="5"/>
    </row>
    <row r="4321" spans="2:21" x14ac:dyDescent="0.25">
      <c r="B4321" s="51" vm="11921">
        <f ca="1"/>
        <v>45708</v>
      </c>
      <c r="C4321" s="51" vm="11922">
        <f ca="1"/>
        <v>1024.54</v>
      </c>
      <c r="D4321" s="51" vm="11923">
        <f ca="1"/>
        <v>264.24</v>
      </c>
      <c r="E4321" s="22">
        <f t="shared" ca="1" si="197"/>
        <v>-1.817378962020489E-2</v>
      </c>
      <c r="F4321" s="50">
        <f t="shared" ca="1" si="198"/>
        <v>-9.6415329589344678E-3</v>
      </c>
      <c r="G4321" s="22"/>
      <c r="H4321" s="5"/>
      <c r="I4321" s="5"/>
      <c r="J4321" s="5"/>
      <c r="K4321" s="5"/>
      <c r="L4321" s="5"/>
      <c r="M4321" s="5"/>
      <c r="N4321" s="5"/>
      <c r="O4321" s="5"/>
      <c r="P4321" s="5"/>
      <c r="Q4321" s="5"/>
      <c r="R4321" s="5"/>
      <c r="S4321" s="5"/>
      <c r="T4321" s="5"/>
      <c r="U4321" s="5"/>
    </row>
    <row r="4322" spans="2:21" x14ac:dyDescent="0.25">
      <c r="B4322" s="51" vm="11924">
        <f ca="1"/>
        <v>45709</v>
      </c>
      <c r="C4322" s="51" vm="11925">
        <f ca="1"/>
        <v>1003.15</v>
      </c>
      <c r="D4322" s="51" vm="11926">
        <f ca="1"/>
        <v>261.33999999999997</v>
      </c>
      <c r="E4322" s="22">
        <f t="shared" ca="1" si="197"/>
        <v>-2.1098682226391736E-2</v>
      </c>
      <c r="F4322" s="50">
        <f t="shared" ca="1" si="198"/>
        <v>-1.1035539521534302E-2</v>
      </c>
      <c r="G4322" s="22"/>
      <c r="H4322" s="5"/>
      <c r="I4322" s="5"/>
      <c r="J4322" s="5"/>
      <c r="K4322" s="5"/>
      <c r="L4322" s="5"/>
      <c r="M4322" s="5"/>
      <c r="N4322" s="5"/>
      <c r="O4322" s="5"/>
      <c r="P4322" s="5"/>
      <c r="Q4322" s="5"/>
      <c r="R4322" s="5"/>
      <c r="S4322" s="5"/>
      <c r="T4322" s="5"/>
      <c r="U4322" s="5"/>
    </row>
    <row r="4323" spans="2:21" x14ac:dyDescent="0.25">
      <c r="B4323" s="51" vm="11927">
        <f ca="1"/>
        <v>45712</v>
      </c>
      <c r="C4323" s="51" vm="11928">
        <f ca="1"/>
        <v>988.47</v>
      </c>
      <c r="D4323" s="51" vm="11929">
        <f ca="1"/>
        <v>257.39999999999998</v>
      </c>
      <c r="E4323" s="22">
        <f t="shared" ca="1" si="197"/>
        <v>-1.4742034989735994E-2</v>
      </c>
      <c r="F4323" s="50">
        <f t="shared" ca="1" si="198"/>
        <v>-1.5190946398973809E-2</v>
      </c>
      <c r="G4323" s="22"/>
      <c r="H4323" s="5"/>
      <c r="I4323" s="5"/>
      <c r="J4323" s="5"/>
      <c r="K4323" s="5"/>
      <c r="L4323" s="5"/>
      <c r="M4323" s="5"/>
      <c r="N4323" s="5"/>
      <c r="O4323" s="5"/>
      <c r="P4323" s="5"/>
      <c r="Q4323" s="5"/>
      <c r="R4323" s="5"/>
      <c r="S4323" s="5"/>
      <c r="T4323" s="5"/>
      <c r="U4323" s="5"/>
    </row>
    <row r="4324" spans="2:21" x14ac:dyDescent="0.25">
      <c r="B4324" s="51" vm="11930">
        <f ca="1"/>
        <v>45713</v>
      </c>
      <c r="C4324" s="51" vm="11931">
        <f ca="1"/>
        <v>977.24</v>
      </c>
      <c r="D4324" s="51" vm="11932">
        <f ca="1"/>
        <v>258.79000000000002</v>
      </c>
      <c r="E4324" s="22">
        <f t="shared" ca="1" si="197"/>
        <v>-1.1426021311876654E-2</v>
      </c>
      <c r="F4324" s="50">
        <f t="shared" ca="1" si="198"/>
        <v>5.3856268418276433E-3</v>
      </c>
      <c r="G4324" s="22"/>
      <c r="H4324" s="5"/>
      <c r="I4324" s="5"/>
      <c r="J4324" s="5"/>
      <c r="K4324" s="5"/>
      <c r="L4324" s="5"/>
      <c r="M4324" s="5"/>
      <c r="N4324" s="5"/>
      <c r="O4324" s="5"/>
      <c r="P4324" s="5"/>
      <c r="Q4324" s="5"/>
      <c r="R4324" s="5"/>
      <c r="S4324" s="5"/>
      <c r="T4324" s="5"/>
      <c r="U4324" s="5"/>
    </row>
    <row r="4325" spans="2:21" x14ac:dyDescent="0.25">
      <c r="B4325" s="51" vm="11933">
        <f ca="1"/>
        <v>45714</v>
      </c>
      <c r="C4325" s="51" vm="11934">
        <f ca="1"/>
        <v>990.06</v>
      </c>
      <c r="D4325" s="51" vm="11935">
        <f ca="1"/>
        <v>259.05</v>
      </c>
      <c r="E4325" s="22">
        <f t="shared" ca="1" si="197"/>
        <v>1.3033275528171269E-2</v>
      </c>
      <c r="F4325" s="50">
        <f t="shared" ca="1" si="198"/>
        <v>1.0041712569433695E-3</v>
      </c>
      <c r="G4325" s="22"/>
      <c r="H4325" s="5"/>
      <c r="I4325" s="5"/>
      <c r="J4325" s="5"/>
      <c r="K4325" s="5"/>
      <c r="L4325" s="5"/>
      <c r="M4325" s="5"/>
      <c r="N4325" s="5"/>
      <c r="O4325" s="5"/>
      <c r="P4325" s="5"/>
      <c r="Q4325" s="5"/>
      <c r="R4325" s="5"/>
      <c r="S4325" s="5"/>
      <c r="T4325" s="5"/>
      <c r="U4325" s="5"/>
    </row>
    <row r="4326" spans="2:21" x14ac:dyDescent="0.25">
      <c r="B4326" s="51" vm="11936">
        <f ca="1"/>
        <v>45715</v>
      </c>
      <c r="C4326" s="51" vm="11937">
        <f ca="1"/>
        <v>963.07</v>
      </c>
      <c r="D4326" s="51" vm="11938">
        <f ca="1"/>
        <v>264.64999999999998</v>
      </c>
      <c r="E4326" s="22">
        <f t="shared" ca="1" si="197"/>
        <v>-2.763944868445559E-2</v>
      </c>
      <c r="F4326" s="50">
        <f t="shared" ca="1" si="198"/>
        <v>2.1387105043199097E-2</v>
      </c>
      <c r="G4326" s="22"/>
      <c r="H4326" s="5"/>
      <c r="I4326" s="5"/>
      <c r="J4326" s="5"/>
      <c r="K4326" s="5"/>
      <c r="L4326" s="5"/>
      <c r="M4326" s="5"/>
      <c r="N4326" s="5"/>
      <c r="O4326" s="5"/>
      <c r="P4326" s="5"/>
      <c r="Q4326" s="5"/>
      <c r="R4326" s="5"/>
      <c r="S4326" s="5"/>
      <c r="T4326" s="5"/>
      <c r="U4326" s="5"/>
    </row>
    <row r="4327" spans="2:21" x14ac:dyDescent="0.25">
      <c r="B4327" s="51" vm="11939">
        <f ca="1"/>
        <v>45716</v>
      </c>
      <c r="C4327" s="51" vm="11940">
        <f ca="1"/>
        <v>980.56</v>
      </c>
      <c r="D4327" s="51" vm="11941">
        <f ca="1"/>
        <v>260.62</v>
      </c>
      <c r="E4327" s="22">
        <f t="shared" ca="1" si="197"/>
        <v>1.7997738364596845E-2</v>
      </c>
      <c r="F4327" s="50">
        <f t="shared" ca="1" si="198"/>
        <v>-1.5344790587236581E-2</v>
      </c>
      <c r="G4327" s="22"/>
      <c r="H4327" s="5"/>
      <c r="I4327" s="5"/>
      <c r="J4327" s="5"/>
      <c r="K4327" s="5"/>
      <c r="L4327" s="5"/>
      <c r="M4327" s="5"/>
      <c r="N4327" s="5"/>
      <c r="O4327" s="5"/>
      <c r="P4327" s="5"/>
      <c r="Q4327" s="5"/>
      <c r="R4327" s="5"/>
      <c r="S4327" s="5"/>
      <c r="T4327" s="5"/>
      <c r="U4327" s="5"/>
    </row>
    <row r="4328" spans="2:21" x14ac:dyDescent="0.25">
      <c r="B4328" s="51" vm="11942">
        <f ca="1"/>
        <v>45719</v>
      </c>
      <c r="C4328" s="51" vm="11943">
        <f ca="1"/>
        <v>973.7</v>
      </c>
      <c r="D4328" s="51" vm="11944">
        <f ca="1"/>
        <v>250.25</v>
      </c>
      <c r="E4328" s="22">
        <f t="shared" ca="1" si="197"/>
        <v>-7.0205890481990513E-3</v>
      </c>
      <c r="F4328" s="50">
        <f t="shared" ca="1" si="198"/>
        <v>-4.0602989521429968E-2</v>
      </c>
      <c r="G4328" s="22"/>
      <c r="H4328" s="5"/>
      <c r="I4328" s="5"/>
      <c r="J4328" s="5"/>
      <c r="K4328" s="5"/>
      <c r="L4328" s="5"/>
      <c r="M4328" s="5"/>
      <c r="N4328" s="5"/>
      <c r="O4328" s="5"/>
      <c r="P4328" s="5"/>
      <c r="Q4328" s="5"/>
      <c r="R4328" s="5"/>
      <c r="S4328" s="5"/>
      <c r="T4328" s="5"/>
      <c r="U4328" s="5"/>
    </row>
    <row r="4329" spans="2:21" x14ac:dyDescent="0.25">
      <c r="B4329" s="51" vm="11945">
        <f ca="1"/>
        <v>45720</v>
      </c>
      <c r="C4329" s="51" vm="11946">
        <f ca="1"/>
        <v>972.58</v>
      </c>
      <c r="D4329" s="51" vm="11947">
        <f ca="1"/>
        <v>251.53</v>
      </c>
      <c r="E4329" s="22">
        <f t="shared" ca="1" si="197"/>
        <v>-1.1509136646623785E-3</v>
      </c>
      <c r="F4329" s="50">
        <f t="shared" ca="1" si="198"/>
        <v>5.101848524892913E-3</v>
      </c>
      <c r="G4329" s="22"/>
      <c r="H4329" s="5"/>
      <c r="I4329" s="5"/>
      <c r="J4329" s="5"/>
      <c r="K4329" s="5"/>
      <c r="L4329" s="5"/>
      <c r="M4329" s="5"/>
      <c r="N4329" s="5"/>
      <c r="O4329" s="5"/>
      <c r="P4329" s="5"/>
      <c r="Q4329" s="5"/>
      <c r="R4329" s="5"/>
      <c r="S4329" s="5"/>
      <c r="T4329" s="5"/>
      <c r="U4329" s="5"/>
    </row>
    <row r="4330" spans="2:21" x14ac:dyDescent="0.25">
      <c r="B4330" s="51" vm="11948">
        <f ca="1"/>
        <v>45721</v>
      </c>
      <c r="C4330" s="51" vm="11949">
        <f ca="1"/>
        <v>990.92</v>
      </c>
      <c r="D4330" s="51" vm="11950">
        <f ca="1"/>
        <v>246.54</v>
      </c>
      <c r="E4330" s="22">
        <f t="shared" ca="1" si="197"/>
        <v>1.8681470212527657E-2</v>
      </c>
      <c r="F4330" s="50">
        <f t="shared" ca="1" si="198"/>
        <v>-2.0038014596849452E-2</v>
      </c>
      <c r="G4330" s="22"/>
      <c r="H4330" s="5"/>
      <c r="I4330" s="5"/>
      <c r="J4330" s="5"/>
      <c r="K4330" s="5"/>
      <c r="L4330" s="5"/>
      <c r="M4330" s="5"/>
      <c r="N4330" s="5"/>
      <c r="O4330" s="5"/>
      <c r="P4330" s="5"/>
      <c r="Q4330" s="5"/>
      <c r="R4330" s="5"/>
      <c r="S4330" s="5"/>
      <c r="T4330" s="5"/>
      <c r="U4330" s="5"/>
    </row>
    <row r="4331" spans="2:21" x14ac:dyDescent="0.25">
      <c r="B4331" s="51" vm="11951">
        <f ca="1"/>
        <v>45722</v>
      </c>
      <c r="C4331" s="51" vm="11952">
        <f ca="1"/>
        <v>906.36</v>
      </c>
      <c r="D4331" s="51" vm="11953">
        <f ca="1"/>
        <v>242.28</v>
      </c>
      <c r="E4331" s="22">
        <f t="shared" ca="1" si="197"/>
        <v>-8.919722641921897E-2</v>
      </c>
      <c r="F4331" s="50">
        <f t="shared" ca="1" si="198"/>
        <v>-1.7430170010626914E-2</v>
      </c>
      <c r="G4331" s="22"/>
      <c r="H4331" s="5"/>
      <c r="I4331" s="5"/>
      <c r="J4331" s="5"/>
      <c r="K4331" s="5"/>
      <c r="L4331" s="5"/>
      <c r="M4331" s="5"/>
      <c r="N4331" s="5"/>
      <c r="O4331" s="5"/>
      <c r="P4331" s="5"/>
      <c r="Q4331" s="5"/>
      <c r="R4331" s="5"/>
      <c r="S4331" s="5"/>
      <c r="T4331" s="5"/>
      <c r="U4331" s="5"/>
    </row>
    <row r="4332" spans="2:21" x14ac:dyDescent="0.25">
      <c r="B4332" s="51" vm="11954">
        <f ca="1"/>
        <v>45723</v>
      </c>
      <c r="C4332" s="51" vm="11955">
        <f ca="1"/>
        <v>891.11</v>
      </c>
      <c r="D4332" s="51" vm="11956">
        <f ca="1"/>
        <v>232.22</v>
      </c>
      <c r="E4332" s="22">
        <f t="shared" ca="1" si="197"/>
        <v>-1.6968701472586434E-2</v>
      </c>
      <c r="F4332" s="50">
        <f t="shared" ca="1" si="198"/>
        <v>-4.2408883913886315E-2</v>
      </c>
      <c r="G4332" s="22"/>
      <c r="H4332" s="5"/>
      <c r="I4332" s="5"/>
      <c r="J4332" s="5"/>
      <c r="K4332" s="5"/>
      <c r="L4332" s="5"/>
      <c r="M4332" s="5"/>
      <c r="N4332" s="5"/>
      <c r="O4332" s="5"/>
      <c r="P4332" s="5"/>
      <c r="Q4332" s="5"/>
      <c r="R4332" s="5"/>
      <c r="S4332" s="5"/>
      <c r="T4332" s="5"/>
      <c r="U4332" s="5"/>
    </row>
    <row r="4333" spans="2:21" x14ac:dyDescent="0.25">
      <c r="B4333" s="51" vm="11957">
        <f ca="1"/>
        <v>45726</v>
      </c>
      <c r="C4333" s="51" vm="11958">
        <f ca="1"/>
        <v>866.68</v>
      </c>
      <c r="D4333" s="51" vm="11959">
        <f ca="1"/>
        <v>229.14</v>
      </c>
      <c r="E4333" s="22">
        <f t="shared" ca="1" si="197"/>
        <v>-2.7798056802264194E-2</v>
      </c>
      <c r="F4333" s="50">
        <f t="shared" ca="1" si="198"/>
        <v>-1.335202773338031E-2</v>
      </c>
      <c r="G4333" s="22"/>
      <c r="H4333" s="5"/>
      <c r="I4333" s="5"/>
      <c r="J4333" s="5"/>
      <c r="K4333" s="5"/>
      <c r="L4333" s="5"/>
      <c r="M4333" s="5"/>
      <c r="N4333" s="5"/>
      <c r="O4333" s="5"/>
      <c r="P4333" s="5"/>
      <c r="Q4333" s="5"/>
      <c r="R4333" s="5"/>
      <c r="S4333" s="5"/>
      <c r="T4333" s="5"/>
      <c r="U4333" s="5"/>
    </row>
    <row r="4334" spans="2:21" x14ac:dyDescent="0.25">
      <c r="B4334" s="51" vm="11960">
        <f ca="1"/>
        <v>45727</v>
      </c>
      <c r="C4334" s="51" vm="11961">
        <f ca="1"/>
        <v>895.1</v>
      </c>
      <c r="D4334" s="51" vm="11962">
        <f ca="1"/>
        <v>227.9</v>
      </c>
      <c r="E4334" s="22">
        <f t="shared" ca="1" si="197"/>
        <v>3.2265624038386925E-2</v>
      </c>
      <c r="F4334" s="50">
        <f t="shared" ca="1" si="198"/>
        <v>-5.4262342138411751E-3</v>
      </c>
      <c r="G4334" s="22"/>
      <c r="H4334" s="5"/>
      <c r="I4334" s="5"/>
      <c r="J4334" s="5"/>
      <c r="K4334" s="5"/>
      <c r="L4334" s="5"/>
      <c r="M4334" s="5"/>
      <c r="N4334" s="5"/>
      <c r="O4334" s="5"/>
      <c r="P4334" s="5"/>
      <c r="Q4334" s="5"/>
      <c r="R4334" s="5"/>
      <c r="S4334" s="5"/>
      <c r="T4334" s="5"/>
      <c r="U4334" s="5"/>
    </row>
    <row r="4335" spans="2:21" x14ac:dyDescent="0.25">
      <c r="B4335" s="51" vm="11963">
        <f ca="1"/>
        <v>45728</v>
      </c>
      <c r="C4335" s="51" vm="11964">
        <f ca="1"/>
        <v>919.68</v>
      </c>
      <c r="D4335" s="51" vm="11965">
        <f ca="1"/>
        <v>225.19</v>
      </c>
      <c r="E4335" s="22">
        <f t="shared" ca="1" si="197"/>
        <v>2.7090339573712149E-2</v>
      </c>
      <c r="F4335" s="50">
        <f t="shared" ca="1" si="198"/>
        <v>-1.1962445945390362E-2</v>
      </c>
      <c r="G4335" s="22"/>
      <c r="H4335" s="5"/>
      <c r="I4335" s="5"/>
      <c r="J4335" s="5"/>
      <c r="K4335" s="5"/>
      <c r="L4335" s="5"/>
      <c r="M4335" s="5"/>
      <c r="N4335" s="5"/>
      <c r="O4335" s="5"/>
      <c r="P4335" s="5"/>
      <c r="Q4335" s="5"/>
      <c r="R4335" s="5"/>
      <c r="S4335" s="5"/>
      <c r="T4335" s="5"/>
      <c r="U4335" s="5"/>
    </row>
    <row r="4336" spans="2:21" x14ac:dyDescent="0.25">
      <c r="B4336" s="51" vm="11966">
        <f ca="1"/>
        <v>45729</v>
      </c>
      <c r="C4336" s="51" vm="11967">
        <f ca="1"/>
        <v>890.17</v>
      </c>
      <c r="D4336" s="51" vm="11968">
        <f ca="1"/>
        <v>232.44</v>
      </c>
      <c r="E4336" s="22">
        <f t="shared" ca="1" si="197"/>
        <v>-3.2613327728788312E-2</v>
      </c>
      <c r="F4336" s="50">
        <f t="shared" ca="1" si="198"/>
        <v>3.1687636900656478E-2</v>
      </c>
      <c r="G4336" s="22"/>
      <c r="H4336" s="5"/>
      <c r="I4336" s="5"/>
      <c r="J4336" s="5"/>
      <c r="K4336" s="5"/>
      <c r="L4336" s="5"/>
      <c r="M4336" s="5"/>
      <c r="N4336" s="5"/>
      <c r="O4336" s="5"/>
      <c r="P4336" s="5"/>
      <c r="Q4336" s="5"/>
      <c r="R4336" s="5"/>
      <c r="S4336" s="5"/>
      <c r="T4336" s="5"/>
      <c r="U4336" s="5"/>
    </row>
    <row r="4337" spans="2:21" x14ac:dyDescent="0.25">
      <c r="B4337" s="51" vm="11969">
        <f ca="1"/>
        <v>45730</v>
      </c>
      <c r="C4337" s="51" vm="11970">
        <f ca="1"/>
        <v>918</v>
      </c>
      <c r="D4337" s="51" vm="11971">
        <f ca="1"/>
        <v>233.93</v>
      </c>
      <c r="E4337" s="22">
        <f t="shared" ca="1" si="197"/>
        <v>3.0784934898673386E-2</v>
      </c>
      <c r="F4337" s="50">
        <f t="shared" ca="1" si="198"/>
        <v>6.3897980987709883E-3</v>
      </c>
      <c r="G4337" s="22"/>
      <c r="H4337" s="5"/>
      <c r="I4337" s="5"/>
      <c r="J4337" s="5"/>
      <c r="K4337" s="5"/>
      <c r="L4337" s="5"/>
      <c r="M4337" s="5"/>
      <c r="N4337" s="5"/>
      <c r="O4337" s="5"/>
      <c r="P4337" s="5"/>
      <c r="Q4337" s="5"/>
      <c r="R4337" s="5"/>
      <c r="S4337" s="5"/>
      <c r="T4337" s="5"/>
      <c r="U4337" s="5"/>
    </row>
    <row r="4338" spans="2:21" x14ac:dyDescent="0.25">
      <c r="B4338" s="51" vm="11972">
        <f ca="1"/>
        <v>45733</v>
      </c>
      <c r="C4338" s="51" vm="11973">
        <f ca="1"/>
        <v>950.02</v>
      </c>
      <c r="D4338" s="51" vm="11974">
        <f ca="1"/>
        <v>234.97</v>
      </c>
      <c r="E4338" s="22">
        <f t="shared" ca="1" si="197"/>
        <v>3.4285646384071375E-2</v>
      </c>
      <c r="F4338" s="50">
        <f t="shared" ca="1" si="198"/>
        <v>4.4359211148380182E-3</v>
      </c>
      <c r="G4338" s="22"/>
      <c r="H4338" s="5"/>
      <c r="I4338" s="5"/>
      <c r="J4338" s="5"/>
      <c r="K4338" s="5"/>
      <c r="L4338" s="5"/>
      <c r="M4338" s="5"/>
      <c r="N4338" s="5"/>
      <c r="O4338" s="5"/>
      <c r="P4338" s="5"/>
      <c r="Q4338" s="5"/>
      <c r="R4338" s="5"/>
      <c r="S4338" s="5"/>
      <c r="T4338" s="5"/>
      <c r="U4338" s="5"/>
    </row>
    <row r="4339" spans="2:21" x14ac:dyDescent="0.25">
      <c r="B4339" s="51" vm="11975">
        <f ca="1"/>
        <v>45734</v>
      </c>
      <c r="C4339" s="51" vm="11976">
        <f ca="1"/>
        <v>929.98</v>
      </c>
      <c r="D4339" s="51" vm="11977">
        <f ca="1"/>
        <v>239.11</v>
      </c>
      <c r="E4339" s="22">
        <f t="shared" ca="1" si="197"/>
        <v>-2.1319956464848241E-2</v>
      </c>
      <c r="F4339" s="50">
        <f t="shared" ca="1" si="198"/>
        <v>1.746585067399662E-2</v>
      </c>
      <c r="G4339" s="22"/>
      <c r="H4339" s="5"/>
      <c r="I4339" s="5"/>
      <c r="J4339" s="5"/>
      <c r="K4339" s="5"/>
      <c r="L4339" s="5"/>
      <c r="M4339" s="5"/>
      <c r="N4339" s="5"/>
      <c r="O4339" s="5"/>
      <c r="P4339" s="5"/>
      <c r="Q4339" s="5"/>
      <c r="R4339" s="5"/>
      <c r="S4339" s="5"/>
      <c r="T4339" s="5"/>
      <c r="U4339" s="5"/>
    </row>
    <row r="4340" spans="2:21" x14ac:dyDescent="0.25">
      <c r="B4340" s="51" vm="11978">
        <f ca="1"/>
        <v>45735</v>
      </c>
      <c r="C4340" s="51" vm="11979">
        <f ca="1"/>
        <v>959.49</v>
      </c>
      <c r="D4340" s="51" vm="11980">
        <f ca="1"/>
        <v>239.01</v>
      </c>
      <c r="E4340" s="22">
        <f t="shared" ca="1" si="197"/>
        <v>3.1238812758889588E-2</v>
      </c>
      <c r="F4340" s="50">
        <f t="shared" ca="1" si="198"/>
        <v>-4.1830503412613838E-4</v>
      </c>
      <c r="G4340" s="22"/>
      <c r="H4340" s="5"/>
      <c r="I4340" s="5"/>
      <c r="J4340" s="5"/>
      <c r="K4340" s="5"/>
      <c r="L4340" s="5"/>
      <c r="M4340" s="5"/>
      <c r="N4340" s="5"/>
      <c r="O4340" s="5"/>
      <c r="P4340" s="5"/>
      <c r="Q4340" s="5"/>
      <c r="R4340" s="5"/>
      <c r="S4340" s="5"/>
      <c r="T4340" s="5"/>
      <c r="U4340" s="5"/>
    </row>
    <row r="4341" spans="2:21" x14ac:dyDescent="0.25">
      <c r="B4341" s="51" vm="11981">
        <f ca="1"/>
        <v>45736</v>
      </c>
      <c r="C4341" s="51" vm="11982">
        <f ca="1"/>
        <v>950.84</v>
      </c>
      <c r="D4341" s="51" vm="11983">
        <f ca="1"/>
        <v>241.63</v>
      </c>
      <c r="E4341" s="22">
        <f t="shared" ca="1" si="197"/>
        <v>-9.0560888615473234E-3</v>
      </c>
      <c r="F4341" s="50">
        <f t="shared" ca="1" si="198"/>
        <v>1.0902238476978398E-2</v>
      </c>
      <c r="G4341" s="22"/>
      <c r="H4341" s="5"/>
      <c r="I4341" s="5"/>
      <c r="J4341" s="5"/>
      <c r="K4341" s="5"/>
      <c r="L4341" s="5"/>
      <c r="M4341" s="5"/>
      <c r="N4341" s="5"/>
      <c r="O4341" s="5"/>
      <c r="P4341" s="5"/>
      <c r="Q4341" s="5"/>
      <c r="R4341" s="5"/>
      <c r="S4341" s="5"/>
      <c r="T4341" s="5"/>
      <c r="U4341" s="5"/>
    </row>
    <row r="4342" spans="2:21" x14ac:dyDescent="0.25">
      <c r="B4342" s="51" vm="11984">
        <f ca="1"/>
        <v>45737</v>
      </c>
      <c r="C4342" s="51" vm="11985">
        <f ca="1"/>
        <v>960.29</v>
      </c>
      <c r="D4342" s="51" vm="11986">
        <f ca="1"/>
        <v>248.06</v>
      </c>
      <c r="E4342" s="22">
        <f t="shared" ca="1" si="197"/>
        <v>9.8895177401759887E-3</v>
      </c>
      <c r="F4342" s="50">
        <f t="shared" ca="1" si="198"/>
        <v>2.6263021849820798E-2</v>
      </c>
      <c r="G4342" s="22"/>
      <c r="H4342" s="5"/>
      <c r="I4342" s="5"/>
      <c r="J4342" s="5"/>
      <c r="K4342" s="5"/>
      <c r="L4342" s="5"/>
      <c r="M4342" s="5"/>
      <c r="N4342" s="5"/>
      <c r="O4342" s="5"/>
      <c r="P4342" s="5"/>
      <c r="Q4342" s="5"/>
      <c r="R4342" s="5"/>
      <c r="S4342" s="5"/>
      <c r="T4342" s="5"/>
      <c r="U4342" s="5"/>
    </row>
    <row r="4343" spans="2:21" x14ac:dyDescent="0.25">
      <c r="B4343" s="51" vm="11987">
        <f ca="1"/>
        <v>45740</v>
      </c>
      <c r="C4343" s="51" vm="11988">
        <f ca="1"/>
        <v>971.99</v>
      </c>
      <c r="D4343" s="51" vm="11989">
        <f ca="1"/>
        <v>251.13</v>
      </c>
      <c r="E4343" s="22">
        <f t="shared" ca="1" si="197"/>
        <v>1.2110194164441089E-2</v>
      </c>
      <c r="F4343" s="50">
        <f t="shared" ca="1" si="198"/>
        <v>1.2300080952891082E-2</v>
      </c>
      <c r="G4343" s="22"/>
      <c r="H4343" s="5"/>
      <c r="I4343" s="5"/>
      <c r="J4343" s="5"/>
      <c r="K4343" s="5"/>
      <c r="L4343" s="5"/>
      <c r="M4343" s="5"/>
      <c r="N4343" s="5"/>
      <c r="O4343" s="5"/>
      <c r="P4343" s="5"/>
      <c r="Q4343" s="5"/>
      <c r="R4343" s="5"/>
      <c r="S4343" s="5"/>
      <c r="T4343" s="5"/>
      <c r="U4343" s="5"/>
    </row>
    <row r="4344" spans="2:21" x14ac:dyDescent="0.25">
      <c r="B4344" s="51" vm="11990">
        <f ca="1"/>
        <v>45741</v>
      </c>
      <c r="C4344" s="51" vm="11991">
        <f ca="1"/>
        <v>997.28</v>
      </c>
      <c r="D4344" s="51" vm="11992">
        <f ca="1"/>
        <v>251.03</v>
      </c>
      <c r="E4344" s="22">
        <f t="shared" ca="1" si="197"/>
        <v>2.5686056718867388E-2</v>
      </c>
      <c r="F4344" s="50">
        <f t="shared" ca="1" si="198"/>
        <v>-3.9827943811489731E-4</v>
      </c>
      <c r="G4344" s="22"/>
      <c r="H4344" s="5"/>
      <c r="I4344" s="5"/>
      <c r="J4344" s="5"/>
      <c r="K4344" s="5"/>
      <c r="L4344" s="5"/>
      <c r="M4344" s="5"/>
      <c r="N4344" s="5"/>
      <c r="O4344" s="5"/>
      <c r="P4344" s="5"/>
      <c r="Q4344" s="5"/>
      <c r="R4344" s="5"/>
      <c r="S4344" s="5"/>
      <c r="T4344" s="5"/>
      <c r="U4344" s="5"/>
    </row>
    <row r="4345" spans="2:21" x14ac:dyDescent="0.25">
      <c r="B4345" s="51" vm="11993">
        <f ca="1"/>
        <v>45742</v>
      </c>
      <c r="C4345" s="51" vm="11994">
        <f ca="1"/>
        <v>970.65</v>
      </c>
      <c r="D4345" s="51" vm="11995">
        <f ca="1"/>
        <v>248.12</v>
      </c>
      <c r="E4345" s="22">
        <f t="shared" ca="1" si="197"/>
        <v>-2.7065622889155656E-2</v>
      </c>
      <c r="F4345" s="50">
        <f t="shared" ca="1" si="198"/>
        <v>-1.1659953797043055E-2</v>
      </c>
      <c r="G4345" s="22"/>
      <c r="H4345" s="5"/>
      <c r="I4345" s="5"/>
      <c r="J4345" s="5"/>
      <c r="K4345" s="5"/>
      <c r="L4345" s="5"/>
      <c r="M4345" s="5"/>
      <c r="N4345" s="5"/>
      <c r="O4345" s="5"/>
      <c r="P4345" s="5"/>
      <c r="Q4345" s="5"/>
      <c r="R4345" s="5"/>
      <c r="S4345" s="5"/>
      <c r="T4345" s="5"/>
      <c r="U4345" s="5"/>
    </row>
    <row r="4346" spans="2:21" x14ac:dyDescent="0.25">
      <c r="B4346" s="51" vm="11996">
        <f ca="1"/>
        <v>45743</v>
      </c>
      <c r="C4346" s="51" vm="11997">
        <f ca="1"/>
        <v>976.72</v>
      </c>
      <c r="D4346" s="51" vm="10184">
        <f ca="1"/>
        <v>242.85</v>
      </c>
      <c r="E4346" s="22">
        <f t="shared" ca="1" si="197"/>
        <v>6.2340691892153162E-3</v>
      </c>
      <c r="F4346" s="50">
        <f t="shared" ca="1" si="198"/>
        <v>-2.1468531313162988E-2</v>
      </c>
      <c r="G4346" s="22"/>
      <c r="H4346" s="5"/>
      <c r="I4346" s="5"/>
      <c r="J4346" s="5"/>
      <c r="K4346" s="5"/>
      <c r="L4346" s="5"/>
      <c r="M4346" s="5"/>
      <c r="N4346" s="5"/>
      <c r="O4346" s="5"/>
      <c r="P4346" s="5"/>
      <c r="Q4346" s="5"/>
      <c r="R4346" s="5"/>
      <c r="S4346" s="5"/>
      <c r="T4346" s="5"/>
      <c r="U4346" s="5"/>
    </row>
    <row r="4347" spans="2:21" x14ac:dyDescent="0.25">
      <c r="B4347" s="51" vm="11998">
        <f ca="1"/>
        <v>45744</v>
      </c>
      <c r="C4347" s="51" vm="11999">
        <f ca="1"/>
        <v>933.85</v>
      </c>
      <c r="D4347" s="51" vm="12000">
        <f ca="1"/>
        <v>245.3</v>
      </c>
      <c r="E4347" s="22">
        <f t="shared" ca="1" si="197"/>
        <v>-4.4884193600983939E-2</v>
      </c>
      <c r="F4347" s="50">
        <f t="shared" ca="1" si="198"/>
        <v>1.0037982472689904E-2</v>
      </c>
      <c r="G4347" s="22"/>
      <c r="H4347" s="5"/>
      <c r="I4347" s="5"/>
      <c r="J4347" s="5"/>
      <c r="K4347" s="5"/>
      <c r="L4347" s="5"/>
      <c r="M4347" s="5"/>
      <c r="N4347" s="5"/>
      <c r="O4347" s="5"/>
      <c r="P4347" s="5"/>
      <c r="Q4347" s="5"/>
      <c r="R4347" s="5"/>
      <c r="S4347" s="5"/>
      <c r="T4347" s="5"/>
      <c r="U4347" s="5"/>
    </row>
    <row r="4348" spans="2:21" x14ac:dyDescent="0.25">
      <c r="B4348" s="51" vm="12001">
        <f ca="1"/>
        <v>45747</v>
      </c>
      <c r="C4348" s="51" vm="12002">
        <f ca="1"/>
        <v>932.53</v>
      </c>
      <c r="D4348" s="51" vm="12003">
        <f ca="1"/>
        <v>243.66</v>
      </c>
      <c r="E4348" s="22">
        <f t="shared" ca="1" si="197"/>
        <v>-1.4145031773703139E-3</v>
      </c>
      <c r="F4348" s="50">
        <f t="shared" ca="1" si="198"/>
        <v>-6.7081403381822413E-3</v>
      </c>
      <c r="G4348" s="22"/>
      <c r="H4348" s="5"/>
      <c r="I4348" s="5"/>
      <c r="J4348" s="5"/>
      <c r="K4348" s="5"/>
      <c r="L4348" s="5"/>
      <c r="M4348" s="5"/>
      <c r="N4348" s="5"/>
      <c r="O4348" s="5"/>
      <c r="P4348" s="5"/>
      <c r="Q4348" s="5"/>
      <c r="R4348" s="5"/>
      <c r="S4348" s="5"/>
      <c r="T4348" s="5"/>
      <c r="U4348" s="5"/>
    </row>
    <row r="4349" spans="2:21" x14ac:dyDescent="0.25">
      <c r="B4349" s="51" vm="12004">
        <f ca="1"/>
        <v>45748</v>
      </c>
      <c r="C4349" s="51" vm="12005">
        <f ca="1"/>
        <v>928.38</v>
      </c>
      <c r="D4349" s="51" vm="12006">
        <f ca="1"/>
        <v>245.82</v>
      </c>
      <c r="E4349" s="22">
        <f t="shared" ca="1" si="197"/>
        <v>-4.4601908526095005E-3</v>
      </c>
      <c r="F4349" s="50">
        <f t="shared" ca="1" si="198"/>
        <v>8.8257498605732575E-3</v>
      </c>
      <c r="G4349" s="22"/>
      <c r="H4349" s="5"/>
      <c r="I4349" s="5"/>
      <c r="J4349" s="5"/>
      <c r="K4349" s="5"/>
      <c r="L4349" s="5"/>
      <c r="M4349" s="5"/>
      <c r="N4349" s="5"/>
      <c r="O4349" s="5"/>
      <c r="P4349" s="5"/>
      <c r="Q4349" s="5"/>
      <c r="R4349" s="5"/>
      <c r="S4349" s="5"/>
      <c r="T4349" s="5"/>
      <c r="U4349" s="5"/>
    </row>
    <row r="4350" spans="2:21" x14ac:dyDescent="0.25">
      <c r="B4350" s="51" vm="12007">
        <f ca="1"/>
        <v>45749</v>
      </c>
      <c r="C4350" s="51" vm="12008">
        <f ca="1"/>
        <v>935.52</v>
      </c>
      <c r="D4350" s="51" vm="12009">
        <f ca="1"/>
        <v>228.69</v>
      </c>
      <c r="E4350" s="22">
        <f t="shared" ca="1" si="197"/>
        <v>7.6613926977240378E-3</v>
      </c>
      <c r="F4350" s="50">
        <f t="shared" ca="1" si="198"/>
        <v>-7.2232186118542582E-2</v>
      </c>
      <c r="G4350" s="22"/>
      <c r="H4350" s="5"/>
      <c r="I4350" s="5"/>
      <c r="J4350" s="5"/>
      <c r="K4350" s="5"/>
      <c r="L4350" s="5"/>
      <c r="M4350" s="5"/>
      <c r="N4350" s="5"/>
      <c r="O4350" s="5"/>
      <c r="P4350" s="5"/>
      <c r="Q4350" s="5"/>
      <c r="R4350" s="5"/>
      <c r="S4350" s="5"/>
      <c r="T4350" s="5"/>
      <c r="U4350" s="5"/>
    </row>
    <row r="4351" spans="2:21" x14ac:dyDescent="0.25">
      <c r="B4351" s="51" vm="12010">
        <f ca="1"/>
        <v>45750</v>
      </c>
      <c r="C4351" s="51" vm="12011">
        <f ca="1"/>
        <v>917.05</v>
      </c>
      <c r="D4351" s="51" vm="11487">
        <f ca="1"/>
        <v>210.28</v>
      </c>
      <c r="E4351" s="22">
        <f t="shared" ca="1" si="197"/>
        <v>-1.9940528030318774E-2</v>
      </c>
      <c r="F4351" s="50">
        <f t="shared" ca="1" si="198"/>
        <v>-8.3927398717044785E-2</v>
      </c>
      <c r="G4351" s="22"/>
      <c r="H4351" s="5"/>
      <c r="I4351" s="5"/>
      <c r="J4351" s="5"/>
      <c r="K4351" s="5"/>
      <c r="L4351" s="5"/>
      <c r="M4351" s="5"/>
      <c r="N4351" s="5"/>
      <c r="O4351" s="5"/>
      <c r="P4351" s="5"/>
      <c r="Q4351" s="5"/>
      <c r="R4351" s="5"/>
      <c r="S4351" s="5"/>
      <c r="T4351" s="5"/>
      <c r="U4351" s="5"/>
    </row>
    <row r="4352" spans="2:21" x14ac:dyDescent="0.25">
      <c r="B4352" s="51" vm="12012">
        <f ca="1"/>
        <v>45751</v>
      </c>
      <c r="C4352" s="51" vm="12013">
        <f ca="1"/>
        <v>855.86</v>
      </c>
      <c r="D4352" s="51" vm="12014">
        <f ca="1"/>
        <v>214.44</v>
      </c>
      <c r="E4352" s="22">
        <f t="shared" ca="1" si="197"/>
        <v>-6.9055185033157565E-2</v>
      </c>
      <c r="F4352" s="50">
        <f t="shared" ca="1" si="198"/>
        <v>1.9590003008089597E-2</v>
      </c>
      <c r="G4352" s="22"/>
      <c r="H4352" s="5"/>
      <c r="I4352" s="5"/>
      <c r="J4352" s="5"/>
      <c r="K4352" s="5"/>
      <c r="L4352" s="5"/>
      <c r="M4352" s="5"/>
      <c r="N4352" s="5"/>
      <c r="O4352" s="5"/>
      <c r="P4352" s="5"/>
      <c r="Q4352" s="5"/>
      <c r="R4352" s="5"/>
      <c r="S4352" s="5"/>
      <c r="T4352" s="5"/>
      <c r="U4352" s="5"/>
    </row>
    <row r="4353" spans="2:21" x14ac:dyDescent="0.25">
      <c r="B4353" s="51" vm="12015">
        <f ca="1"/>
        <v>45754</v>
      </c>
      <c r="C4353" s="51" vm="12016">
        <f ca="1"/>
        <v>867.83</v>
      </c>
      <c r="D4353" s="51" vm="11478">
        <f ca="1"/>
        <v>216.87</v>
      </c>
      <c r="E4353" s="22">
        <f t="shared" ref="E4353:E4416" ca="1" si="199">LN(C4353/C4352)</f>
        <v>1.3889031580291852E-2</v>
      </c>
      <c r="F4353" s="50">
        <f t="shared" ref="F4353:F4416" ca="1" si="200">LN(D4353/D4352)</f>
        <v>1.1268116720978594E-2</v>
      </c>
      <c r="G4353" s="22"/>
      <c r="H4353" s="5"/>
      <c r="I4353" s="5"/>
      <c r="J4353" s="5"/>
      <c r="K4353" s="5"/>
      <c r="L4353" s="5"/>
      <c r="M4353" s="5"/>
      <c r="N4353" s="5"/>
      <c r="O4353" s="5"/>
      <c r="P4353" s="5"/>
      <c r="Q4353" s="5"/>
      <c r="R4353" s="5"/>
      <c r="S4353" s="5"/>
      <c r="T4353" s="5"/>
      <c r="U4353" s="5"/>
    </row>
    <row r="4354" spans="2:21" x14ac:dyDescent="0.25">
      <c r="B4354" s="51" vm="12017">
        <f ca="1"/>
        <v>45755</v>
      </c>
      <c r="C4354" s="51" vm="12018">
        <f ca="1"/>
        <v>870.4</v>
      </c>
      <c r="D4354" s="51" vm="12019">
        <f ca="1"/>
        <v>234.34</v>
      </c>
      <c r="E4354" s="22">
        <f t="shared" ca="1" si="199"/>
        <v>2.9570331575023076E-3</v>
      </c>
      <c r="F4354" s="50">
        <f t="shared" ca="1" si="200"/>
        <v>7.7474956559694053E-2</v>
      </c>
      <c r="G4354" s="22"/>
      <c r="H4354" s="5"/>
      <c r="I4354" s="5"/>
      <c r="J4354" s="5"/>
      <c r="K4354" s="5"/>
      <c r="L4354" s="5"/>
      <c r="M4354" s="5"/>
      <c r="N4354" s="5"/>
      <c r="O4354" s="5"/>
      <c r="P4354" s="5"/>
      <c r="Q4354" s="5"/>
      <c r="R4354" s="5"/>
      <c r="S4354" s="5"/>
      <c r="T4354" s="5"/>
      <c r="U4354" s="5"/>
    </row>
    <row r="4355" spans="2:21" x14ac:dyDescent="0.25">
      <c r="B4355" s="51" vm="12020">
        <f ca="1"/>
        <v>45756</v>
      </c>
      <c r="C4355" s="51" vm="12021">
        <f ca="1"/>
        <v>945.47</v>
      </c>
      <c r="D4355" s="51" vm="12022">
        <f ca="1"/>
        <v>227.11</v>
      </c>
      <c r="E4355" s="22">
        <f t="shared" ca="1" si="199"/>
        <v>8.2729282249664693E-2</v>
      </c>
      <c r="F4355" s="50">
        <f t="shared" ca="1" si="200"/>
        <v>-3.1338570632507515E-2</v>
      </c>
      <c r="G4355" s="22"/>
      <c r="H4355" s="5"/>
      <c r="I4355" s="5"/>
      <c r="J4355" s="5"/>
      <c r="K4355" s="5"/>
      <c r="L4355" s="5"/>
      <c r="M4355" s="5"/>
      <c r="N4355" s="5"/>
      <c r="O4355" s="5"/>
      <c r="P4355" s="5"/>
      <c r="Q4355" s="5"/>
      <c r="R4355" s="5"/>
      <c r="S4355" s="5"/>
      <c r="T4355" s="5"/>
      <c r="U4355" s="5"/>
    </row>
    <row r="4356" spans="2:21" x14ac:dyDescent="0.25">
      <c r="B4356" s="51" vm="12023">
        <f ca="1"/>
        <v>45757</v>
      </c>
      <c r="C4356" s="51" vm="12024">
        <f ca="1"/>
        <v>921.17</v>
      </c>
      <c r="D4356" s="51" vm="12025">
        <f ca="1"/>
        <v>236.2</v>
      </c>
      <c r="E4356" s="22">
        <f t="shared" ca="1" si="199"/>
        <v>-2.6037557153080031E-2</v>
      </c>
      <c r="F4356" s="50">
        <f t="shared" ca="1" si="200"/>
        <v>3.9244422155759941E-2</v>
      </c>
      <c r="G4356" s="22"/>
      <c r="H4356" s="5"/>
      <c r="I4356" s="5"/>
      <c r="J4356" s="5"/>
      <c r="K4356" s="5"/>
      <c r="L4356" s="5"/>
      <c r="M4356" s="5"/>
      <c r="N4356" s="5"/>
      <c r="O4356" s="5"/>
      <c r="P4356" s="5"/>
      <c r="Q4356" s="5"/>
      <c r="R4356" s="5"/>
      <c r="S4356" s="5"/>
      <c r="T4356" s="5"/>
      <c r="U4356" s="5"/>
    </row>
    <row r="4357" spans="2:21" x14ac:dyDescent="0.25">
      <c r="B4357" s="51" vm="12026">
        <f ca="1"/>
        <v>45758</v>
      </c>
      <c r="C4357" s="51" vm="12027">
        <f ca="1"/>
        <v>918.29</v>
      </c>
      <c r="D4357" s="51" vm="12028">
        <f ca="1"/>
        <v>234.72</v>
      </c>
      <c r="E4357" s="22">
        <f t="shared" ca="1" si="199"/>
        <v>-3.131356325545303E-3</v>
      </c>
      <c r="F4357" s="50">
        <f t="shared" ca="1" si="200"/>
        <v>-6.2855893685903113E-3</v>
      </c>
      <c r="G4357" s="22"/>
      <c r="H4357" s="5"/>
      <c r="I4357" s="5"/>
      <c r="J4357" s="5"/>
      <c r="K4357" s="5"/>
      <c r="L4357" s="5"/>
      <c r="M4357" s="5"/>
      <c r="N4357" s="5"/>
      <c r="O4357" s="5"/>
      <c r="P4357" s="5"/>
      <c r="Q4357" s="5"/>
      <c r="R4357" s="5"/>
      <c r="S4357" s="5"/>
      <c r="T4357" s="5"/>
      <c r="U4357" s="5"/>
    </row>
    <row r="4358" spans="2:21" x14ac:dyDescent="0.25">
      <c r="B4358" s="51" vm="12029">
        <f ca="1"/>
        <v>45761</v>
      </c>
      <c r="C4358" s="51" vm="12030">
        <f ca="1"/>
        <v>931.28</v>
      </c>
      <c r="D4358" s="51" vm="12031">
        <f ca="1"/>
        <v>233.13</v>
      </c>
      <c r="E4358" s="22">
        <f t="shared" ca="1" si="199"/>
        <v>1.4046739067268143E-2</v>
      </c>
      <c r="F4358" s="50">
        <f t="shared" ca="1" si="200"/>
        <v>-6.7970765054110836E-3</v>
      </c>
      <c r="G4358" s="22"/>
      <c r="H4358" s="5"/>
      <c r="I4358" s="5"/>
      <c r="J4358" s="5"/>
      <c r="K4358" s="5"/>
      <c r="L4358" s="5"/>
      <c r="M4358" s="5"/>
      <c r="N4358" s="5"/>
      <c r="O4358" s="5"/>
      <c r="P4358" s="5"/>
      <c r="Q4358" s="5"/>
      <c r="R4358" s="5"/>
      <c r="S4358" s="5"/>
      <c r="T4358" s="5"/>
      <c r="U4358" s="5"/>
    </row>
    <row r="4359" spans="2:21" x14ac:dyDescent="0.25">
      <c r="B4359" s="51" vm="12032">
        <f ca="1"/>
        <v>45762</v>
      </c>
      <c r="C4359" s="51" vm="12033">
        <f ca="1"/>
        <v>976.28</v>
      </c>
      <c r="D4359" s="51" vm="10139">
        <f ca="1"/>
        <v>229.61</v>
      </c>
      <c r="E4359" s="22">
        <f t="shared" ca="1" si="199"/>
        <v>4.7189446575305286E-2</v>
      </c>
      <c r="F4359" s="50">
        <f t="shared" ca="1" si="200"/>
        <v>-1.5214020385328632E-2</v>
      </c>
      <c r="G4359" s="22"/>
      <c r="H4359" s="5"/>
      <c r="I4359" s="5"/>
      <c r="J4359" s="5"/>
      <c r="K4359" s="5"/>
      <c r="L4359" s="5"/>
      <c r="M4359" s="5"/>
      <c r="N4359" s="5"/>
      <c r="O4359" s="5"/>
      <c r="P4359" s="5"/>
      <c r="Q4359" s="5"/>
      <c r="R4359" s="5"/>
      <c r="S4359" s="5"/>
      <c r="T4359" s="5"/>
      <c r="U4359" s="5"/>
    </row>
    <row r="4360" spans="2:21" x14ac:dyDescent="0.25">
      <c r="B4360" s="51" vm="12034">
        <f ca="1"/>
        <v>45763</v>
      </c>
      <c r="C4360" s="51" vm="12035">
        <f ca="1"/>
        <v>961.63</v>
      </c>
      <c r="D4360" s="51" vm="12036">
        <f ca="1"/>
        <v>231.96</v>
      </c>
      <c r="E4360" s="22">
        <f t="shared" ca="1" si="199"/>
        <v>-1.5119669217667395E-2</v>
      </c>
      <c r="F4360" s="50">
        <f t="shared" ca="1" si="200"/>
        <v>1.0182725504308035E-2</v>
      </c>
      <c r="G4360" s="22"/>
      <c r="H4360" s="5"/>
      <c r="I4360" s="5"/>
      <c r="J4360" s="5"/>
      <c r="K4360" s="5"/>
      <c r="L4360" s="5"/>
      <c r="M4360" s="5"/>
      <c r="N4360" s="5"/>
      <c r="O4360" s="5"/>
      <c r="P4360" s="5"/>
      <c r="Q4360" s="5"/>
      <c r="R4360" s="5"/>
      <c r="S4360" s="5"/>
      <c r="T4360" s="5"/>
      <c r="U4360" s="5"/>
    </row>
    <row r="4361" spans="2:21" x14ac:dyDescent="0.25">
      <c r="B4361" s="51" vm="12037">
        <f ca="1"/>
        <v>45764</v>
      </c>
      <c r="C4361" s="51" vm="12038">
        <f ca="1"/>
        <v>973.03</v>
      </c>
      <c r="D4361" s="51" vm="12039">
        <f ca="1"/>
        <v>228.99</v>
      </c>
      <c r="E4361" s="22">
        <f t="shared" ca="1" si="199"/>
        <v>1.1785152889946348E-2</v>
      </c>
      <c r="F4361" s="50">
        <f t="shared" ca="1" si="200"/>
        <v>-1.28866085297511E-2</v>
      </c>
      <c r="G4361" s="22"/>
      <c r="H4361" s="5"/>
      <c r="I4361" s="5"/>
      <c r="J4361" s="5"/>
      <c r="K4361" s="5"/>
      <c r="L4361" s="5"/>
      <c r="M4361" s="5"/>
      <c r="N4361" s="5"/>
      <c r="O4361" s="5"/>
      <c r="P4361" s="5"/>
      <c r="Q4361" s="5"/>
      <c r="R4361" s="5"/>
      <c r="S4361" s="5"/>
      <c r="T4361" s="5"/>
      <c r="U4361" s="5"/>
    </row>
    <row r="4362" spans="2:21" x14ac:dyDescent="0.25">
      <c r="B4362" s="51" vm="12040">
        <f ca="1"/>
        <v>45768</v>
      </c>
      <c r="C4362" s="51" vm="12041">
        <f ca="1"/>
        <v>987.91</v>
      </c>
      <c r="D4362" s="51" vm="12042">
        <f ca="1"/>
        <v>235.59</v>
      </c>
      <c r="E4362" s="22">
        <f t="shared" ca="1" si="199"/>
        <v>1.5176686293659295E-2</v>
      </c>
      <c r="F4362" s="50">
        <f t="shared" ca="1" si="200"/>
        <v>2.8414671576404232E-2</v>
      </c>
      <c r="G4362" s="22"/>
      <c r="H4362" s="5"/>
      <c r="I4362" s="5"/>
      <c r="J4362" s="5"/>
      <c r="K4362" s="5"/>
      <c r="L4362" s="5"/>
      <c r="M4362" s="5"/>
      <c r="N4362" s="5"/>
      <c r="O4362" s="5"/>
      <c r="P4362" s="5"/>
      <c r="Q4362" s="5"/>
      <c r="R4362" s="5"/>
      <c r="S4362" s="5"/>
      <c r="T4362" s="5"/>
      <c r="U4362" s="5"/>
    </row>
    <row r="4363" spans="2:21" x14ac:dyDescent="0.25">
      <c r="B4363" s="51" vm="12043">
        <f ca="1"/>
        <v>45769</v>
      </c>
      <c r="C4363" s="51" vm="12044">
        <f ca="1"/>
        <v>1040.3399999999999</v>
      </c>
      <c r="D4363" s="51" vm="12045">
        <f ca="1"/>
        <v>240.88</v>
      </c>
      <c r="E4363" s="22">
        <f t="shared" ca="1" si="199"/>
        <v>5.1711261303407557E-2</v>
      </c>
      <c r="F4363" s="50">
        <f t="shared" ca="1" si="200"/>
        <v>2.2205878118585411E-2</v>
      </c>
      <c r="G4363" s="22"/>
      <c r="H4363" s="5"/>
      <c r="I4363" s="5"/>
      <c r="J4363" s="5"/>
      <c r="K4363" s="5"/>
      <c r="L4363" s="5"/>
      <c r="M4363" s="5"/>
      <c r="N4363" s="5"/>
      <c r="O4363" s="5"/>
      <c r="P4363" s="5"/>
      <c r="Q4363" s="5"/>
      <c r="R4363" s="5"/>
      <c r="S4363" s="5"/>
      <c r="T4363" s="5"/>
      <c r="U4363" s="5"/>
    </row>
    <row r="4364" spans="2:21" x14ac:dyDescent="0.25">
      <c r="B4364" s="51" vm="12046">
        <f ca="1"/>
        <v>45770</v>
      </c>
      <c r="C4364" s="51" vm="12047">
        <f ca="1"/>
        <v>1049.5899999999999</v>
      </c>
      <c r="D4364" s="51" vm="12048">
        <f ca="1"/>
        <v>244.64</v>
      </c>
      <c r="E4364" s="22">
        <f t="shared" ca="1" si="199"/>
        <v>8.8520289207773689E-3</v>
      </c>
      <c r="F4364" s="50">
        <f t="shared" ca="1" si="200"/>
        <v>1.5488858007273659E-2</v>
      </c>
      <c r="G4364" s="22"/>
      <c r="H4364" s="5"/>
      <c r="I4364" s="5"/>
      <c r="J4364" s="5"/>
      <c r="K4364" s="5"/>
      <c r="L4364" s="5"/>
      <c r="M4364" s="5"/>
      <c r="N4364" s="5"/>
      <c r="O4364" s="5"/>
      <c r="P4364" s="5"/>
      <c r="Q4364" s="5"/>
      <c r="R4364" s="5"/>
      <c r="S4364" s="5"/>
      <c r="T4364" s="5"/>
      <c r="U4364" s="5"/>
    </row>
    <row r="4365" spans="2:21" x14ac:dyDescent="0.25">
      <c r="B4365" s="51" vm="12049">
        <f ca="1"/>
        <v>45771</v>
      </c>
      <c r="C4365" s="51" vm="12050">
        <f ca="1"/>
        <v>1096.8699999999999</v>
      </c>
      <c r="D4365" s="51" vm="12051">
        <f ca="1"/>
        <v>243.55</v>
      </c>
      <c r="E4365" s="22">
        <f t="shared" ca="1" si="199"/>
        <v>4.4061057533868832E-2</v>
      </c>
      <c r="F4365" s="50">
        <f t="shared" ca="1" si="200"/>
        <v>-4.4654819282004005E-3</v>
      </c>
      <c r="G4365" s="22"/>
      <c r="H4365" s="5"/>
      <c r="I4365" s="5"/>
      <c r="J4365" s="5"/>
      <c r="K4365" s="5"/>
      <c r="L4365" s="5"/>
      <c r="M4365" s="5"/>
      <c r="N4365" s="5"/>
      <c r="O4365" s="5"/>
      <c r="P4365" s="5"/>
      <c r="Q4365" s="5"/>
      <c r="R4365" s="5"/>
      <c r="S4365" s="5"/>
      <c r="T4365" s="5"/>
      <c r="U4365" s="5"/>
    </row>
    <row r="4366" spans="2:21" x14ac:dyDescent="0.25">
      <c r="B4366" s="51" vm="12052">
        <f ca="1"/>
        <v>45772</v>
      </c>
      <c r="C4366" s="51" vm="12053">
        <f ca="1"/>
        <v>1101.53</v>
      </c>
      <c r="D4366" s="51" vm="12054">
        <f ca="1"/>
        <v>243.22</v>
      </c>
      <c r="E4366" s="22">
        <f t="shared" ca="1" si="199"/>
        <v>4.2394532200681623E-3</v>
      </c>
      <c r="F4366" s="50">
        <f t="shared" ca="1" si="200"/>
        <v>-1.3558766996982379E-3</v>
      </c>
      <c r="G4366" s="22"/>
      <c r="H4366" s="5"/>
      <c r="I4366" s="5"/>
      <c r="J4366" s="5"/>
      <c r="K4366" s="5"/>
      <c r="L4366" s="5"/>
      <c r="M4366" s="5"/>
      <c r="N4366" s="5"/>
      <c r="O4366" s="5"/>
      <c r="P4366" s="5"/>
      <c r="Q4366" s="5"/>
      <c r="R4366" s="5"/>
      <c r="S4366" s="5"/>
      <c r="T4366" s="5"/>
      <c r="U4366" s="5"/>
    </row>
    <row r="4367" spans="2:21" x14ac:dyDescent="0.25">
      <c r="B4367" s="51" vm="12055">
        <f ca="1"/>
        <v>45775</v>
      </c>
      <c r="C4367" s="51" vm="12056">
        <f ca="1"/>
        <v>1110.3800000000001</v>
      </c>
      <c r="D4367" s="51" vm="12057">
        <f ca="1"/>
        <v>244.62</v>
      </c>
      <c r="E4367" s="22">
        <f t="shared" ca="1" si="199"/>
        <v>8.0021766036025115E-3</v>
      </c>
      <c r="F4367" s="50">
        <f t="shared" ca="1" si="200"/>
        <v>5.7396025063636827E-3</v>
      </c>
      <c r="G4367" s="22"/>
      <c r="H4367" s="5"/>
      <c r="I4367" s="5"/>
      <c r="J4367" s="5"/>
      <c r="K4367" s="5"/>
      <c r="L4367" s="5"/>
      <c r="M4367" s="5"/>
      <c r="N4367" s="5"/>
      <c r="O4367" s="5"/>
      <c r="P4367" s="5"/>
      <c r="Q4367" s="5"/>
      <c r="R4367" s="5"/>
      <c r="S4367" s="5"/>
      <c r="T4367" s="5"/>
      <c r="U4367" s="5"/>
    </row>
    <row r="4368" spans="2:21" x14ac:dyDescent="0.25">
      <c r="B4368" s="51" vm="12058">
        <f ca="1"/>
        <v>45776</v>
      </c>
      <c r="C4368" s="51" vm="12059">
        <f ca="1"/>
        <v>1125.6400000000001</v>
      </c>
      <c r="D4368" s="51" vm="12057">
        <f ca="1"/>
        <v>244.62</v>
      </c>
      <c r="E4368" s="22">
        <f t="shared" ca="1" si="199"/>
        <v>1.3649463708517042E-2</v>
      </c>
      <c r="F4368" s="50">
        <f t="shared" ca="1" si="200"/>
        <v>0</v>
      </c>
      <c r="G4368" s="22"/>
      <c r="H4368" s="5"/>
      <c r="I4368" s="5"/>
      <c r="J4368" s="5"/>
      <c r="K4368" s="5"/>
      <c r="L4368" s="5"/>
      <c r="M4368" s="5"/>
      <c r="N4368" s="5"/>
      <c r="O4368" s="5"/>
      <c r="P4368" s="5"/>
      <c r="Q4368" s="5"/>
      <c r="R4368" s="5"/>
      <c r="S4368" s="5"/>
      <c r="T4368" s="5"/>
      <c r="U4368" s="5"/>
    </row>
    <row r="4369" spans="2:21" x14ac:dyDescent="0.25">
      <c r="B4369" s="51" vm="12060">
        <f ca="1"/>
        <v>45777</v>
      </c>
      <c r="C4369" s="51" vm="12061">
        <f ca="1"/>
        <v>1131.72</v>
      </c>
      <c r="D4369" s="51" vm="12062">
        <f ca="1"/>
        <v>246.89</v>
      </c>
      <c r="E4369" s="22">
        <f t="shared" ca="1" si="199"/>
        <v>5.3868365723237291E-3</v>
      </c>
      <c r="F4369" s="50">
        <f t="shared" ca="1" si="200"/>
        <v>9.236907244056727E-3</v>
      </c>
      <c r="G4369" s="22"/>
      <c r="H4369" s="5"/>
      <c r="I4369" s="5"/>
      <c r="J4369" s="5"/>
      <c r="K4369" s="5"/>
      <c r="L4369" s="5"/>
      <c r="M4369" s="5"/>
      <c r="N4369" s="5"/>
      <c r="O4369" s="5"/>
      <c r="P4369" s="5"/>
      <c r="Q4369" s="5"/>
      <c r="R4369" s="5"/>
      <c r="S4369" s="5"/>
      <c r="T4369" s="5"/>
      <c r="U4369" s="5"/>
    </row>
    <row r="4370" spans="2:21" x14ac:dyDescent="0.25">
      <c r="B4370" s="51" vm="12063">
        <f ca="1"/>
        <v>45778</v>
      </c>
      <c r="C4370" s="51" vm="12064">
        <f ca="1"/>
        <v>1133.47</v>
      </c>
      <c r="D4370" s="51" vm="12065">
        <f ca="1"/>
        <v>252.51</v>
      </c>
      <c r="E4370" s="22">
        <f t="shared" ca="1" si="199"/>
        <v>1.5451245574667125E-3</v>
      </c>
      <c r="F4370" s="50">
        <f t="shared" ca="1" si="200"/>
        <v>2.2507958588320436E-2</v>
      </c>
      <c r="G4370" s="22"/>
      <c r="H4370" s="5"/>
      <c r="I4370" s="5"/>
      <c r="J4370" s="5"/>
      <c r="K4370" s="5"/>
      <c r="L4370" s="5"/>
      <c r="M4370" s="5"/>
      <c r="N4370" s="5"/>
      <c r="O4370" s="5"/>
      <c r="P4370" s="5"/>
      <c r="Q4370" s="5"/>
      <c r="R4370" s="5"/>
      <c r="S4370" s="5"/>
      <c r="T4370" s="5"/>
      <c r="U4370" s="5"/>
    </row>
    <row r="4371" spans="2:21" x14ac:dyDescent="0.25">
      <c r="B4371" s="51" vm="12066">
        <f ca="1"/>
        <v>45779</v>
      </c>
      <c r="C4371" s="51" vm="12067">
        <f ca="1"/>
        <v>1156.49</v>
      </c>
      <c r="D4371" s="51" vm="12068">
        <f ca="1"/>
        <v>252.56</v>
      </c>
      <c r="E4371" s="22">
        <f t="shared" ca="1" si="199"/>
        <v>2.0105831953775126E-2</v>
      </c>
      <c r="F4371" s="50">
        <f t="shared" ca="1" si="200"/>
        <v>1.9799235814194074E-4</v>
      </c>
      <c r="G4371" s="22"/>
      <c r="H4371" s="5"/>
      <c r="I4371" s="5"/>
      <c r="J4371" s="5"/>
      <c r="K4371" s="5"/>
      <c r="L4371" s="5"/>
      <c r="M4371" s="5"/>
      <c r="N4371" s="5"/>
      <c r="O4371" s="5"/>
      <c r="P4371" s="5"/>
      <c r="Q4371" s="5"/>
      <c r="R4371" s="5"/>
      <c r="S4371" s="5"/>
      <c r="T4371" s="5"/>
      <c r="U4371" s="5"/>
    </row>
    <row r="4372" spans="2:21" x14ac:dyDescent="0.25">
      <c r="B4372" s="51" vm="12069">
        <f ca="1"/>
        <v>45782</v>
      </c>
      <c r="C4372" s="51" vm="12070">
        <f ca="1"/>
        <v>1134.06</v>
      </c>
      <c r="D4372" s="51" vm="12071">
        <f ca="1"/>
        <v>249.25</v>
      </c>
      <c r="E4372" s="22">
        <f t="shared" ca="1" si="199"/>
        <v>-1.9585441914115553E-2</v>
      </c>
      <c r="F4372" s="50">
        <f t="shared" ca="1" si="200"/>
        <v>-1.3192435407788477E-2</v>
      </c>
      <c r="G4372" s="22"/>
      <c r="H4372" s="5"/>
      <c r="I4372" s="5"/>
      <c r="J4372" s="5"/>
      <c r="K4372" s="5"/>
      <c r="L4372" s="5"/>
      <c r="M4372" s="5"/>
      <c r="N4372" s="5"/>
      <c r="O4372" s="5"/>
      <c r="P4372" s="5"/>
      <c r="Q4372" s="5"/>
      <c r="R4372" s="5"/>
      <c r="S4372" s="5"/>
      <c r="T4372" s="5"/>
      <c r="U4372" s="5"/>
    </row>
    <row r="4373" spans="2:21" x14ac:dyDescent="0.25">
      <c r="B4373" s="51" vm="12072">
        <f ca="1"/>
        <v>45783</v>
      </c>
      <c r="C4373" s="51" vm="12073">
        <f ca="1"/>
        <v>1137.69</v>
      </c>
      <c r="D4373" s="51" vm="12074">
        <f ca="1"/>
        <v>249.39</v>
      </c>
      <c r="E4373" s="22">
        <f t="shared" ca="1" si="199"/>
        <v>3.1957769027656543E-3</v>
      </c>
      <c r="F4373" s="50">
        <f t="shared" ca="1" si="200"/>
        <v>5.6152736915873844E-4</v>
      </c>
      <c r="G4373" s="22"/>
      <c r="H4373" s="5"/>
      <c r="I4373" s="5"/>
      <c r="J4373" s="5"/>
      <c r="K4373" s="5"/>
      <c r="L4373" s="5"/>
      <c r="M4373" s="5"/>
      <c r="N4373" s="5"/>
      <c r="O4373" s="5"/>
      <c r="P4373" s="5"/>
      <c r="Q4373" s="5"/>
      <c r="R4373" s="5"/>
      <c r="S4373" s="5"/>
      <c r="T4373" s="5"/>
      <c r="U4373" s="5"/>
    </row>
    <row r="4374" spans="2:21" x14ac:dyDescent="0.25">
      <c r="B4374" s="51" vm="12075">
        <f ca="1"/>
        <v>45784</v>
      </c>
      <c r="C4374" s="51" vm="12076">
        <f ca="1"/>
        <v>1155.4100000000001</v>
      </c>
      <c r="D4374" s="51" vm="12077">
        <f ca="1"/>
        <v>253.47</v>
      </c>
      <c r="E4374" s="22">
        <f t="shared" ca="1" si="199"/>
        <v>1.5455368477276762E-2</v>
      </c>
      <c r="F4374" s="50">
        <f t="shared" ca="1" si="200"/>
        <v>1.6227536621756754E-2</v>
      </c>
      <c r="G4374" s="22"/>
      <c r="H4374" s="5"/>
      <c r="I4374" s="5"/>
      <c r="J4374" s="5"/>
      <c r="K4374" s="5"/>
      <c r="L4374" s="5"/>
      <c r="M4374" s="5"/>
      <c r="N4374" s="5"/>
      <c r="O4374" s="5"/>
      <c r="P4374" s="5"/>
      <c r="Q4374" s="5"/>
      <c r="R4374" s="5"/>
      <c r="S4374" s="5"/>
      <c r="T4374" s="5"/>
      <c r="U4374" s="5"/>
    </row>
    <row r="4375" spans="2:21" x14ac:dyDescent="0.25">
      <c r="B4375" s="51" vm="12078">
        <f ca="1"/>
        <v>45785</v>
      </c>
      <c r="C4375" s="51" vm="12079">
        <f ca="1"/>
        <v>1144.43</v>
      </c>
      <c r="D4375" s="51" vm="12080">
        <f ca="1"/>
        <v>253.08</v>
      </c>
      <c r="E4375" s="22">
        <f t="shared" ca="1" si="199"/>
        <v>-9.5485628783278965E-3</v>
      </c>
      <c r="F4375" s="50">
        <f t="shared" ca="1" si="200"/>
        <v>-1.5398285541795302E-3</v>
      </c>
      <c r="G4375" s="22"/>
      <c r="H4375" s="5"/>
      <c r="I4375" s="5"/>
      <c r="J4375" s="5"/>
      <c r="K4375" s="5"/>
      <c r="L4375" s="5"/>
      <c r="M4375" s="5"/>
      <c r="N4375" s="5"/>
      <c r="O4375" s="5"/>
      <c r="P4375" s="5"/>
      <c r="Q4375" s="5"/>
      <c r="R4375" s="5"/>
      <c r="S4375" s="5"/>
      <c r="T4375" s="5"/>
      <c r="U4375" s="5"/>
    </row>
    <row r="4376" spans="2:21" x14ac:dyDescent="0.25">
      <c r="B4376" s="51" vm="12081">
        <f ca="1"/>
        <v>45786</v>
      </c>
      <c r="C4376" s="51" vm="12082">
        <f ca="1"/>
        <v>1140.22</v>
      </c>
      <c r="D4376" s="51" vm="12083">
        <f ca="1"/>
        <v>260.05</v>
      </c>
      <c r="E4376" s="22">
        <f t="shared" ca="1" si="199"/>
        <v>-3.6854702166718486E-3</v>
      </c>
      <c r="F4376" s="50">
        <f t="shared" ca="1" si="200"/>
        <v>2.716827594039796E-2</v>
      </c>
      <c r="G4376" s="22"/>
      <c r="H4376" s="5"/>
      <c r="I4376" s="5"/>
      <c r="J4376" s="5"/>
      <c r="K4376" s="5"/>
      <c r="L4376" s="5"/>
      <c r="M4376" s="5"/>
      <c r="N4376" s="5"/>
      <c r="O4376" s="5"/>
      <c r="P4376" s="5"/>
      <c r="Q4376" s="5"/>
      <c r="R4376" s="5"/>
      <c r="S4376" s="5"/>
      <c r="T4376" s="5"/>
      <c r="U4376" s="5"/>
    </row>
    <row r="4377" spans="2:21" x14ac:dyDescent="0.25">
      <c r="B4377" s="51" vm="12084">
        <f ca="1"/>
        <v>45789</v>
      </c>
      <c r="C4377" s="51" vm="12085">
        <f ca="1"/>
        <v>1110</v>
      </c>
      <c r="D4377" s="51" vm="12086">
        <f ca="1"/>
        <v>263.01</v>
      </c>
      <c r="E4377" s="22">
        <f t="shared" ca="1" si="199"/>
        <v>-2.686121091958283E-2</v>
      </c>
      <c r="F4377" s="50">
        <f t="shared" ca="1" si="200"/>
        <v>1.1318134049522349E-2</v>
      </c>
      <c r="G4377" s="22"/>
      <c r="H4377" s="5"/>
      <c r="I4377" s="5"/>
      <c r="J4377" s="5"/>
      <c r="K4377" s="5"/>
      <c r="L4377" s="5"/>
      <c r="M4377" s="5"/>
      <c r="N4377" s="5"/>
      <c r="O4377" s="5"/>
      <c r="P4377" s="5"/>
      <c r="Q4377" s="5"/>
      <c r="R4377" s="5"/>
      <c r="S4377" s="5"/>
      <c r="T4377" s="5"/>
      <c r="U4377" s="5"/>
    </row>
    <row r="4378" spans="2:21" x14ac:dyDescent="0.25">
      <c r="B4378" s="51" vm="12087">
        <f ca="1"/>
        <v>45790</v>
      </c>
      <c r="C4378" s="51" vm="12088">
        <f ca="1"/>
        <v>1138.44</v>
      </c>
      <c r="D4378" s="51" vm="12089">
        <f ca="1"/>
        <v>265.64</v>
      </c>
      <c r="E4378" s="22">
        <f t="shared" ca="1" si="199"/>
        <v>2.5298888886405958E-2</v>
      </c>
      <c r="F4378" s="50">
        <f t="shared" ca="1" si="200"/>
        <v>9.9499544039090212E-3</v>
      </c>
      <c r="G4378" s="22"/>
      <c r="H4378" s="5"/>
      <c r="I4378" s="5"/>
      <c r="J4378" s="5"/>
      <c r="K4378" s="5"/>
      <c r="L4378" s="5"/>
      <c r="M4378" s="5"/>
      <c r="N4378" s="5"/>
      <c r="O4378" s="5"/>
      <c r="P4378" s="5"/>
      <c r="Q4378" s="5"/>
      <c r="R4378" s="5"/>
      <c r="S4378" s="5"/>
      <c r="T4378" s="5"/>
      <c r="U4378" s="5"/>
    </row>
    <row r="4379" spans="2:21" x14ac:dyDescent="0.25">
      <c r="B4379" s="51" vm="12090">
        <f ca="1"/>
        <v>45791</v>
      </c>
      <c r="C4379" s="51" vm="12091">
        <f ca="1"/>
        <v>1150.99</v>
      </c>
      <c r="D4379" s="51" vm="12092">
        <f ca="1"/>
        <v>267.49</v>
      </c>
      <c r="E4379" s="22">
        <f t="shared" ca="1" si="199"/>
        <v>1.0963537394048491E-2</v>
      </c>
      <c r="F4379" s="50">
        <f t="shared" ca="1" si="200"/>
        <v>6.9401737872099578E-3</v>
      </c>
      <c r="G4379" s="22"/>
      <c r="H4379" s="5"/>
      <c r="I4379" s="5"/>
      <c r="J4379" s="5"/>
      <c r="K4379" s="5"/>
      <c r="L4379" s="5"/>
      <c r="M4379" s="5"/>
      <c r="N4379" s="5"/>
      <c r="O4379" s="5"/>
      <c r="P4379" s="5"/>
      <c r="Q4379" s="5"/>
      <c r="R4379" s="5"/>
      <c r="S4379" s="5"/>
      <c r="T4379" s="5"/>
      <c r="U4379" s="5"/>
    </row>
    <row r="4380" spans="2:21" x14ac:dyDescent="0.25">
      <c r="B4380" s="51" vm="12093">
        <f ca="1"/>
        <v>45792</v>
      </c>
      <c r="C4380" s="51" vm="12094">
        <f ca="1"/>
        <v>1177.98</v>
      </c>
      <c r="D4380" s="51" vm="12095">
        <f ca="1"/>
        <v>267.56</v>
      </c>
      <c r="E4380" s="22">
        <f t="shared" ca="1" si="199"/>
        <v>2.3178665551878426E-2</v>
      </c>
      <c r="F4380" s="50">
        <f t="shared" ca="1" si="200"/>
        <v>2.616577904844278E-4</v>
      </c>
      <c r="G4380" s="22"/>
      <c r="H4380" s="5"/>
      <c r="I4380" s="5"/>
      <c r="J4380" s="5"/>
      <c r="K4380" s="5"/>
      <c r="L4380" s="5"/>
      <c r="M4380" s="5"/>
      <c r="N4380" s="5"/>
      <c r="O4380" s="5"/>
      <c r="P4380" s="5"/>
      <c r="Q4380" s="5"/>
      <c r="R4380" s="5"/>
      <c r="S4380" s="5"/>
      <c r="T4380" s="5"/>
      <c r="U4380" s="5"/>
    </row>
    <row r="4381" spans="2:21" x14ac:dyDescent="0.25">
      <c r="B4381" s="51" vm="12096">
        <f ca="1"/>
        <v>45793</v>
      </c>
      <c r="C4381" s="51" vm="12097">
        <f ca="1"/>
        <v>1191.53</v>
      </c>
      <c r="D4381" s="51" vm="12098">
        <f ca="1"/>
        <v>264.88</v>
      </c>
      <c r="E4381" s="22">
        <f t="shared" ca="1" si="199"/>
        <v>1.1437088429736815E-2</v>
      </c>
      <c r="F4381" s="50">
        <f t="shared" ca="1" si="200"/>
        <v>-1.0066947011216465E-2</v>
      </c>
      <c r="G4381" s="22"/>
      <c r="H4381" s="5"/>
      <c r="I4381" s="5"/>
      <c r="J4381" s="5"/>
      <c r="K4381" s="5"/>
      <c r="L4381" s="5"/>
      <c r="M4381" s="5"/>
      <c r="N4381" s="5"/>
      <c r="O4381" s="5"/>
      <c r="P4381" s="5"/>
      <c r="Q4381" s="5"/>
      <c r="R4381" s="5"/>
      <c r="S4381" s="5"/>
      <c r="T4381" s="5"/>
      <c r="U4381" s="5"/>
    </row>
    <row r="4382" spans="2:21" x14ac:dyDescent="0.25">
      <c r="B4382" s="51" vm="12099">
        <f ca="1"/>
        <v>45796</v>
      </c>
      <c r="C4382" s="51" vm="12100">
        <f ca="1"/>
        <v>1191.6400000000001</v>
      </c>
      <c r="D4382" s="51" vm="12101">
        <f ca="1"/>
        <v>265.68</v>
      </c>
      <c r="E4382" s="22">
        <f t="shared" ca="1" si="199"/>
        <v>9.2314018788521639E-5</v>
      </c>
      <c r="F4382" s="50">
        <f t="shared" ca="1" si="200"/>
        <v>3.0156838295002362E-3</v>
      </c>
      <c r="G4382" s="22"/>
      <c r="H4382" s="5"/>
      <c r="I4382" s="5"/>
      <c r="J4382" s="5"/>
      <c r="K4382" s="5"/>
      <c r="L4382" s="5"/>
      <c r="M4382" s="5"/>
      <c r="N4382" s="5"/>
      <c r="O4382" s="5"/>
      <c r="P4382" s="5"/>
      <c r="Q4382" s="5"/>
      <c r="R4382" s="5"/>
      <c r="S4382" s="5"/>
      <c r="T4382" s="5"/>
      <c r="U4382" s="5"/>
    </row>
    <row r="4383" spans="2:21" x14ac:dyDescent="0.25">
      <c r="B4383" s="51" vm="12102">
        <f ca="1"/>
        <v>45797</v>
      </c>
      <c r="C4383" s="51" vm="12103">
        <f ca="1"/>
        <v>1192.02</v>
      </c>
      <c r="D4383" s="51" vm="12104">
        <f ca="1"/>
        <v>261.04000000000002</v>
      </c>
      <c r="E4383" s="22">
        <f t="shared" ca="1" si="199"/>
        <v>3.188374207890389E-4</v>
      </c>
      <c r="F4383" s="50">
        <f t="shared" ca="1" si="200"/>
        <v>-1.7618924783425943E-2</v>
      </c>
      <c r="G4383" s="22"/>
      <c r="H4383" s="5"/>
      <c r="I4383" s="5"/>
      <c r="J4383" s="5"/>
      <c r="K4383" s="5"/>
      <c r="L4383" s="5"/>
      <c r="M4383" s="5"/>
      <c r="N4383" s="5"/>
      <c r="O4383" s="5"/>
      <c r="P4383" s="5"/>
      <c r="Q4383" s="5"/>
      <c r="R4383" s="5"/>
      <c r="S4383" s="5"/>
      <c r="T4383" s="5"/>
      <c r="U4383" s="5"/>
    </row>
    <row r="4384" spans="2:21" x14ac:dyDescent="0.25">
      <c r="B4384" s="51" vm="12105">
        <f ca="1"/>
        <v>45798</v>
      </c>
      <c r="C4384" s="51" vm="12106">
        <f ca="1"/>
        <v>1194.6300000000001</v>
      </c>
      <c r="D4384" s="51" vm="12107">
        <f ca="1"/>
        <v>260.67</v>
      </c>
      <c r="E4384" s="22">
        <f t="shared" ca="1" si="199"/>
        <v>2.1871669833907138E-3</v>
      </c>
      <c r="F4384" s="50">
        <f t="shared" ca="1" si="200"/>
        <v>-1.4184127658409371E-3</v>
      </c>
      <c r="G4384" s="22"/>
      <c r="H4384" s="5"/>
      <c r="I4384" s="5"/>
      <c r="J4384" s="5"/>
      <c r="K4384" s="5"/>
      <c r="L4384" s="5"/>
      <c r="M4384" s="5"/>
      <c r="N4384" s="5"/>
      <c r="O4384" s="5"/>
      <c r="P4384" s="5"/>
      <c r="Q4384" s="5"/>
      <c r="R4384" s="5"/>
      <c r="S4384" s="5"/>
      <c r="T4384" s="5"/>
      <c r="U4384" s="5"/>
    </row>
    <row r="4385" spans="2:21" x14ac:dyDescent="0.25">
      <c r="B4385" s="51" vm="12108">
        <f ca="1"/>
        <v>45799</v>
      </c>
      <c r="C4385" s="51" vm="12109">
        <f ca="1"/>
        <v>1187.97</v>
      </c>
      <c r="D4385" s="51" vm="12110">
        <f ca="1"/>
        <v>260.70999999999998</v>
      </c>
      <c r="E4385" s="22">
        <f t="shared" ca="1" si="199"/>
        <v>-5.5905459129304029E-3</v>
      </c>
      <c r="F4385" s="50">
        <f t="shared" ca="1" si="200"/>
        <v>1.5343895077852597E-4</v>
      </c>
      <c r="G4385" s="22"/>
      <c r="H4385" s="5"/>
      <c r="I4385" s="5"/>
      <c r="J4385" s="5"/>
      <c r="K4385" s="5"/>
      <c r="L4385" s="5"/>
      <c r="M4385" s="5"/>
      <c r="N4385" s="5"/>
      <c r="O4385" s="5"/>
      <c r="P4385" s="5"/>
      <c r="Q4385" s="5"/>
      <c r="R4385" s="5"/>
      <c r="S4385" s="5"/>
      <c r="T4385" s="5"/>
      <c r="U4385" s="5"/>
    </row>
    <row r="4386" spans="2:21" x14ac:dyDescent="0.25">
      <c r="B4386" s="51" vm="12111">
        <f ca="1"/>
        <v>45800</v>
      </c>
      <c r="C4386" s="51" vm="12112">
        <f ca="1"/>
        <v>1185.3900000000001</v>
      </c>
      <c r="D4386" s="51" vm="12113">
        <f ca="1"/>
        <v>265.29000000000002</v>
      </c>
      <c r="E4386" s="22">
        <f t="shared" ca="1" si="199"/>
        <v>-2.1741337313127343E-3</v>
      </c>
      <c r="F4386" s="50">
        <f t="shared" ca="1" si="200"/>
        <v>1.7414888785750749E-2</v>
      </c>
      <c r="G4386" s="22"/>
      <c r="H4386" s="5"/>
      <c r="I4386" s="5"/>
      <c r="J4386" s="5"/>
      <c r="K4386" s="5"/>
      <c r="L4386" s="5"/>
      <c r="M4386" s="5"/>
      <c r="N4386" s="5"/>
      <c r="O4386" s="5"/>
      <c r="P4386" s="5"/>
      <c r="Q4386" s="5"/>
      <c r="R4386" s="5"/>
      <c r="S4386" s="5"/>
      <c r="T4386" s="5"/>
      <c r="U4386" s="5"/>
    </row>
    <row r="4387" spans="2:21" x14ac:dyDescent="0.25">
      <c r="B4387" s="51" vm="12114">
        <f ca="1"/>
        <v>45804</v>
      </c>
      <c r="C4387" s="51" vm="12115">
        <f ca="1"/>
        <v>1211.57</v>
      </c>
      <c r="D4387" s="51" vm="12116">
        <f ca="1"/>
        <v>263.49</v>
      </c>
      <c r="E4387" s="22">
        <f t="shared" ca="1" si="199"/>
        <v>2.1845204852279379E-2</v>
      </c>
      <c r="F4387" s="50">
        <f t="shared" ca="1" si="200"/>
        <v>-6.8081506586177174E-3</v>
      </c>
      <c r="G4387" s="22"/>
      <c r="H4387" s="5"/>
      <c r="I4387" s="5"/>
      <c r="J4387" s="5"/>
      <c r="K4387" s="5"/>
      <c r="L4387" s="5"/>
      <c r="M4387" s="5"/>
      <c r="N4387" s="5"/>
      <c r="O4387" s="5"/>
      <c r="P4387" s="5"/>
      <c r="Q4387" s="5"/>
      <c r="R4387" s="5"/>
      <c r="S4387" s="5"/>
      <c r="T4387" s="5"/>
      <c r="U4387" s="5"/>
    </row>
    <row r="4388" spans="2:21" x14ac:dyDescent="0.25">
      <c r="B4388" s="51" vm="12117">
        <f ca="1"/>
        <v>45805</v>
      </c>
      <c r="C4388" s="51" vm="12118">
        <f ca="1"/>
        <v>1208.55</v>
      </c>
      <c r="D4388" s="51" vm="12119">
        <f ca="1"/>
        <v>264.37</v>
      </c>
      <c r="E4388" s="22">
        <f t="shared" ca="1" si="199"/>
        <v>-2.4957453081394707E-3</v>
      </c>
      <c r="F4388" s="50">
        <f t="shared" ca="1" si="200"/>
        <v>3.3342204950116763E-3</v>
      </c>
      <c r="G4388" s="22"/>
      <c r="H4388" s="5"/>
      <c r="I4388" s="5"/>
      <c r="J4388" s="5"/>
      <c r="K4388" s="5"/>
      <c r="L4388" s="5"/>
      <c r="M4388" s="5"/>
      <c r="N4388" s="5"/>
      <c r="O4388" s="5"/>
      <c r="P4388" s="5"/>
      <c r="Q4388" s="5"/>
      <c r="R4388" s="5"/>
      <c r="S4388" s="5"/>
      <c r="T4388" s="5"/>
      <c r="U4388" s="5"/>
    </row>
    <row r="4389" spans="2:21" x14ac:dyDescent="0.25">
      <c r="B4389" s="51" vm="12120">
        <f ca="1"/>
        <v>45806</v>
      </c>
      <c r="C4389" s="51" vm="12121">
        <f ca="1"/>
        <v>1184.8599999999999</v>
      </c>
      <c r="D4389" s="51" vm="12122">
        <f ca="1"/>
        <v>264</v>
      </c>
      <c r="E4389" s="22">
        <f t="shared" ca="1" si="199"/>
        <v>-1.9796669761487026E-2</v>
      </c>
      <c r="F4389" s="50">
        <f t="shared" ca="1" si="200"/>
        <v>-1.4005339458312647E-3</v>
      </c>
      <c r="G4389" s="22"/>
      <c r="H4389" s="5"/>
      <c r="I4389" s="5"/>
      <c r="J4389" s="5"/>
      <c r="K4389" s="5"/>
      <c r="L4389" s="5"/>
      <c r="M4389" s="5"/>
      <c r="N4389" s="5"/>
      <c r="O4389" s="5"/>
      <c r="P4389" s="5"/>
      <c r="Q4389" s="5"/>
      <c r="R4389" s="5"/>
      <c r="S4389" s="5"/>
      <c r="T4389" s="5"/>
      <c r="U4389" s="5"/>
    </row>
    <row r="4390" spans="2:21" x14ac:dyDescent="0.25">
      <c r="B4390" s="51" vm="12123">
        <f ca="1"/>
        <v>45807</v>
      </c>
      <c r="C4390" s="51" vm="12124">
        <f ca="1"/>
        <v>1207.23</v>
      </c>
      <c r="D4390" s="51" vm="12125">
        <f ca="1"/>
        <v>264.66000000000003</v>
      </c>
      <c r="E4390" s="22">
        <f t="shared" ca="1" si="199"/>
        <v>1.8703854909665415E-2</v>
      </c>
      <c r="F4390" s="50">
        <f t="shared" ca="1" si="200"/>
        <v>2.4968801985873674E-3</v>
      </c>
      <c r="G4390" s="22"/>
      <c r="H4390" s="5"/>
      <c r="I4390" s="5"/>
      <c r="J4390" s="5"/>
      <c r="K4390" s="5"/>
      <c r="L4390" s="5"/>
      <c r="M4390" s="5"/>
      <c r="N4390" s="5"/>
      <c r="O4390" s="5"/>
      <c r="P4390" s="5"/>
      <c r="Q4390" s="5"/>
      <c r="R4390" s="5"/>
      <c r="S4390" s="5"/>
      <c r="T4390" s="5"/>
      <c r="U4390" s="5"/>
    </row>
    <row r="4391" spans="2:21" x14ac:dyDescent="0.25">
      <c r="B4391" s="51" vm="12126">
        <f ca="1"/>
        <v>45810</v>
      </c>
      <c r="C4391" s="51" vm="12127">
        <f ca="1"/>
        <v>1218.98</v>
      </c>
      <c r="D4391" s="51" vm="12128">
        <f ca="1"/>
        <v>266.27</v>
      </c>
      <c r="E4391" s="22">
        <f t="shared" ca="1" si="199"/>
        <v>9.6859644162898204E-3</v>
      </c>
      <c r="F4391" s="50">
        <f t="shared" ca="1" si="200"/>
        <v>6.0648482284549636E-3</v>
      </c>
      <c r="G4391" s="22"/>
      <c r="H4391" s="5"/>
      <c r="I4391" s="5"/>
      <c r="J4391" s="5"/>
      <c r="K4391" s="5"/>
      <c r="L4391" s="5"/>
      <c r="M4391" s="5"/>
      <c r="N4391" s="5"/>
      <c r="O4391" s="5"/>
      <c r="P4391" s="5"/>
      <c r="Q4391" s="5"/>
      <c r="R4391" s="5"/>
      <c r="S4391" s="5"/>
      <c r="T4391" s="5"/>
      <c r="U4391" s="5"/>
    </row>
    <row r="4392" spans="2:21" x14ac:dyDescent="0.25">
      <c r="B4392" s="51" vm="12129">
        <f ca="1"/>
        <v>45811</v>
      </c>
      <c r="C4392" s="51" vm="12130">
        <f ca="1"/>
        <v>1217.94</v>
      </c>
      <c r="D4392" s="51" vm="12131">
        <f ca="1"/>
        <v>264.22000000000003</v>
      </c>
      <c r="E4392" s="22">
        <f t="shared" ca="1" si="199"/>
        <v>-8.5353648305131261E-4</v>
      </c>
      <c r="F4392" s="50">
        <f t="shared" ca="1" si="200"/>
        <v>-7.7287421231502489E-3</v>
      </c>
      <c r="G4392" s="22"/>
      <c r="H4392" s="5"/>
      <c r="I4392" s="5"/>
      <c r="J4392" s="5"/>
      <c r="K4392" s="5"/>
      <c r="L4392" s="5"/>
      <c r="M4392" s="5"/>
      <c r="N4392" s="5"/>
      <c r="O4392" s="5"/>
      <c r="P4392" s="5"/>
      <c r="Q4392" s="5"/>
      <c r="R4392" s="5"/>
      <c r="S4392" s="5"/>
      <c r="T4392" s="5"/>
      <c r="U4392" s="5"/>
    </row>
    <row r="4393" spans="2:21" x14ac:dyDescent="0.25">
      <c r="B4393" s="51" vm="12132">
        <f ca="1"/>
        <v>45812</v>
      </c>
      <c r="C4393" s="51" vm="12133">
        <f ca="1"/>
        <v>1239.6600000000001</v>
      </c>
      <c r="D4393" s="51" vm="12134">
        <f ca="1"/>
        <v>261.95</v>
      </c>
      <c r="E4393" s="22">
        <f t="shared" ca="1" si="199"/>
        <v>1.7676241480040024E-2</v>
      </c>
      <c r="F4393" s="50">
        <f t="shared" ca="1" si="200"/>
        <v>-8.6284435959794372E-3</v>
      </c>
      <c r="G4393" s="22"/>
      <c r="H4393" s="5"/>
      <c r="I4393" s="5"/>
      <c r="J4393" s="5"/>
      <c r="K4393" s="5"/>
      <c r="L4393" s="5"/>
      <c r="M4393" s="5"/>
      <c r="N4393" s="5"/>
      <c r="O4393" s="5"/>
      <c r="P4393" s="5"/>
      <c r="Q4393" s="5"/>
      <c r="R4393" s="5"/>
      <c r="S4393" s="5"/>
      <c r="T4393" s="5"/>
      <c r="U4393" s="5"/>
    </row>
    <row r="4394" spans="2:21" x14ac:dyDescent="0.25">
      <c r="B4394" s="51" vm="12135">
        <f ca="1"/>
        <v>45813</v>
      </c>
      <c r="C4394" s="51" vm="12136">
        <f ca="1"/>
        <v>1250.52</v>
      </c>
      <c r="D4394" s="51" vm="12137">
        <f ca="1"/>
        <v>265.73</v>
      </c>
      <c r="E4394" s="22">
        <f t="shared" ca="1" si="199"/>
        <v>8.7223163395648388E-3</v>
      </c>
      <c r="F4394" s="50">
        <f t="shared" ca="1" si="200"/>
        <v>1.4327109833963181E-2</v>
      </c>
      <c r="G4394" s="22"/>
      <c r="H4394" s="5"/>
      <c r="I4394" s="5"/>
      <c r="J4394" s="5"/>
      <c r="K4394" s="5"/>
      <c r="L4394" s="5"/>
      <c r="M4394" s="5"/>
      <c r="N4394" s="5"/>
      <c r="O4394" s="5"/>
      <c r="P4394" s="5"/>
      <c r="Q4394" s="5"/>
      <c r="R4394" s="5"/>
      <c r="S4394" s="5"/>
      <c r="T4394" s="5"/>
      <c r="U4394" s="5"/>
    </row>
    <row r="4395" spans="2:21" x14ac:dyDescent="0.25">
      <c r="B4395" s="51" vm="12138">
        <f ca="1"/>
        <v>45814</v>
      </c>
      <c r="C4395" s="51" vm="12139">
        <f ca="1"/>
        <v>1241.4749999999999</v>
      </c>
      <c r="D4395" s="51" vm="12140">
        <f ca="1"/>
        <v>266.74</v>
      </c>
      <c r="E4395" s="22">
        <f t="shared" ca="1" si="199"/>
        <v>-7.2592759779975475E-3</v>
      </c>
      <c r="F4395" s="50">
        <f t="shared" ca="1" si="200"/>
        <v>3.7936455060567759E-3</v>
      </c>
      <c r="G4395" s="22"/>
      <c r="H4395" s="5"/>
      <c r="I4395" s="5"/>
      <c r="J4395" s="5"/>
      <c r="K4395" s="5"/>
      <c r="L4395" s="5"/>
      <c r="M4395" s="5"/>
      <c r="N4395" s="5"/>
      <c r="O4395" s="5"/>
      <c r="P4395" s="5"/>
      <c r="Q4395" s="5"/>
      <c r="R4395" s="5"/>
      <c r="S4395" s="5"/>
      <c r="T4395" s="5"/>
      <c r="U4395" s="5"/>
    </row>
    <row r="4396" spans="2:21" x14ac:dyDescent="0.25">
      <c r="B4396" s="51" vm="12141">
        <f ca="1"/>
        <v>45817</v>
      </c>
      <c r="C4396" s="51" vm="12142">
        <f ca="1"/>
        <v>1224.46</v>
      </c>
      <c r="D4396" s="51" vm="12143">
        <f ca="1"/>
        <v>268.60000000000002</v>
      </c>
      <c r="E4396" s="22">
        <f t="shared" ca="1" si="199"/>
        <v>-1.3800258350121324E-2</v>
      </c>
      <c r="F4396" s="50">
        <f t="shared" ca="1" si="200"/>
        <v>6.9488828948888895E-3</v>
      </c>
      <c r="G4396" s="22"/>
      <c r="H4396" s="5"/>
      <c r="I4396" s="5"/>
      <c r="J4396" s="5"/>
      <c r="K4396" s="5"/>
      <c r="L4396" s="5"/>
      <c r="M4396" s="5"/>
      <c r="N4396" s="5"/>
      <c r="O4396" s="5"/>
      <c r="P4396" s="5"/>
      <c r="Q4396" s="5"/>
      <c r="R4396" s="5"/>
      <c r="S4396" s="5"/>
      <c r="T4396" s="5"/>
      <c r="U4396" s="5"/>
    </row>
    <row r="4397" spans="2:21" x14ac:dyDescent="0.25">
      <c r="B4397" s="51" vm="12144">
        <f ca="1"/>
        <v>45818</v>
      </c>
      <c r="C4397" s="51" vm="12145">
        <f ca="1"/>
        <v>1203.6199999999999</v>
      </c>
      <c r="D4397" s="51" vm="8089">
        <f ca="1"/>
        <v>268.14999999999998</v>
      </c>
      <c r="E4397" s="22">
        <f t="shared" ca="1" si="199"/>
        <v>-1.7166248030167156E-2</v>
      </c>
      <c r="F4397" s="50">
        <f t="shared" ca="1" si="200"/>
        <v>-1.6767586602032057E-3</v>
      </c>
      <c r="G4397" s="22"/>
      <c r="H4397" s="5"/>
      <c r="I4397" s="5"/>
      <c r="J4397" s="5"/>
      <c r="K4397" s="5"/>
      <c r="L4397" s="5"/>
      <c r="M4397" s="5"/>
      <c r="N4397" s="5"/>
      <c r="O4397" s="5"/>
      <c r="P4397" s="5"/>
      <c r="Q4397" s="5"/>
      <c r="R4397" s="5"/>
      <c r="S4397" s="5"/>
      <c r="T4397" s="5"/>
      <c r="U4397" s="5"/>
    </row>
    <row r="4398" spans="2:21" x14ac:dyDescent="0.25">
      <c r="B4398" s="51" vm="12146">
        <f ca="1"/>
        <v>45819</v>
      </c>
      <c r="C4398" s="51" vm="12147">
        <f ca="1"/>
        <v>1219.8800000000001</v>
      </c>
      <c r="D4398" s="51" vm="12148">
        <f ca="1"/>
        <v>268.24</v>
      </c>
      <c r="E4398" s="22">
        <f t="shared" ca="1" si="199"/>
        <v>1.3418810799787843E-2</v>
      </c>
      <c r="F4398" s="50">
        <f t="shared" ca="1" si="200"/>
        <v>3.3557672903893846E-4</v>
      </c>
      <c r="G4398" s="22"/>
      <c r="H4398" s="5"/>
      <c r="I4398" s="5"/>
      <c r="J4398" s="5"/>
      <c r="K4398" s="5"/>
      <c r="L4398" s="5"/>
      <c r="M4398" s="5"/>
      <c r="N4398" s="5"/>
      <c r="O4398" s="5"/>
      <c r="P4398" s="5"/>
      <c r="Q4398" s="5"/>
      <c r="R4398" s="5"/>
      <c r="S4398" s="5"/>
      <c r="T4398" s="5"/>
      <c r="U4398" s="5"/>
    </row>
    <row r="4399" spans="2:21" x14ac:dyDescent="0.25">
      <c r="B4399" s="51" vm="12149">
        <f ca="1"/>
        <v>45820</v>
      </c>
      <c r="C4399" s="51" vm="12150">
        <f ca="1"/>
        <v>1215.03</v>
      </c>
      <c r="D4399" s="51" vm="12151">
        <f ca="1"/>
        <v>264.95</v>
      </c>
      <c r="E4399" s="22">
        <f t="shared" ca="1" si="199"/>
        <v>-3.9837254059911986E-3</v>
      </c>
      <c r="F4399" s="50">
        <f t="shared" ca="1" si="200"/>
        <v>-1.2340973219202137E-2</v>
      </c>
      <c r="G4399" s="22"/>
      <c r="H4399" s="5"/>
      <c r="I4399" s="5"/>
      <c r="J4399" s="5"/>
      <c r="K4399" s="5"/>
      <c r="L4399" s="5"/>
      <c r="M4399" s="5"/>
      <c r="N4399" s="5"/>
      <c r="O4399" s="5"/>
      <c r="P4399" s="5"/>
      <c r="Q4399" s="5"/>
      <c r="R4399" s="5"/>
      <c r="S4399" s="5"/>
      <c r="T4399" s="5"/>
      <c r="U4399" s="5"/>
    </row>
    <row r="4400" spans="2:21" x14ac:dyDescent="0.25">
      <c r="B4400" s="51" vm="12152">
        <f ca="1"/>
        <v>45821</v>
      </c>
      <c r="C4400" s="51" vm="12153">
        <f ca="1"/>
        <v>1212.1500000000001</v>
      </c>
      <c r="D4400" s="51" vm="12154">
        <f ca="1"/>
        <v>270.36</v>
      </c>
      <c r="E4400" s="22">
        <f t="shared" ca="1" si="199"/>
        <v>-2.3731254802805577E-3</v>
      </c>
      <c r="F4400" s="50">
        <f t="shared" ca="1" si="200"/>
        <v>2.0213275293382335E-2</v>
      </c>
      <c r="G4400" s="22"/>
      <c r="H4400" s="5"/>
      <c r="I4400" s="5"/>
      <c r="J4400" s="5"/>
      <c r="K4400" s="5"/>
      <c r="L4400" s="5"/>
      <c r="M4400" s="5"/>
      <c r="N4400" s="5"/>
      <c r="O4400" s="5"/>
      <c r="P4400" s="5"/>
      <c r="Q4400" s="5"/>
      <c r="R4400" s="5"/>
      <c r="S4400" s="5"/>
      <c r="T4400" s="5"/>
      <c r="U4400" s="5"/>
    </row>
    <row r="4401" spans="2:21" x14ac:dyDescent="0.25">
      <c r="B4401" s="51" vm="12155">
        <f ca="1"/>
        <v>45824</v>
      </c>
      <c r="C4401" s="51" vm="12156">
        <f ca="1"/>
        <v>1225.3499999999999</v>
      </c>
      <c r="D4401" s="51" vm="12157">
        <f ca="1"/>
        <v>269.52</v>
      </c>
      <c r="E4401" s="22">
        <f t="shared" ca="1" si="199"/>
        <v>1.0830875108421562E-2</v>
      </c>
      <c r="F4401" s="50">
        <f t="shared" ca="1" si="200"/>
        <v>-3.1118051338560873E-3</v>
      </c>
      <c r="G4401" s="22"/>
      <c r="H4401" s="5"/>
      <c r="I4401" s="5"/>
      <c r="J4401" s="5"/>
      <c r="K4401" s="5"/>
      <c r="L4401" s="5"/>
      <c r="M4401" s="5"/>
      <c r="N4401" s="5"/>
      <c r="O4401" s="5"/>
      <c r="P4401" s="5"/>
      <c r="Q4401" s="5"/>
      <c r="R4401" s="5"/>
      <c r="S4401" s="5"/>
      <c r="T4401" s="5"/>
      <c r="U4401" s="5"/>
    </row>
    <row r="4402" spans="2:21" x14ac:dyDescent="0.25">
      <c r="B4402" s="51" vm="12158">
        <f ca="1"/>
        <v>45825</v>
      </c>
      <c r="C4402" s="51" vm="12159">
        <f ca="1"/>
        <v>1220.67</v>
      </c>
      <c r="D4402" s="51" vm="12160">
        <f ca="1"/>
        <v>273.95999999999998</v>
      </c>
      <c r="E4402" s="22">
        <f t="shared" ca="1" si="199"/>
        <v>-3.8266291451449518E-3</v>
      </c>
      <c r="F4402" s="50">
        <f t="shared" ca="1" si="200"/>
        <v>1.6339511231406947E-2</v>
      </c>
      <c r="G4402" s="22"/>
      <c r="H4402" s="5"/>
      <c r="I4402" s="5"/>
      <c r="J4402" s="5"/>
      <c r="K4402" s="5"/>
      <c r="L4402" s="5"/>
      <c r="M4402" s="5"/>
      <c r="N4402" s="5"/>
      <c r="O4402" s="5"/>
      <c r="P4402" s="5"/>
      <c r="Q4402" s="5"/>
      <c r="R4402" s="5"/>
      <c r="S4402" s="5"/>
      <c r="T4402" s="5"/>
      <c r="U4402" s="5"/>
    </row>
    <row r="4403" spans="2:21" x14ac:dyDescent="0.25">
      <c r="B4403" s="51" vm="12161">
        <f ca="1"/>
        <v>45826</v>
      </c>
      <c r="C4403" s="51" vm="12162">
        <f ca="1"/>
        <v>1222.29</v>
      </c>
      <c r="D4403" s="51" vm="12163">
        <f ca="1"/>
        <v>275</v>
      </c>
      <c r="E4403" s="22">
        <f t="shared" ca="1" si="199"/>
        <v>1.3262601413533159E-3</v>
      </c>
      <c r="F4403" s="50">
        <f t="shared" ca="1" si="200"/>
        <v>3.7889873368668176E-3</v>
      </c>
      <c r="G4403" s="22"/>
      <c r="H4403" s="5"/>
      <c r="I4403" s="5"/>
      <c r="J4403" s="5"/>
      <c r="K4403" s="5"/>
      <c r="L4403" s="5"/>
      <c r="M4403" s="5"/>
      <c r="N4403" s="5"/>
      <c r="O4403" s="5"/>
      <c r="P4403" s="5"/>
      <c r="Q4403" s="5"/>
      <c r="R4403" s="5"/>
      <c r="S4403" s="5"/>
      <c r="T4403" s="5"/>
      <c r="U4403" s="5"/>
    </row>
    <row r="4404" spans="2:21" x14ac:dyDescent="0.25">
      <c r="B4404" s="51" vm="12164">
        <f ca="1"/>
        <v>45828</v>
      </c>
      <c r="C4404" s="51" vm="12165">
        <f ca="1"/>
        <v>1231.4100000000001</v>
      </c>
      <c r="D4404" s="51" vm="12166">
        <f ca="1"/>
        <v>278.27</v>
      </c>
      <c r="E4404" s="22">
        <f t="shared" ca="1" si="199"/>
        <v>7.4337058300102338E-3</v>
      </c>
      <c r="F4404" s="50">
        <f t="shared" ca="1" si="200"/>
        <v>1.1820767713723802E-2</v>
      </c>
      <c r="G4404" s="22"/>
      <c r="H4404" s="5"/>
      <c r="I4404" s="5"/>
      <c r="J4404" s="5"/>
      <c r="K4404" s="5"/>
      <c r="L4404" s="5"/>
      <c r="M4404" s="5"/>
      <c r="N4404" s="5"/>
      <c r="O4404" s="5"/>
      <c r="P4404" s="5"/>
      <c r="Q4404" s="5"/>
      <c r="R4404" s="5"/>
      <c r="S4404" s="5"/>
      <c r="T4404" s="5"/>
      <c r="U4404" s="5"/>
    </row>
    <row r="4405" spans="2:21" x14ac:dyDescent="0.25">
      <c r="B4405" s="51" vm="12167">
        <f ca="1"/>
        <v>45831</v>
      </c>
      <c r="C4405" s="51" vm="12168">
        <f ca="1"/>
        <v>1253.54</v>
      </c>
      <c r="D4405" s="51" vm="12169">
        <f ca="1"/>
        <v>281.26</v>
      </c>
      <c r="E4405" s="22">
        <f t="shared" ca="1" si="199"/>
        <v>1.7811694457187156E-2</v>
      </c>
      <c r="F4405" s="50">
        <f t="shared" ca="1" si="200"/>
        <v>1.0687643061806494E-2</v>
      </c>
      <c r="G4405" s="22"/>
      <c r="H4405" s="5"/>
      <c r="I4405" s="5"/>
      <c r="J4405" s="5"/>
      <c r="K4405" s="5"/>
      <c r="L4405" s="5"/>
      <c r="M4405" s="5"/>
      <c r="N4405" s="5"/>
      <c r="O4405" s="5"/>
      <c r="P4405" s="5"/>
      <c r="Q4405" s="5"/>
      <c r="R4405" s="5"/>
      <c r="S4405" s="5"/>
      <c r="T4405" s="5"/>
      <c r="U4405" s="5"/>
    </row>
    <row r="4406" spans="2:21" x14ac:dyDescent="0.25">
      <c r="B4406" s="51" vm="12170">
        <f ca="1"/>
        <v>45832</v>
      </c>
      <c r="C4406" s="51" vm="12171">
        <f ca="1"/>
        <v>1279.1099999999999</v>
      </c>
      <c r="D4406" s="51" vm="12172">
        <f ca="1"/>
        <v>284.06</v>
      </c>
      <c r="E4406" s="22">
        <f t="shared" ca="1" si="199"/>
        <v>2.0192974832422505E-2</v>
      </c>
      <c r="F4406" s="50">
        <f t="shared" ca="1" si="200"/>
        <v>9.9059750108804363E-3</v>
      </c>
      <c r="G4406" s="22"/>
      <c r="H4406" s="5"/>
      <c r="I4406" s="5"/>
      <c r="J4406" s="5"/>
      <c r="K4406" s="5"/>
      <c r="L4406" s="5"/>
      <c r="M4406" s="5"/>
      <c r="N4406" s="5"/>
      <c r="O4406" s="5"/>
      <c r="P4406" s="5"/>
      <c r="Q4406" s="5"/>
      <c r="R4406" s="5"/>
      <c r="S4406" s="5"/>
      <c r="T4406" s="5"/>
      <c r="U4406" s="5"/>
    </row>
    <row r="4407" spans="2:21" x14ac:dyDescent="0.25">
      <c r="B4407" s="51" vm="12173">
        <f ca="1"/>
        <v>45833</v>
      </c>
      <c r="C4407" s="51" vm="12174">
        <f ca="1"/>
        <v>1275.25</v>
      </c>
      <c r="D4407" s="51" vm="7508">
        <f ca="1"/>
        <v>288.75</v>
      </c>
      <c r="E4407" s="22">
        <f t="shared" ca="1" si="199"/>
        <v>-3.0222857687802035E-3</v>
      </c>
      <c r="F4407" s="50">
        <f t="shared" ca="1" si="200"/>
        <v>1.6375778383021216E-2</v>
      </c>
      <c r="G4407" s="22"/>
      <c r="H4407" s="5"/>
      <c r="I4407" s="5"/>
      <c r="J4407" s="5"/>
      <c r="K4407" s="5"/>
      <c r="L4407" s="5"/>
      <c r="M4407" s="5"/>
      <c r="N4407" s="5"/>
      <c r="O4407" s="5"/>
      <c r="P4407" s="5"/>
      <c r="Q4407" s="5"/>
      <c r="R4407" s="5"/>
      <c r="S4407" s="5"/>
      <c r="T4407" s="5"/>
      <c r="U4407" s="5"/>
    </row>
    <row r="4408" spans="2:21" x14ac:dyDescent="0.25">
      <c r="B4408" s="51" vm="12175">
        <f ca="1"/>
        <v>45834</v>
      </c>
      <c r="C4408" s="51" vm="12176">
        <f ca="1"/>
        <v>1306.67</v>
      </c>
      <c r="D4408" s="51" vm="12177">
        <f ca="1"/>
        <v>287.11</v>
      </c>
      <c r="E4408" s="22">
        <f t="shared" ca="1" si="199"/>
        <v>2.4339678330516881E-2</v>
      </c>
      <c r="F4408" s="50">
        <f t="shared" ca="1" si="200"/>
        <v>-5.6958442462587454E-3</v>
      </c>
      <c r="G4408" s="22"/>
      <c r="H4408" s="5"/>
      <c r="I4408" s="5"/>
      <c r="J4408" s="5"/>
      <c r="K4408" s="5"/>
      <c r="L4408" s="5"/>
      <c r="M4408" s="5"/>
      <c r="N4408" s="5"/>
      <c r="O4408" s="5"/>
      <c r="P4408" s="5"/>
      <c r="Q4408" s="5"/>
      <c r="R4408" s="5"/>
      <c r="S4408" s="5"/>
      <c r="T4408" s="5"/>
      <c r="U4408" s="5"/>
    </row>
    <row r="4409" spans="2:21" x14ac:dyDescent="0.25">
      <c r="B4409" s="51" vm="12178">
        <f ca="1"/>
        <v>45835</v>
      </c>
      <c r="C4409" s="51" vm="12179">
        <f ca="1"/>
        <v>1323.12</v>
      </c>
      <c r="D4409" s="51" vm="12180">
        <f ca="1"/>
        <v>289.91000000000003</v>
      </c>
      <c r="E4409" s="22">
        <f t="shared" ca="1" si="199"/>
        <v>1.2510667815984906E-2</v>
      </c>
      <c r="F4409" s="50">
        <f t="shared" ca="1" si="200"/>
        <v>9.7051123962672934E-3</v>
      </c>
      <c r="G4409" s="22"/>
      <c r="H4409" s="5"/>
      <c r="I4409" s="5"/>
      <c r="J4409" s="5"/>
      <c r="K4409" s="5"/>
      <c r="L4409" s="5"/>
      <c r="M4409" s="5"/>
      <c r="N4409" s="5"/>
      <c r="O4409" s="5"/>
      <c r="P4409" s="5"/>
      <c r="Q4409" s="5"/>
      <c r="R4409" s="5"/>
      <c r="S4409" s="5"/>
      <c r="T4409" s="5"/>
      <c r="U4409" s="5"/>
    </row>
    <row r="4410" spans="2:21" x14ac:dyDescent="0.25">
      <c r="B4410" s="51" vm="12181">
        <f ca="1"/>
        <v>45838</v>
      </c>
      <c r="C4410" s="51" vm="12182">
        <f ca="1"/>
        <v>1339.13</v>
      </c>
      <c r="D4410" s="51" vm="10354">
        <f ca="1"/>
        <v>290.41000000000003</v>
      </c>
      <c r="E4410" s="22">
        <f t="shared" ca="1" si="199"/>
        <v>1.2027565407601044E-2</v>
      </c>
      <c r="F4410" s="50">
        <f t="shared" ca="1" si="200"/>
        <v>1.7231876334572491E-3</v>
      </c>
      <c r="G4410" s="22"/>
      <c r="H4410" s="5"/>
      <c r="I4410" s="5"/>
      <c r="J4410" s="5"/>
      <c r="K4410" s="5"/>
      <c r="L4410" s="5"/>
      <c r="M4410" s="5"/>
      <c r="N4410" s="5"/>
      <c r="O4410" s="5"/>
      <c r="P4410" s="5"/>
      <c r="Q4410" s="5"/>
      <c r="R4410" s="5"/>
      <c r="S4410" s="5"/>
      <c r="T4410" s="5"/>
      <c r="U4410" s="5"/>
    </row>
    <row r="4411" spans="2:21" x14ac:dyDescent="0.25">
      <c r="B4411" s="51" vm="12183">
        <f ca="1"/>
        <v>45839</v>
      </c>
      <c r="C4411" s="51" vm="12184">
        <f ca="1"/>
        <v>1293.5999999999999</v>
      </c>
      <c r="D4411" s="51" vm="12185">
        <f ca="1"/>
        <v>292</v>
      </c>
      <c r="E4411" s="22">
        <f t="shared" ca="1" si="199"/>
        <v>-3.4591120094241819E-2</v>
      </c>
      <c r="F4411" s="50">
        <f t="shared" ca="1" si="200"/>
        <v>5.4600846488126187E-3</v>
      </c>
      <c r="G4411" s="22"/>
      <c r="H4411" s="5"/>
      <c r="I4411" s="5"/>
      <c r="J4411" s="5"/>
      <c r="K4411" s="5"/>
      <c r="L4411" s="5"/>
      <c r="M4411" s="5"/>
      <c r="N4411" s="5"/>
      <c r="O4411" s="5"/>
      <c r="P4411" s="5"/>
      <c r="Q4411" s="5"/>
      <c r="R4411" s="5"/>
      <c r="S4411" s="5"/>
      <c r="T4411" s="5"/>
      <c r="U4411" s="5"/>
    </row>
    <row r="4412" spans="2:21" x14ac:dyDescent="0.25">
      <c r="B4412" s="51" vm="12186">
        <f ca="1"/>
        <v>45840</v>
      </c>
      <c r="C4412" s="51" vm="12187">
        <f ca="1"/>
        <v>1284.8599999999999</v>
      </c>
      <c r="D4412" s="51" vm="12188">
        <f ca="1"/>
        <v>296</v>
      </c>
      <c r="E4412" s="22">
        <f t="shared" ca="1" si="199"/>
        <v>-6.779266285338083E-3</v>
      </c>
      <c r="F4412" s="50">
        <f t="shared" ca="1" si="200"/>
        <v>1.3605652055778678E-2</v>
      </c>
      <c r="G4412" s="22"/>
      <c r="H4412" s="5"/>
      <c r="I4412" s="5"/>
      <c r="J4412" s="5"/>
      <c r="K4412" s="5"/>
      <c r="L4412" s="5"/>
      <c r="M4412" s="5"/>
      <c r="N4412" s="5"/>
      <c r="O4412" s="5"/>
      <c r="P4412" s="5"/>
      <c r="Q4412" s="5"/>
      <c r="R4412" s="5"/>
      <c r="S4412" s="5"/>
      <c r="T4412" s="5"/>
      <c r="U4412" s="5"/>
    </row>
    <row r="4413" spans="2:21" x14ac:dyDescent="0.25">
      <c r="B4413" s="51" vm="12189">
        <f ca="1"/>
        <v>45841</v>
      </c>
      <c r="C4413" s="51" vm="12190">
        <f ca="1"/>
        <v>1297.18</v>
      </c>
      <c r="D4413" s="51" vm="12191">
        <f ca="1"/>
        <v>291.97000000000003</v>
      </c>
      <c r="E4413" s="22">
        <f t="shared" ca="1" si="199"/>
        <v>9.5429145137447425E-3</v>
      </c>
      <c r="F4413" s="50">
        <f t="shared" ca="1" si="200"/>
        <v>-1.3708397059893063E-2</v>
      </c>
      <c r="G4413" s="22"/>
      <c r="H4413" s="5"/>
      <c r="I4413" s="5"/>
      <c r="J4413" s="5"/>
      <c r="K4413" s="5"/>
      <c r="L4413" s="5"/>
      <c r="M4413" s="5"/>
      <c r="N4413" s="5"/>
      <c r="O4413" s="5"/>
      <c r="P4413" s="5"/>
      <c r="Q4413" s="5"/>
      <c r="R4413" s="5"/>
      <c r="S4413" s="5"/>
      <c r="T4413" s="5"/>
      <c r="U4413" s="5"/>
    </row>
    <row r="4414" spans="2:21" x14ac:dyDescent="0.25">
      <c r="B4414" s="51" vm="12192">
        <f ca="1"/>
        <v>45845</v>
      </c>
      <c r="C4414" s="51" vm="12193">
        <f ca="1"/>
        <v>1289.6199999999999</v>
      </c>
      <c r="D4414" s="51" vm="12194">
        <f ca="1"/>
        <v>282.77999999999997</v>
      </c>
      <c r="E4414" s="22">
        <f t="shared" ca="1" si="199"/>
        <v>-5.8450761743347934E-3</v>
      </c>
      <c r="F4414" s="50">
        <f t="shared" ca="1" si="200"/>
        <v>-3.1981847100472853E-2</v>
      </c>
      <c r="G4414" s="22"/>
      <c r="H4414" s="5"/>
      <c r="I4414" s="5"/>
      <c r="J4414" s="5"/>
      <c r="K4414" s="5"/>
      <c r="L4414" s="5"/>
      <c r="M4414" s="5"/>
      <c r="N4414" s="5"/>
      <c r="O4414" s="5"/>
      <c r="P4414" s="5"/>
      <c r="Q4414" s="5"/>
      <c r="R4414" s="5"/>
      <c r="S4414" s="5"/>
      <c r="T4414" s="5"/>
      <c r="U4414" s="5"/>
    </row>
    <row r="4415" spans="2:21" x14ac:dyDescent="0.25">
      <c r="B4415" s="51" vm="12195">
        <f ca="1"/>
        <v>45846</v>
      </c>
      <c r="C4415" s="51" vm="12196">
        <f ca="1"/>
        <v>1275.31</v>
      </c>
      <c r="D4415" s="51" vm="12197">
        <f ca="1"/>
        <v>283.16000000000003</v>
      </c>
      <c r="E4415" s="22">
        <f t="shared" ca="1" si="199"/>
        <v>-1.1158315022612631E-2</v>
      </c>
      <c r="F4415" s="50">
        <f t="shared" ca="1" si="200"/>
        <v>1.342898742294167E-3</v>
      </c>
      <c r="G4415" s="22"/>
      <c r="H4415" s="5"/>
      <c r="I4415" s="5"/>
      <c r="J4415" s="5"/>
      <c r="K4415" s="5"/>
      <c r="L4415" s="5"/>
      <c r="M4415" s="5"/>
      <c r="N4415" s="5"/>
      <c r="O4415" s="5"/>
      <c r="P4415" s="5"/>
      <c r="Q4415" s="5"/>
      <c r="R4415" s="5"/>
      <c r="S4415" s="5"/>
      <c r="T4415" s="5"/>
      <c r="U4415" s="5"/>
    </row>
    <row r="4416" spans="2:21" x14ac:dyDescent="0.25">
      <c r="B4416" s="51" vm="12198">
        <f ca="1"/>
        <v>45847</v>
      </c>
      <c r="C4416" s="51" vm="12199">
        <f ca="1"/>
        <v>1288.28</v>
      </c>
      <c r="D4416" s="51" vm="10363">
        <f ca="1"/>
        <v>288.19</v>
      </c>
      <c r="E4416" s="22">
        <f t="shared" ca="1" si="199"/>
        <v>1.0118709048224837E-2</v>
      </c>
      <c r="F4416" s="50">
        <f t="shared" ca="1" si="200"/>
        <v>1.7607875931137974E-2</v>
      </c>
      <c r="G4416" s="22"/>
      <c r="H4416" s="5"/>
      <c r="I4416" s="5"/>
      <c r="J4416" s="5"/>
      <c r="K4416" s="5"/>
      <c r="L4416" s="5"/>
      <c r="M4416" s="5"/>
      <c r="N4416" s="5"/>
      <c r="O4416" s="5"/>
      <c r="P4416" s="5"/>
      <c r="Q4416" s="5"/>
      <c r="R4416" s="5"/>
      <c r="S4416" s="5"/>
      <c r="T4416" s="5"/>
      <c r="U4416" s="5"/>
    </row>
    <row r="4417" spans="2:21" x14ac:dyDescent="0.25">
      <c r="B4417" s="51" vm="12200">
        <f ca="1"/>
        <v>45848</v>
      </c>
      <c r="C4417" s="51" vm="12201">
        <f ca="1"/>
        <v>1250.5899999999999</v>
      </c>
      <c r="D4417" s="51" vm="12202">
        <f ca="1"/>
        <v>286.86</v>
      </c>
      <c r="E4417" s="22">
        <f t="shared" ref="E4417:E4461" ca="1" si="201">LN(C4417/C4416)</f>
        <v>-2.9692555403195448E-2</v>
      </c>
      <c r="F4417" s="50">
        <f t="shared" ref="F4417:F4460" ca="1" si="202">LN(D4417/D4416)</f>
        <v>-4.6256929710596206E-3</v>
      </c>
      <c r="G4417" s="22"/>
      <c r="H4417" s="5"/>
      <c r="I4417" s="5"/>
      <c r="J4417" s="5"/>
      <c r="K4417" s="5"/>
      <c r="L4417" s="5"/>
      <c r="M4417" s="5"/>
      <c r="N4417" s="5"/>
      <c r="O4417" s="5"/>
      <c r="P4417" s="5"/>
      <c r="Q4417" s="5"/>
      <c r="R4417" s="5"/>
      <c r="S4417" s="5"/>
      <c r="T4417" s="5"/>
      <c r="U4417" s="5"/>
    </row>
    <row r="4418" spans="2:21" x14ac:dyDescent="0.25">
      <c r="B4418" s="51" vm="12203">
        <f ca="1"/>
        <v>45849</v>
      </c>
      <c r="C4418" s="51" vm="12204">
        <f ca="1"/>
        <v>1245.1099999999999</v>
      </c>
      <c r="D4418" s="51" vm="12205">
        <f ca="1"/>
        <v>288.7</v>
      </c>
      <c r="E4418" s="22">
        <f t="shared" ca="1" si="201"/>
        <v>-4.3915605298561495E-3</v>
      </c>
      <c r="F4418" s="50">
        <f t="shared" ca="1" si="202"/>
        <v>6.3937948028222353E-3</v>
      </c>
      <c r="G4418" s="22"/>
      <c r="H4418" s="5"/>
      <c r="I4418" s="5"/>
      <c r="J4418" s="5"/>
      <c r="K4418" s="5"/>
      <c r="L4418" s="5"/>
      <c r="M4418" s="5"/>
      <c r="N4418" s="5"/>
      <c r="O4418" s="5"/>
      <c r="P4418" s="5"/>
      <c r="Q4418" s="5"/>
      <c r="R4418" s="5"/>
      <c r="S4418" s="5"/>
      <c r="T4418" s="5"/>
      <c r="U4418" s="5"/>
    </row>
    <row r="4419" spans="2:21" x14ac:dyDescent="0.25">
      <c r="B4419" s="51" vm="12206">
        <f ca="1"/>
        <v>45852</v>
      </c>
      <c r="C4419" s="51" vm="12207">
        <f ca="1"/>
        <v>1261.95</v>
      </c>
      <c r="D4419" s="51" vm="12208">
        <f ca="1"/>
        <v>286.55</v>
      </c>
      <c r="E4419" s="22">
        <f t="shared" ca="1" si="201"/>
        <v>1.3434264255402761E-2</v>
      </c>
      <c r="F4419" s="50">
        <f t="shared" ca="1" si="202"/>
        <v>-7.4750456711428102E-3</v>
      </c>
      <c r="G4419" s="22"/>
      <c r="H4419" s="5"/>
      <c r="I4419" s="5"/>
      <c r="J4419" s="5"/>
      <c r="K4419" s="5"/>
      <c r="L4419" s="5"/>
      <c r="M4419" s="5"/>
      <c r="N4419" s="5"/>
      <c r="O4419" s="5"/>
      <c r="P4419" s="5"/>
      <c r="Q4419" s="5"/>
      <c r="R4419" s="5"/>
      <c r="S4419" s="5"/>
      <c r="T4419" s="5"/>
      <c r="U4419" s="5"/>
    </row>
    <row r="4420" spans="2:21" x14ac:dyDescent="0.25">
      <c r="B4420" s="51" vm="12209">
        <f ca="1"/>
        <v>45853</v>
      </c>
      <c r="C4420" s="51" vm="12210">
        <f ca="1"/>
        <v>1260.27</v>
      </c>
      <c r="D4420" s="51" vm="12211">
        <f ca="1"/>
        <v>285.82</v>
      </c>
      <c r="E4420" s="22">
        <f t="shared" ca="1" si="201"/>
        <v>-1.3321599610272459E-3</v>
      </c>
      <c r="F4420" s="50">
        <f t="shared" ca="1" si="202"/>
        <v>-2.5507989440978216E-3</v>
      </c>
      <c r="G4420" s="22"/>
      <c r="H4420" s="5"/>
      <c r="I4420" s="5"/>
      <c r="J4420" s="5"/>
      <c r="K4420" s="5"/>
      <c r="L4420" s="5"/>
      <c r="M4420" s="5"/>
      <c r="N4420" s="5"/>
      <c r="O4420" s="5"/>
      <c r="P4420" s="5"/>
      <c r="Q4420" s="5"/>
      <c r="R4420" s="5"/>
      <c r="S4420" s="5"/>
      <c r="T4420" s="5"/>
      <c r="U4420" s="5"/>
    </row>
    <row r="4421" spans="2:21" x14ac:dyDescent="0.25">
      <c r="B4421" s="51" vm="12212">
        <f ca="1"/>
        <v>45854</v>
      </c>
      <c r="C4421" s="51" vm="12213">
        <f ca="1"/>
        <v>1250.31</v>
      </c>
      <c r="D4421" s="51" vm="12214">
        <f ca="1"/>
        <v>289.89999999999998</v>
      </c>
      <c r="E4421" s="22">
        <f t="shared" ca="1" si="201"/>
        <v>-7.9344631544749078E-3</v>
      </c>
      <c r="F4421" s="50">
        <f t="shared" ca="1" si="202"/>
        <v>1.4173793873961067E-2</v>
      </c>
      <c r="G4421" s="22"/>
      <c r="H4421" s="5"/>
      <c r="I4421" s="5"/>
      <c r="J4421" s="5"/>
      <c r="K4421" s="5"/>
      <c r="L4421" s="5"/>
      <c r="M4421" s="5"/>
      <c r="N4421" s="5"/>
      <c r="O4421" s="5"/>
      <c r="P4421" s="5"/>
      <c r="Q4421" s="5"/>
      <c r="R4421" s="5"/>
      <c r="S4421" s="5"/>
      <c r="T4421" s="5"/>
      <c r="U4421" s="5"/>
    </row>
    <row r="4422" spans="2:21" x14ac:dyDescent="0.25">
      <c r="B4422" s="51" vm="12215">
        <f ca="1"/>
        <v>45855</v>
      </c>
      <c r="C4422" s="51" vm="12216">
        <f ca="1"/>
        <v>1274.17</v>
      </c>
      <c r="D4422" s="51" vm="12217">
        <f ca="1"/>
        <v>291.27</v>
      </c>
      <c r="E4422" s="22">
        <f t="shared" ca="1" si="201"/>
        <v>1.8903465671202727E-2</v>
      </c>
      <c r="F4422" s="50">
        <f t="shared" ca="1" si="202"/>
        <v>4.7146361225534356E-3</v>
      </c>
      <c r="G4422" s="22"/>
      <c r="H4422" s="5"/>
      <c r="I4422" s="5"/>
      <c r="J4422" s="5"/>
      <c r="K4422" s="5"/>
      <c r="L4422" s="5"/>
      <c r="M4422" s="5"/>
      <c r="N4422" s="5"/>
      <c r="O4422" s="5"/>
      <c r="P4422" s="5"/>
      <c r="Q4422" s="5"/>
      <c r="R4422" s="5"/>
      <c r="S4422" s="5"/>
      <c r="T4422" s="5"/>
      <c r="U4422" s="5"/>
    </row>
    <row r="4423" spans="2:21" x14ac:dyDescent="0.25">
      <c r="B4423" s="51" vm="12218">
        <f ca="1"/>
        <v>45856</v>
      </c>
      <c r="C4423" s="51" vm="12219">
        <f ca="1"/>
        <v>1209.24</v>
      </c>
      <c r="D4423" s="51" vm="12220">
        <f ca="1"/>
        <v>290.97000000000003</v>
      </c>
      <c r="E4423" s="22">
        <f t="shared" ca="1" si="201"/>
        <v>-5.2302923140321408E-2</v>
      </c>
      <c r="F4423" s="50">
        <f t="shared" ca="1" si="202"/>
        <v>-1.0305029766020087E-3</v>
      </c>
      <c r="G4423" s="22"/>
      <c r="H4423" s="5"/>
      <c r="I4423" s="5"/>
      <c r="J4423" s="5"/>
      <c r="K4423" s="5"/>
      <c r="L4423" s="5"/>
      <c r="M4423" s="5"/>
      <c r="N4423" s="5"/>
      <c r="O4423" s="5"/>
      <c r="P4423" s="5"/>
      <c r="Q4423" s="5"/>
      <c r="R4423" s="5"/>
      <c r="S4423" s="5"/>
      <c r="T4423" s="5"/>
      <c r="U4423" s="5"/>
    </row>
    <row r="4424" spans="2:21" x14ac:dyDescent="0.25">
      <c r="B4424" s="51" vm="12221">
        <f ca="1"/>
        <v>45859</v>
      </c>
      <c r="C4424" s="51" vm="12222">
        <f ca="1"/>
        <v>1233.27</v>
      </c>
      <c r="D4424" s="51" vm="12223">
        <f ca="1"/>
        <v>291.43</v>
      </c>
      <c r="E4424" s="22">
        <f t="shared" ca="1" si="201"/>
        <v>1.9677115214017542E-2</v>
      </c>
      <c r="F4424" s="50">
        <f t="shared" ca="1" si="202"/>
        <v>1.5796706581572898E-3</v>
      </c>
      <c r="G4424" s="22"/>
      <c r="H4424" s="5"/>
      <c r="N4424" s="5"/>
      <c r="O4424" s="5"/>
      <c r="P4424" s="5"/>
      <c r="Q4424" s="5"/>
      <c r="R4424" s="5"/>
      <c r="S4424" s="5"/>
      <c r="T4424" s="5"/>
      <c r="U4424" s="5"/>
    </row>
    <row r="4425" spans="2:21" x14ac:dyDescent="0.25">
      <c r="B4425" s="51" vm="12224">
        <f ca="1"/>
        <v>45860</v>
      </c>
      <c r="C4425" s="51" vm="12225">
        <f ca="1"/>
        <v>1190.08</v>
      </c>
      <c r="D4425" s="51" vm="12226">
        <f ca="1"/>
        <v>296.76</v>
      </c>
      <c r="E4425" s="22">
        <f t="shared" ca="1" si="201"/>
        <v>-3.5648646557623828E-2</v>
      </c>
      <c r="F4425" s="50">
        <f t="shared" ca="1" si="202"/>
        <v>1.8123891589606644E-2</v>
      </c>
      <c r="G4425" s="22"/>
      <c r="H4425" s="5"/>
      <c r="N4425" s="5"/>
      <c r="O4425" s="5"/>
      <c r="P4425" s="5"/>
      <c r="Q4425" s="5"/>
      <c r="R4425" s="5"/>
      <c r="S4425" s="5"/>
      <c r="T4425" s="5"/>
      <c r="U4425" s="5"/>
    </row>
    <row r="4426" spans="2:21" x14ac:dyDescent="0.25">
      <c r="B4426" s="51" vm="12227">
        <f ca="1"/>
        <v>45861</v>
      </c>
      <c r="C4426" s="51" vm="12228">
        <f ca="1"/>
        <v>1176.78</v>
      </c>
      <c r="D4426" s="51" vm="12229">
        <f ca="1"/>
        <v>296.55</v>
      </c>
      <c r="E4426" s="22">
        <f t="shared" ca="1" si="201"/>
        <v>-1.1238636835230567E-2</v>
      </c>
      <c r="F4426" s="50">
        <f t="shared" ca="1" si="202"/>
        <v>-7.0789303658941902E-4</v>
      </c>
      <c r="G4426" s="22"/>
      <c r="H4426" s="5"/>
      <c r="N4426" s="5"/>
      <c r="O4426" s="5"/>
      <c r="P4426" s="5"/>
      <c r="Q4426" s="5"/>
      <c r="R4426" s="5"/>
      <c r="S4426" s="5"/>
      <c r="T4426" s="5"/>
      <c r="U4426" s="5"/>
    </row>
    <row r="4427" spans="2:21" x14ac:dyDescent="0.25">
      <c r="B4427" s="51" vm="12230">
        <f ca="1"/>
        <v>45862</v>
      </c>
      <c r="C4427" s="51" vm="12231">
        <f ca="1"/>
        <v>1180.76</v>
      </c>
      <c r="D4427" s="51" vm="10255">
        <f ca="1"/>
        <v>298.62</v>
      </c>
      <c r="E4427" s="22">
        <f t="shared" ca="1" si="201"/>
        <v>3.3764040321978268E-3</v>
      </c>
      <c r="F4427" s="50">
        <f t="shared" ca="1" si="202"/>
        <v>6.9560238137821107E-3</v>
      </c>
      <c r="G4427" s="22"/>
      <c r="H4427" s="5"/>
      <c r="N4427" s="5"/>
      <c r="O4427" s="5"/>
      <c r="P4427" s="5"/>
      <c r="Q4427" s="5"/>
      <c r="R4427" s="5"/>
      <c r="S4427" s="5"/>
      <c r="T4427" s="5"/>
      <c r="U4427" s="5"/>
    </row>
    <row r="4428" spans="2:21" x14ac:dyDescent="0.25">
      <c r="B4428" s="51" vm="12232">
        <f ca="1"/>
        <v>45863</v>
      </c>
      <c r="C4428" s="51" vm="12233">
        <f ca="1"/>
        <v>1180.49</v>
      </c>
      <c r="D4428" s="51" vm="12234">
        <f ca="1"/>
        <v>298.27999999999997</v>
      </c>
      <c r="E4428" s="22">
        <f t="shared" ca="1" si="201"/>
        <v>-2.2869243085373768E-4</v>
      </c>
      <c r="F4428" s="50">
        <f t="shared" ca="1" si="202"/>
        <v>-1.1392194229238846E-3</v>
      </c>
      <c r="G4428" s="22"/>
      <c r="H4428" s="5"/>
      <c r="N4428" s="5"/>
      <c r="O4428" s="5"/>
      <c r="P4428" s="5"/>
      <c r="Q4428" s="5"/>
      <c r="R4428" s="5"/>
      <c r="S4428" s="5"/>
      <c r="T4428" s="5"/>
      <c r="U4428" s="5"/>
    </row>
    <row r="4429" spans="2:21" x14ac:dyDescent="0.25">
      <c r="B4429" s="51" vm="12235">
        <f ca="1"/>
        <v>45866</v>
      </c>
      <c r="C4429" s="51" vm="12236">
        <f ca="1"/>
        <v>1174.5999999999999</v>
      </c>
      <c r="D4429" s="51" vm="12237">
        <f ca="1"/>
        <v>297.04000000000002</v>
      </c>
      <c r="E4429" s="22">
        <f t="shared" ca="1" si="201"/>
        <v>-5.001942414399595E-3</v>
      </c>
      <c r="F4429" s="50">
        <f t="shared" ca="1" si="202"/>
        <v>-4.1658328067693028E-3</v>
      </c>
      <c r="G4429" s="22"/>
      <c r="H4429" s="5"/>
      <c r="N4429" s="5"/>
      <c r="O4429" s="5"/>
      <c r="P4429" s="5"/>
      <c r="Q4429" s="5"/>
      <c r="R4429" s="5"/>
      <c r="S4429" s="5"/>
      <c r="T4429" s="5"/>
      <c r="U4429" s="5"/>
    </row>
    <row r="4430" spans="2:21" x14ac:dyDescent="0.25">
      <c r="B4430" s="51" vm="12238">
        <f ca="1"/>
        <v>45867</v>
      </c>
      <c r="C4430" s="51" vm="12239">
        <f ca="1"/>
        <v>1168.74</v>
      </c>
      <c r="D4430" s="51" vm="12240">
        <f ca="1"/>
        <v>299.63</v>
      </c>
      <c r="E4430" s="22">
        <f t="shared" ca="1" si="201"/>
        <v>-5.0014186718589874E-3</v>
      </c>
      <c r="F4430" s="50">
        <f t="shared" ca="1" si="202"/>
        <v>8.6815702725627861E-3</v>
      </c>
      <c r="G4430" s="22"/>
      <c r="H4430" s="5"/>
      <c r="N4430" s="5"/>
      <c r="O4430" s="5"/>
      <c r="P4430" s="5"/>
      <c r="Q4430" s="5"/>
      <c r="R4430" s="5"/>
      <c r="S4430" s="5"/>
      <c r="T4430" s="5"/>
      <c r="U4430" s="5"/>
    </row>
    <row r="4431" spans="2:21" x14ac:dyDescent="0.25">
      <c r="B4431" s="51" vm="12241">
        <f ca="1"/>
        <v>45868</v>
      </c>
      <c r="C4431" s="51" vm="12242">
        <f ca="1"/>
        <v>1184.2</v>
      </c>
      <c r="D4431" s="51" vm="12243">
        <f ca="1"/>
        <v>296.24</v>
      </c>
      <c r="E4431" s="22">
        <f t="shared" ca="1" si="201"/>
        <v>1.3141195681115752E-2</v>
      </c>
      <c r="F4431" s="50">
        <f t="shared" ca="1" si="202"/>
        <v>-1.1378443536030234E-2</v>
      </c>
      <c r="G4431" s="22"/>
      <c r="H4431" s="5"/>
      <c r="N4431" s="5"/>
      <c r="O4431" s="5"/>
      <c r="P4431" s="5"/>
      <c r="Q4431" s="5"/>
      <c r="R4431" s="5"/>
      <c r="S4431" s="5"/>
      <c r="T4431" s="5"/>
      <c r="U4431" s="5"/>
    </row>
    <row r="4432" spans="2:21" x14ac:dyDescent="0.25">
      <c r="B4432" s="51" vm="12244">
        <f ca="1"/>
        <v>45869</v>
      </c>
      <c r="C4432" s="51" vm="12245">
        <f ca="1"/>
        <v>1159.4000000000001</v>
      </c>
      <c r="D4432" s="51" vm="12246">
        <f ca="1"/>
        <v>289.37</v>
      </c>
      <c r="E4432" s="22">
        <f t="shared" ca="1" si="201"/>
        <v>-2.1164811192043158E-2</v>
      </c>
      <c r="F4432" s="50">
        <f t="shared" ca="1" si="202"/>
        <v>-2.3463790531846405E-2</v>
      </c>
      <c r="G4432" s="22"/>
      <c r="H4432" s="5"/>
      <c r="N4432" s="5"/>
      <c r="O4432" s="5"/>
      <c r="P4432" s="5"/>
      <c r="Q4432" s="5"/>
      <c r="R4432" s="5"/>
      <c r="S4432" s="5"/>
      <c r="T4432" s="5"/>
      <c r="U4432" s="5"/>
    </row>
    <row r="4433" spans="2:21" x14ac:dyDescent="0.25">
      <c r="B4433" s="51" vm="12247">
        <f ca="1"/>
        <v>45870</v>
      </c>
      <c r="C4433" s="51" vm="12248">
        <f ca="1"/>
        <v>1158.5999999999999</v>
      </c>
      <c r="D4433" s="51" vm="12249">
        <f ca="1"/>
        <v>294.26</v>
      </c>
      <c r="E4433" s="22">
        <f t="shared" ca="1" si="201"/>
        <v>-6.9025024310888675E-4</v>
      </c>
      <c r="F4433" s="50">
        <f t="shared" ca="1" si="202"/>
        <v>1.6757584196290084E-2</v>
      </c>
      <c r="G4433" s="22"/>
      <c r="H4433" s="5"/>
      <c r="N4433" s="5"/>
      <c r="O4433" s="5"/>
      <c r="P4433" s="5"/>
      <c r="Q4433" s="5"/>
      <c r="R4433" s="5"/>
      <c r="S4433" s="5"/>
      <c r="T4433" s="5"/>
      <c r="U4433" s="5"/>
    </row>
    <row r="4434" spans="2:21" x14ac:dyDescent="0.25">
      <c r="B4434" s="51" vm="12250">
        <f ca="1"/>
        <v>45873</v>
      </c>
      <c r="C4434" s="51" vm="12251">
        <f ca="1"/>
        <v>1170.99</v>
      </c>
      <c r="D4434" s="51" vm="12252">
        <f ca="1"/>
        <v>291.37</v>
      </c>
      <c r="E4434" s="22">
        <f t="shared" ca="1" si="201"/>
        <v>1.0637165189080314E-2</v>
      </c>
      <c r="F4434" s="50">
        <f t="shared" ca="1" si="202"/>
        <v>-9.869793078274524E-3</v>
      </c>
      <c r="G4434" s="22"/>
      <c r="H4434" s="5"/>
      <c r="N4434" s="5"/>
      <c r="O4434" s="5"/>
      <c r="P4434" s="5"/>
      <c r="Q4434" s="5"/>
      <c r="R4434" s="5"/>
      <c r="S4434" s="5"/>
      <c r="T4434" s="5"/>
      <c r="U4434" s="5"/>
    </row>
    <row r="4435" spans="2:21" x14ac:dyDescent="0.25">
      <c r="B4435" s="51" vm="12253">
        <f ca="1"/>
        <v>45874</v>
      </c>
      <c r="C4435" s="51" vm="12254">
        <f ca="1"/>
        <v>1147.8699999999999</v>
      </c>
      <c r="D4435" s="51" vm="12255">
        <f ca="1"/>
        <v>291.35000000000002</v>
      </c>
      <c r="E4435" s="22">
        <f t="shared" ca="1" si="201"/>
        <v>-1.9941493802390985E-2</v>
      </c>
      <c r="F4435" s="50">
        <f t="shared" ca="1" si="202"/>
        <v>-6.8643602443119154E-5</v>
      </c>
      <c r="G4435" s="22"/>
      <c r="H4435" s="5"/>
      <c r="N4435" s="5"/>
      <c r="O4435" s="5"/>
      <c r="P4435" s="5"/>
      <c r="Q4435" s="5"/>
      <c r="R4435" s="5"/>
      <c r="S4435" s="5"/>
      <c r="T4435" s="5"/>
      <c r="U4435" s="5"/>
    </row>
    <row r="4436" spans="2:21" x14ac:dyDescent="0.25">
      <c r="B4436" s="51" vm="12256">
        <f ca="1"/>
        <v>45875</v>
      </c>
      <c r="C4436" s="51" vm="12257">
        <f ca="1"/>
        <v>1178.48</v>
      </c>
      <c r="D4436" s="51" vm="12258">
        <f ca="1"/>
        <v>286.94</v>
      </c>
      <c r="E4436" s="22">
        <f t="shared" ca="1" si="201"/>
        <v>2.6317421457469875E-2</v>
      </c>
      <c r="F4436" s="50">
        <f t="shared" ca="1" si="202"/>
        <v>-1.525215891883943E-2</v>
      </c>
      <c r="G4436" s="22"/>
      <c r="H4436" s="5"/>
      <c r="N4436" s="5"/>
      <c r="O4436" s="5"/>
      <c r="P4436" s="5"/>
      <c r="Q4436" s="5"/>
      <c r="R4436" s="5"/>
      <c r="S4436" s="5"/>
      <c r="T4436" s="5"/>
      <c r="U4436" s="5"/>
    </row>
    <row r="4437" spans="2:21" x14ac:dyDescent="0.25">
      <c r="B4437" s="51" vm="12259">
        <f ca="1"/>
        <v>45876</v>
      </c>
      <c r="C4437" s="51" vm="12260">
        <f ca="1"/>
        <v>1180.3699999999999</v>
      </c>
      <c r="D4437" s="51" vm="12261">
        <f ca="1"/>
        <v>288.76</v>
      </c>
      <c r="E4437" s="22">
        <f t="shared" ca="1" si="201"/>
        <v>1.6024761256110806E-3</v>
      </c>
      <c r="F4437" s="50">
        <f t="shared" ca="1" si="202"/>
        <v>6.3227586007163416E-3</v>
      </c>
      <c r="G4437" s="22"/>
      <c r="H4437" s="5"/>
      <c r="N4437" s="5"/>
      <c r="O4437" s="5"/>
      <c r="P4437" s="5"/>
      <c r="Q4437" s="5"/>
      <c r="R4437" s="5"/>
      <c r="S4437" s="5"/>
      <c r="T4437" s="5"/>
      <c r="U4437" s="5"/>
    </row>
    <row r="4438" spans="2:21" x14ac:dyDescent="0.25">
      <c r="B4438" s="51" vm="12262">
        <f ca="1"/>
        <v>45877</v>
      </c>
      <c r="C4438" s="51" vm="12263">
        <f ca="1"/>
        <v>1211.6400000000001</v>
      </c>
      <c r="D4438" s="51" vm="12264">
        <f ca="1"/>
        <v>289.56</v>
      </c>
      <c r="E4438" s="22">
        <f t="shared" ca="1" si="201"/>
        <v>2.6146865171936085E-2</v>
      </c>
      <c r="F4438" s="50">
        <f t="shared" ca="1" si="202"/>
        <v>2.7666361539805131E-3</v>
      </c>
      <c r="G4438" s="22"/>
      <c r="H4438" s="5"/>
      <c r="N4438" s="5"/>
      <c r="O4438" s="5"/>
      <c r="P4438" s="5"/>
      <c r="Q4438" s="5"/>
      <c r="R4438" s="5"/>
      <c r="S4438" s="5"/>
      <c r="T4438" s="5"/>
      <c r="U4438" s="5"/>
    </row>
    <row r="4439" spans="2:21" x14ac:dyDescent="0.25">
      <c r="B4439" s="51" vm="12265">
        <f ca="1"/>
        <v>45880</v>
      </c>
      <c r="C4439" s="51" vm="12266">
        <f ca="1"/>
        <v>1218.31</v>
      </c>
      <c r="D4439" s="51" vm="12267">
        <f ca="1"/>
        <v>292.85000000000002</v>
      </c>
      <c r="E4439" s="22">
        <f t="shared" ca="1" si="201"/>
        <v>5.4898386813548939E-3</v>
      </c>
      <c r="F4439" s="50">
        <f t="shared" ca="1" si="202"/>
        <v>1.1298003110850677E-2</v>
      </c>
      <c r="G4439" s="22"/>
      <c r="H4439" s="5"/>
      <c r="N4439" s="5"/>
      <c r="O4439" s="5"/>
      <c r="P4439" s="5"/>
      <c r="Q4439" s="5"/>
      <c r="R4439" s="5"/>
      <c r="S4439" s="5"/>
      <c r="T4439" s="5"/>
      <c r="U4439" s="5"/>
    </row>
    <row r="4440" spans="2:21" x14ac:dyDescent="0.25">
      <c r="B4440" s="51" vm="12268">
        <f ca="1"/>
        <v>45881</v>
      </c>
      <c r="C4440" s="51" vm="12269">
        <f ca="1"/>
        <v>1225.28</v>
      </c>
      <c r="D4440" s="51" vm="12270">
        <f ca="1"/>
        <v>290.52999999999997</v>
      </c>
      <c r="E4440" s="22">
        <f t="shared" ca="1" si="201"/>
        <v>5.7047368033447138E-3</v>
      </c>
      <c r="F4440" s="50">
        <f t="shared" ca="1" si="202"/>
        <v>-7.9536913520758777E-3</v>
      </c>
      <c r="G4440" s="22"/>
      <c r="H4440" s="5"/>
      <c r="N4440" s="5"/>
      <c r="O4440" s="5"/>
      <c r="P4440" s="5"/>
      <c r="Q4440" s="5"/>
      <c r="R4440" s="5"/>
      <c r="S4440" s="5"/>
      <c r="T4440" s="5"/>
      <c r="U4440" s="5"/>
    </row>
    <row r="4441" spans="2:21" x14ac:dyDescent="0.25">
      <c r="B4441" s="51" vm="12271">
        <f ca="1"/>
        <v>45882</v>
      </c>
      <c r="C4441" s="51" vm="12272">
        <f ca="1"/>
        <v>1204.44</v>
      </c>
      <c r="D4441" s="51" vm="6970">
        <f ca="1"/>
        <v>294.16000000000003</v>
      </c>
      <c r="E4441" s="22">
        <f t="shared" ca="1" si="201"/>
        <v>-1.7154660675220423E-2</v>
      </c>
      <c r="F4441" s="50">
        <f t="shared" ca="1" si="202"/>
        <v>1.2416995809301112E-2</v>
      </c>
      <c r="G4441" s="22"/>
      <c r="H4441" s="5"/>
      <c r="N4441" s="5"/>
      <c r="O4441" s="5"/>
      <c r="P4441" s="5"/>
      <c r="Q4441" s="5"/>
      <c r="R4441" s="5"/>
      <c r="S4441" s="5"/>
      <c r="T4441" s="5"/>
      <c r="U4441" s="5"/>
    </row>
    <row r="4442" spans="2:21" x14ac:dyDescent="0.25">
      <c r="B4442" s="51" vm="12273">
        <f ca="1"/>
        <v>45883</v>
      </c>
      <c r="C4442" s="51" vm="12274">
        <f ca="1"/>
        <v>1230.56</v>
      </c>
      <c r="D4442" s="51" vm="12275">
        <f ca="1"/>
        <v>290.49</v>
      </c>
      <c r="E4442" s="22">
        <f t="shared" ca="1" si="201"/>
        <v>2.1454621695034266E-2</v>
      </c>
      <c r="F4442" s="50">
        <f t="shared" ca="1" si="202"/>
        <v>-1.2554684701467216E-2</v>
      </c>
      <c r="G4442" s="22"/>
      <c r="H4442" s="5"/>
      <c r="N4442" s="5"/>
      <c r="O4442" s="5"/>
      <c r="P4442" s="5"/>
      <c r="Q4442" s="5"/>
      <c r="R4442" s="5"/>
      <c r="S4442" s="5"/>
      <c r="T4442" s="5"/>
      <c r="U4442" s="5"/>
    </row>
    <row r="4443" spans="2:21" x14ac:dyDescent="0.25">
      <c r="B4443" s="51" vm="12276">
        <f ca="1"/>
        <v>45884</v>
      </c>
      <c r="C4443" s="51" vm="12277">
        <f ca="1"/>
        <v>1238.95</v>
      </c>
      <c r="D4443" s="51" vm="12278">
        <f ca="1"/>
        <v>291.52999999999997</v>
      </c>
      <c r="E4443" s="22">
        <f t="shared" ca="1" si="201"/>
        <v>6.7948963810080176E-3</v>
      </c>
      <c r="F4443" s="50">
        <f t="shared" ca="1" si="202"/>
        <v>3.5737641554868019E-3</v>
      </c>
      <c r="G4443" s="22"/>
      <c r="H4443" s="5"/>
      <c r="N4443" s="5"/>
      <c r="O4443" s="5"/>
      <c r="P4443" s="5"/>
      <c r="Q4443" s="5"/>
      <c r="R4443" s="5"/>
      <c r="S4443" s="5"/>
      <c r="T4443" s="5"/>
      <c r="U4443" s="5"/>
    </row>
    <row r="4444" spans="2:21" x14ac:dyDescent="0.25">
      <c r="B4444" s="51" vm="12279">
        <f ca="1"/>
        <v>45887</v>
      </c>
      <c r="C4444" s="51" vm="12280">
        <f ca="1"/>
        <v>1245.0899999999999</v>
      </c>
      <c r="D4444" s="51" vm="12281">
        <f ca="1"/>
        <v>290.66000000000003</v>
      </c>
      <c r="E4444" s="22">
        <f t="shared" ca="1" si="201"/>
        <v>4.9435697529475351E-3</v>
      </c>
      <c r="F4444" s="50">
        <f t="shared" ca="1" si="202"/>
        <v>-2.988717249011728E-3</v>
      </c>
      <c r="G4444" s="22"/>
      <c r="H4444" s="5"/>
      <c r="N4444" s="5"/>
      <c r="O4444" s="5"/>
      <c r="P4444" s="5"/>
      <c r="Q4444" s="5"/>
      <c r="R4444" s="5"/>
      <c r="S4444" s="5"/>
      <c r="T4444" s="5"/>
      <c r="U4444" s="5"/>
    </row>
    <row r="4445" spans="2:21" x14ac:dyDescent="0.25">
      <c r="B4445" s="51" vm="12282">
        <f ca="1"/>
        <v>45888</v>
      </c>
      <c r="C4445" s="51" vm="12283">
        <f ca="1"/>
        <v>1214.1500000000001</v>
      </c>
      <c r="D4445" s="51" vm="12284">
        <f ca="1"/>
        <v>292.24</v>
      </c>
      <c r="E4445" s="22">
        <f t="shared" ca="1" si="201"/>
        <v>-2.5163572971627149E-2</v>
      </c>
      <c r="F4445" s="50">
        <f t="shared" ca="1" si="202"/>
        <v>5.4211832890025133E-3</v>
      </c>
      <c r="G4445" s="22"/>
      <c r="H4445" s="5"/>
      <c r="N4445" s="5"/>
      <c r="O4445" s="5"/>
      <c r="P4445" s="5"/>
      <c r="Q4445" s="5"/>
      <c r="R4445" s="5"/>
      <c r="S4445" s="5"/>
      <c r="T4445" s="5"/>
      <c r="U4445" s="5"/>
    </row>
    <row r="4446" spans="2:21" x14ac:dyDescent="0.25">
      <c r="B4446" s="51" vm="12285">
        <f ca="1"/>
        <v>45889</v>
      </c>
      <c r="C4446" s="51" vm="12286">
        <f ca="1"/>
        <v>1213.8599999999999</v>
      </c>
      <c r="D4446" s="51" vm="12287">
        <f ca="1"/>
        <v>291.47000000000003</v>
      </c>
      <c r="E4446" s="22">
        <f t="shared" ca="1" si="201"/>
        <v>-2.388787536947975E-4</v>
      </c>
      <c r="F4446" s="50">
        <f t="shared" ca="1" si="202"/>
        <v>-2.6382979446624372E-3</v>
      </c>
      <c r="G4446" s="22"/>
      <c r="H4446" s="5"/>
      <c r="N4446" s="5"/>
      <c r="O4446" s="5"/>
      <c r="P4446" s="5"/>
      <c r="Q4446" s="5"/>
      <c r="R4446" s="5"/>
      <c r="S4446" s="5"/>
      <c r="T4446" s="5"/>
      <c r="U4446" s="5"/>
    </row>
    <row r="4447" spans="2:21" x14ac:dyDescent="0.25">
      <c r="B4447" s="51" vm="12288">
        <f ca="1"/>
        <v>45890</v>
      </c>
      <c r="C4447" s="51" vm="12289">
        <f ca="1"/>
        <v>1206.21</v>
      </c>
      <c r="D4447" s="51" vm="12243">
        <f ca="1"/>
        <v>296.24</v>
      </c>
      <c r="E4447" s="22">
        <f t="shared" ca="1" si="201"/>
        <v>-6.3221522357688248E-3</v>
      </c>
      <c r="F4447" s="50">
        <f t="shared" ca="1" si="202"/>
        <v>1.623285206299268E-2</v>
      </c>
      <c r="G4447" s="22"/>
      <c r="H4447" s="5"/>
      <c r="N4447" s="5"/>
      <c r="O4447" s="5"/>
      <c r="P4447" s="5"/>
      <c r="Q4447" s="5"/>
      <c r="R4447" s="5"/>
      <c r="S4447" s="5"/>
      <c r="T4447" s="5"/>
      <c r="U4447" s="5"/>
    </row>
    <row r="4448" spans="2:21" x14ac:dyDescent="0.25">
      <c r="B4448" s="51" vm="12290">
        <f ca="1"/>
        <v>45891</v>
      </c>
      <c r="C4448" s="51" vm="12291">
        <f ca="1"/>
        <v>1204.6500000000001</v>
      </c>
      <c r="D4448" s="51" vm="12292">
        <f ca="1"/>
        <v>294.89999999999998</v>
      </c>
      <c r="E4448" s="22">
        <f t="shared" ca="1" si="201"/>
        <v>-1.2941441790275533E-3</v>
      </c>
      <c r="F4448" s="50">
        <f t="shared" ca="1" si="202"/>
        <v>-4.5336207841268185E-3</v>
      </c>
      <c r="G4448" s="22"/>
      <c r="H4448" s="5"/>
      <c r="N4448" s="5"/>
      <c r="O4448" s="5"/>
      <c r="P4448" s="5"/>
      <c r="Q4448" s="5"/>
      <c r="R4448" s="5"/>
      <c r="S4448" s="5"/>
      <c r="T4448" s="5"/>
      <c r="U4448" s="5"/>
    </row>
    <row r="4449" spans="2:21" x14ac:dyDescent="0.25">
      <c r="B4449" s="51" vm="12293">
        <f ca="1"/>
        <v>45894</v>
      </c>
      <c r="C4449" s="51" vm="12294">
        <f ca="1"/>
        <v>1218.07</v>
      </c>
      <c r="D4449" s="51" vm="12295">
        <f ca="1"/>
        <v>298.57</v>
      </c>
      <c r="E4449" s="22">
        <f t="shared" ca="1" si="201"/>
        <v>1.1078570580219249E-2</v>
      </c>
      <c r="F4449" s="50">
        <f t="shared" ca="1" si="202"/>
        <v>1.2368095381871015E-2</v>
      </c>
      <c r="G4449" s="22"/>
      <c r="H4449" s="5"/>
      <c r="N4449" s="5"/>
      <c r="O4449" s="5"/>
      <c r="P4449" s="5"/>
      <c r="Q4449" s="5"/>
      <c r="R4449" s="5"/>
      <c r="S4449" s="5"/>
      <c r="T4449" s="5"/>
      <c r="U4449" s="5"/>
    </row>
    <row r="4450" spans="2:21" x14ac:dyDescent="0.25">
      <c r="B4450" s="51" vm="12296">
        <f ca="1"/>
        <v>45895</v>
      </c>
      <c r="C4450" s="51" vm="12297">
        <f ca="1"/>
        <v>1226.0899999999999</v>
      </c>
      <c r="D4450" s="51" vm="12298">
        <f ca="1"/>
        <v>299.27999999999997</v>
      </c>
      <c r="E4450" s="22">
        <f t="shared" ca="1" si="201"/>
        <v>6.5626053806776136E-3</v>
      </c>
      <c r="F4450" s="50">
        <f t="shared" ca="1" si="202"/>
        <v>2.3751788367891236E-3</v>
      </c>
      <c r="G4450" s="22"/>
      <c r="H4450" s="5"/>
      <c r="N4450" s="5"/>
      <c r="O4450" s="5"/>
      <c r="P4450" s="5"/>
      <c r="Q4450" s="5"/>
      <c r="R4450" s="5"/>
      <c r="S4450" s="5"/>
      <c r="T4450" s="5"/>
      <c r="U4450" s="5"/>
    </row>
    <row r="4451" spans="2:21" x14ac:dyDescent="0.25">
      <c r="B4451" s="51" vm="12299">
        <f ca="1"/>
        <v>45896</v>
      </c>
      <c r="C4451" s="51" vm="12300">
        <f ca="1"/>
        <v>1223.5</v>
      </c>
      <c r="D4451" s="51" vm="12301">
        <f ca="1"/>
        <v>301.07</v>
      </c>
      <c r="E4451" s="22">
        <f t="shared" ca="1" si="201"/>
        <v>-2.1146403807516183E-3</v>
      </c>
      <c r="F4451" s="50">
        <f t="shared" ca="1" si="202"/>
        <v>5.963205811067576E-3</v>
      </c>
      <c r="G4451" s="22"/>
      <c r="H4451" s="5"/>
      <c r="N4451" s="5"/>
      <c r="O4451" s="5"/>
      <c r="P4451" s="5"/>
      <c r="Q4451" s="5"/>
      <c r="R4451" s="5"/>
      <c r="S4451" s="5"/>
      <c r="T4451" s="5"/>
      <c r="U4451" s="5"/>
    </row>
    <row r="4452" spans="2:21" x14ac:dyDescent="0.25">
      <c r="B4452" s="51" vm="12302">
        <f ca="1"/>
        <v>45897</v>
      </c>
      <c r="C4452" s="51" vm="12303">
        <f ca="1"/>
        <v>1231.45</v>
      </c>
      <c r="D4452" s="51" vm="12304">
        <f ca="1"/>
        <v>301.42</v>
      </c>
      <c r="E4452" s="22">
        <f t="shared" ca="1" si="201"/>
        <v>6.4767329604081218E-3</v>
      </c>
      <c r="F4452" s="50">
        <f t="shared" ca="1" si="202"/>
        <v>1.1618451405721354E-3</v>
      </c>
      <c r="G4452" s="22"/>
      <c r="H4452" s="5"/>
      <c r="N4452" s="5"/>
      <c r="O4452" s="5"/>
      <c r="P4452" s="5"/>
      <c r="Q4452" s="5"/>
      <c r="R4452" s="5"/>
      <c r="S4452" s="5"/>
      <c r="T4452" s="5"/>
      <c r="U4452" s="5"/>
    </row>
    <row r="4453" spans="2:21" x14ac:dyDescent="0.25">
      <c r="B4453" s="51" vm="12305">
        <f ca="1"/>
        <v>45898</v>
      </c>
      <c r="C4453" s="51" vm="12306">
        <f ca="1"/>
        <v>1208.25</v>
      </c>
      <c r="D4453" s="51" vm="12307">
        <f ca="1"/>
        <v>299.7</v>
      </c>
      <c r="E4453" s="22">
        <f t="shared" ca="1" si="201"/>
        <v>-1.9019305117940914E-2</v>
      </c>
      <c r="F4453" s="50">
        <f t="shared" ca="1" si="202"/>
        <v>-5.7226666689128161E-3</v>
      </c>
      <c r="G4453" s="22"/>
      <c r="H4453" s="5"/>
      <c r="N4453" s="5"/>
      <c r="O4453" s="5"/>
      <c r="P4453" s="5"/>
      <c r="Q4453" s="5"/>
      <c r="R4453" s="5"/>
      <c r="S4453" s="5"/>
      <c r="T4453" s="5"/>
      <c r="U4453" s="5"/>
    </row>
    <row r="4454" spans="2:21" x14ac:dyDescent="0.25">
      <c r="B4454" s="51" vm="12308">
        <f ca="1"/>
        <v>45902</v>
      </c>
      <c r="C4454" s="51" vm="12309">
        <f ca="1"/>
        <v>1214.1099999999999</v>
      </c>
      <c r="D4454" s="51" vm="12310">
        <f ca="1"/>
        <v>299.51</v>
      </c>
      <c r="E4454" s="22">
        <f t="shared" ca="1" si="201"/>
        <v>4.8382663446417873E-3</v>
      </c>
      <c r="F4454" s="50">
        <f t="shared" ca="1" si="202"/>
        <v>-6.3416834287701883E-4</v>
      </c>
      <c r="G4454" s="22"/>
      <c r="H4454" s="5"/>
      <c r="N4454" s="5"/>
      <c r="O4454" s="5"/>
      <c r="P4454" s="5"/>
      <c r="Q4454" s="5"/>
      <c r="R4454" s="5"/>
      <c r="S4454" s="5"/>
      <c r="T4454" s="5"/>
      <c r="U4454" s="5"/>
    </row>
    <row r="4455" spans="2:21" x14ac:dyDescent="0.25">
      <c r="B4455" s="51" vm="12311">
        <f ca="1"/>
        <v>45903</v>
      </c>
      <c r="C4455" s="51" vm="12312">
        <f ca="1"/>
        <v>1226.18</v>
      </c>
      <c r="D4455" s="51" vm="12313">
        <f ca="1"/>
        <v>303.82</v>
      </c>
      <c r="E4455" s="22">
        <f t="shared" ca="1" si="201"/>
        <v>9.8923475728061715E-3</v>
      </c>
      <c r="F4455" s="50">
        <f t="shared" ca="1" si="202"/>
        <v>1.4287614799776088E-2</v>
      </c>
      <c r="G4455" s="22"/>
      <c r="H4455" s="5"/>
      <c r="N4455" s="5"/>
      <c r="O4455" s="5"/>
      <c r="P4455" s="5"/>
      <c r="Q4455" s="5"/>
      <c r="R4455" s="5"/>
      <c r="S4455" s="5"/>
      <c r="T4455" s="5"/>
      <c r="U4455" s="5"/>
    </row>
    <row r="4456" spans="2:21" x14ac:dyDescent="0.25">
      <c r="B4456" s="51" vm="12314">
        <f ca="1"/>
        <v>45904</v>
      </c>
      <c r="C4456" s="51" vm="12315">
        <f ca="1"/>
        <v>1257.48</v>
      </c>
      <c r="D4456" s="51" vm="12316">
        <f ca="1"/>
        <v>294.38</v>
      </c>
      <c r="E4456" s="22">
        <f t="shared" ca="1" si="201"/>
        <v>2.5206072632209191E-2</v>
      </c>
      <c r="F4456" s="50">
        <f t="shared" ca="1" si="202"/>
        <v>-3.1563971015075923E-2</v>
      </c>
      <c r="G4456" s="22"/>
      <c r="H4456" s="5"/>
      <c r="N4456" s="5"/>
      <c r="O4456" s="5"/>
      <c r="P4456" s="5"/>
      <c r="Q4456" s="5"/>
      <c r="R4456" s="5"/>
      <c r="S4456" s="5"/>
      <c r="T4456" s="5"/>
      <c r="U4456" s="5"/>
    </row>
    <row r="4457" spans="2:21" x14ac:dyDescent="0.25">
      <c r="B4457" s="51" vm="12317">
        <f ca="1"/>
        <v>45905</v>
      </c>
      <c r="C4457" s="51" vm="12318">
        <f ca="1"/>
        <v>1243.82</v>
      </c>
      <c r="D4457" s="51" vm="12319">
        <f ca="1"/>
        <v>292.91000000000003</v>
      </c>
      <c r="E4457" s="22">
        <f t="shared" ca="1" si="201"/>
        <v>-1.0922428978751975E-2</v>
      </c>
      <c r="F4457" s="50">
        <f t="shared" ca="1" si="202"/>
        <v>-5.0060551683861624E-3</v>
      </c>
      <c r="G4457" s="22"/>
      <c r="H4457" s="5"/>
      <c r="N4457" s="5"/>
      <c r="O4457" s="5"/>
      <c r="P4457" s="5"/>
      <c r="Q4457" s="5"/>
      <c r="R4457" s="5"/>
      <c r="S4457" s="5"/>
      <c r="T4457" s="5"/>
      <c r="U4457" s="5"/>
    </row>
    <row r="4458" spans="2:21" x14ac:dyDescent="0.25">
      <c r="B4458" s="51" vm="12320">
        <f ca="1"/>
        <v>45908</v>
      </c>
      <c r="C4458" s="51" vm="12321">
        <f ca="1"/>
        <v>1244.76</v>
      </c>
      <c r="D4458" s="51" vm="12322">
        <f ca="1"/>
        <v>297.85000000000002</v>
      </c>
      <c r="E4458" s="22">
        <f t="shared" ca="1" si="201"/>
        <v>7.5545093563818711E-4</v>
      </c>
      <c r="F4458" s="50">
        <f t="shared" ca="1" si="202"/>
        <v>1.6724609478642096E-2</v>
      </c>
      <c r="G4458" s="22"/>
      <c r="H4458" s="5"/>
      <c r="N4458" s="5"/>
      <c r="O4458" s="5"/>
      <c r="P4458" s="5"/>
      <c r="Q4458" s="5"/>
      <c r="R4458" s="5"/>
      <c r="S4458" s="5"/>
      <c r="T4458" s="5"/>
      <c r="U4458" s="5"/>
    </row>
    <row r="4459" spans="2:21" x14ac:dyDescent="0.25">
      <c r="B4459" s="51" vm="12323">
        <f ca="1"/>
        <v>45909</v>
      </c>
      <c r="C4459" s="51" vm="12324">
        <f ca="1"/>
        <v>1263.25</v>
      </c>
      <c r="D4459" s="51" vm="12325">
        <f ca="1"/>
        <v>300.54000000000002</v>
      </c>
      <c r="E4459" s="22">
        <f t="shared" ca="1" si="201"/>
        <v>1.4745024940281034E-2</v>
      </c>
      <c r="F4459" s="50">
        <f t="shared" ca="1" si="202"/>
        <v>8.9908525228839554E-3</v>
      </c>
      <c r="G4459" s="22"/>
      <c r="H4459" s="5"/>
      <c r="N4459" s="5"/>
      <c r="O4459" s="5"/>
      <c r="P4459" s="5"/>
      <c r="Q4459" s="5"/>
      <c r="R4459" s="5"/>
      <c r="S4459" s="5"/>
      <c r="T4459" s="5"/>
      <c r="U4459" s="5"/>
    </row>
    <row r="4460" spans="2:21" x14ac:dyDescent="0.25">
      <c r="B4460" s="51" vm="12326">
        <f ca="1"/>
        <v>45910</v>
      </c>
      <c r="C4460" s="51" vm="12327">
        <f ca="1"/>
        <v>1247.71</v>
      </c>
      <c r="D4460" s="51" vm="10334">
        <f ca="1"/>
        <v>305.56</v>
      </c>
      <c r="E4460" s="22">
        <f t="shared" ca="1" si="201"/>
        <v>-1.2377894040025482E-2</v>
      </c>
      <c r="F4460" s="50">
        <f t="shared" ca="1" si="202"/>
        <v>1.6565302075578499E-2</v>
      </c>
      <c r="G4460" s="22"/>
      <c r="N4460" s="5"/>
      <c r="O4460" s="5"/>
      <c r="P4460" s="5"/>
      <c r="Q4460" s="5"/>
      <c r="R4460" s="5"/>
      <c r="S4460" s="5"/>
      <c r="T4460" s="5"/>
      <c r="U4460" s="5"/>
    </row>
    <row r="4461" spans="2:21" x14ac:dyDescent="0.25">
      <c r="B4461" s="13" vm="12328">
        <f ca="1"/>
        <v>45911</v>
      </c>
      <c r="C4461" s="13" vm="12329">
        <f ca="1"/>
        <v>1203.5</v>
      </c>
      <c r="D4461" s="59">
        <v>306.39999999999998</v>
      </c>
      <c r="E4461" s="56">
        <f t="shared" ca="1" si="201"/>
        <v>-3.6075892908865828E-2</v>
      </c>
      <c r="F4461" s="60">
        <f ca="1">LN(D4461/D4460)</f>
        <v>2.7452791932771853E-3</v>
      </c>
      <c r="G4461" s="22"/>
      <c r="N4461" s="5"/>
      <c r="O4461" s="5"/>
      <c r="P4461" s="5"/>
      <c r="Q4461" s="5"/>
      <c r="R4461" s="5"/>
      <c r="S4461" s="5"/>
      <c r="T4461" s="5"/>
      <c r="U4461" s="5"/>
    </row>
    <row r="4462" spans="2:21" x14ac:dyDescent="0.25">
      <c r="E4462" s="2"/>
      <c r="F4462" s="2"/>
      <c r="G4462" s="2"/>
    </row>
  </sheetData>
  <mergeCells count="17">
    <mergeCell ref="I15:I16"/>
    <mergeCell ref="T4:U4"/>
    <mergeCell ref="R4:S4"/>
    <mergeCell ref="I10:L11"/>
    <mergeCell ref="J15:K15"/>
    <mergeCell ref="L15:M15"/>
    <mergeCell ref="K35:K38"/>
    <mergeCell ref="M35:M38"/>
    <mergeCell ref="K28:K31"/>
    <mergeCell ref="M28:M31"/>
    <mergeCell ref="B4:C4"/>
    <mergeCell ref="E9:F9"/>
    <mergeCell ref="J4:K4"/>
    <mergeCell ref="P4:Q4"/>
    <mergeCell ref="J8:K8"/>
    <mergeCell ref="K42:K45"/>
    <mergeCell ref="M42:M45"/>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NFLX_JPM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Barahona Urtecho</cp:lastModifiedBy>
  <dcterms:created xsi:type="dcterms:W3CDTF">2025-10-07T15:49:06Z</dcterms:created>
  <dcterms:modified xsi:type="dcterms:W3CDTF">2025-10-09T23:10:10Z</dcterms:modified>
</cp:coreProperties>
</file>