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7680" activeTab="2"/>
  </bookViews>
  <sheets>
    <sheet name="Histograma" sheetId="17" r:id="rId1"/>
    <sheet name="Poligono" sheetId="18" r:id="rId2"/>
    <sheet name="Hist. Herr. Excel" sheetId="25" r:id="rId3"/>
    <sheet name="DistFrec01" sheetId="1" r:id="rId4"/>
  </sheets>
  <definedNames>
    <definedName name="DATOS">DistFrec01!$A$4:$A$59</definedName>
  </definedNames>
  <calcPr calcId="144525"/>
</workbook>
</file>

<file path=xl/calcChain.xml><?xml version="1.0" encoding="utf-8"?>
<calcChain xmlns="http://schemas.openxmlformats.org/spreadsheetml/2006/main">
  <c r="C8" i="1" l="1"/>
  <c r="C7" i="1"/>
  <c r="F1" i="1" l="1"/>
  <c r="D6" i="1" s="1"/>
  <c r="D2" i="1"/>
  <c r="D1" i="1"/>
  <c r="C6" i="1"/>
  <c r="D7" i="1" l="1"/>
  <c r="D8" i="1" l="1"/>
  <c r="C9" i="1" s="1"/>
  <c r="F6" i="1"/>
  <c r="E6" i="1" s="1"/>
  <c r="K6" i="1" s="1"/>
  <c r="F7" i="1" l="1"/>
  <c r="E8" i="1" s="1"/>
  <c r="E7" i="1"/>
  <c r="D9" i="1" l="1"/>
  <c r="C10" i="1" s="1"/>
  <c r="K7" i="1"/>
  <c r="F8" i="1"/>
  <c r="E9" i="1" s="1"/>
  <c r="D10" i="1" l="1"/>
  <c r="C11" i="1" s="1"/>
  <c r="F9" i="1"/>
  <c r="E10" i="1" s="1"/>
  <c r="K8" i="1"/>
  <c r="D11" i="1" l="1"/>
  <c r="F11" i="1" s="1"/>
  <c r="K9" i="1"/>
  <c r="F10" i="1"/>
  <c r="K10" i="1" s="1"/>
  <c r="E11" i="1" l="1"/>
  <c r="K11" i="1" s="1"/>
  <c r="G6" i="1" a="1"/>
  <c r="G8" i="1" l="1"/>
  <c r="G7" i="1"/>
  <c r="G6" i="1"/>
  <c r="G11" i="1"/>
  <c r="G9" i="1"/>
  <c r="G10" i="1"/>
  <c r="G12" i="1" l="1"/>
  <c r="H11" i="1" s="1"/>
  <c r="I6" i="1"/>
  <c r="I7" i="1" s="1"/>
  <c r="I8" i="1" s="1"/>
  <c r="I9" i="1" s="1"/>
  <c r="I10" i="1" s="1"/>
  <c r="I11" i="1" s="1"/>
  <c r="H6" i="1" l="1"/>
  <c r="H8" i="1"/>
  <c r="H7" i="1"/>
  <c r="H10" i="1"/>
  <c r="H9" i="1"/>
  <c r="J6" i="1" l="1"/>
  <c r="J7" i="1" s="1"/>
  <c r="J8" i="1" s="1"/>
  <c r="J9" i="1" s="1"/>
  <c r="J10" i="1" s="1"/>
  <c r="J11" i="1" s="1"/>
  <c r="H12" i="1"/>
</calcChain>
</file>

<file path=xl/sharedStrings.xml><?xml version="1.0" encoding="utf-8"?>
<sst xmlns="http://schemas.openxmlformats.org/spreadsheetml/2006/main" count="49" uniqueCount="47">
  <si>
    <t>Clase</t>
  </si>
  <si>
    <t>Frec</t>
  </si>
  <si>
    <t>lim sup</t>
  </si>
  <si>
    <t>lim inf</t>
  </si>
  <si>
    <t>Int Repres</t>
  </si>
  <si>
    <t>Int Real</t>
  </si>
  <si>
    <t>Frec Relat</t>
  </si>
  <si>
    <t>Si es variable continua clic derecho a columnas / dar formato a serie de datos</t>
  </si>
  <si>
    <t>Seleccionar celda y area vacia</t>
  </si>
  <si>
    <t>Tabla de frecuencias</t>
  </si>
  <si>
    <t>seleccionar filas en columna junto a lim sup</t>
  </si>
  <si>
    <t>Shifft + Ctrl + Enter (ingresar funcion de Matriz)</t>
  </si>
  <si>
    <t>Funcion =FRECUENCIA(Rango Datos,Limite Sup.)</t>
  </si>
  <si>
    <t>Frec Realativ: Sumar y sacar porcentaje</t>
  </si>
  <si>
    <t>Marca Clase: Promedio lim inf y sup</t>
  </si>
  <si>
    <t>F. Acum Relat</t>
  </si>
  <si>
    <t>Poligono de Frecuencias (para cualquiera)</t>
  </si>
  <si>
    <t>Insertar / Grafico/ tipo: columna agrupada</t>
  </si>
  <si>
    <t>Marca Clae</t>
  </si>
  <si>
    <t>Frec Acum</t>
  </si>
  <si>
    <r>
      <t xml:space="preserve">Herr. de graf. / Seleccionar datos / </t>
    </r>
    <r>
      <rPr>
        <b/>
        <sz val="11"/>
        <color theme="1"/>
        <rFont val="Calibri"/>
        <family val="2"/>
        <scheme val="minor"/>
      </rPr>
      <t>Agregar</t>
    </r>
  </si>
  <si>
    <t>nombre de la serie: titulo de columna</t>
  </si>
  <si>
    <t>Valores de la serie: Datos de columna de frecuencia o frec relat</t>
  </si>
  <si>
    <r>
      <t xml:space="preserve">etiquetas de eje horizontal (categoria) </t>
    </r>
    <r>
      <rPr>
        <b/>
        <sz val="11"/>
        <color theme="1"/>
        <rFont val="Calibri"/>
        <family val="2"/>
        <scheme val="minor"/>
      </rPr>
      <t>Editar</t>
    </r>
  </si>
  <si>
    <t>Datos de columna de marca clase</t>
  </si>
  <si>
    <t>opciones de serie / Ancho de Serie: sin intervalo</t>
  </si>
  <si>
    <t>Insertar / Grafico/ tipo: Dispersion (xy) lineas rectas y marcadores</t>
  </si>
  <si>
    <t>Histograma (Solo para Frecuencias Netas)</t>
  </si>
  <si>
    <t>Frec Acum y Acum Relat: sumar Frec netas</t>
  </si>
  <si>
    <t>Valores X de la serie: Datos de columna de Lim Sup (F. Acumuladas) o Marca de Clase (F. Netas)</t>
  </si>
  <si>
    <t>nombre de la serie: titulo columna frecuencias usada</t>
  </si>
  <si>
    <t>Valores de la serie Y: Datos de columna de frecuencia usada</t>
  </si>
  <si>
    <t>Poner intervalo de representacion y real (escoger uno mas abajo sin datos)</t>
  </si>
  <si>
    <t>Arreglar eje X: min (lim sup 1a clase vacia)</t>
  </si>
  <si>
    <t>y mayor...</t>
  </si>
  <si>
    <t>Frecuencia</t>
  </si>
  <si>
    <t>% acumulado</t>
  </si>
  <si>
    <t>Histograma automatico</t>
  </si>
  <si>
    <t>Datos/Analisis de Datos / Histograma</t>
  </si>
  <si>
    <r>
      <t xml:space="preserve">Rango de Clases: Limite real </t>
    </r>
    <r>
      <rPr>
        <b/>
        <sz val="11"/>
        <color theme="1"/>
        <rFont val="Calibri"/>
        <family val="2"/>
        <scheme val="minor"/>
      </rPr>
      <t>Superior</t>
    </r>
  </si>
  <si>
    <t xml:space="preserve">Rango de Entrada: Datos </t>
  </si>
  <si>
    <t>Marcar Crear grafico y Porcentaje Acumulado</t>
  </si>
  <si>
    <t>Tabla de Distribucion de Frecuencias</t>
  </si>
  <si>
    <t>Analice que nos dice esto…???</t>
  </si>
  <si>
    <t>DATOS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</si>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</sst>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10" fontId="0" fillId="0" borderId="0" xfId="0" applyNumberFormat="1"/>
    <xf numFmtId="10" fontId="0" fillId="0" borderId="10" xfId="1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0" fontId="18" fillId="0" borderId="0" xfId="0" quotePrefix="1" applyFont="1" applyAlignment="1">
      <alignment horizontal="left" wrapText="1"/>
    </xf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7" xfId="0" applyFill="1" applyBorder="1" applyAlignment="1"/>
    <xf numFmtId="10" fontId="0" fillId="0" borderId="17" xfId="0" applyNumberFormat="1" applyFill="1" applyBorder="1" applyAlignment="1"/>
    <xf numFmtId="0" fontId="19" fillId="0" borderId="18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 vertical="top" wrapText="1"/>
    </xf>
    <xf numFmtId="0" fontId="16" fillId="0" borderId="15" xfId="0" quotePrefix="1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/>
    </xf>
    <xf numFmtId="0" fontId="16" fillId="0" borderId="11" xfId="0" quotePrefix="1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0" xfId="0" applyFont="1" applyFill="1" applyBorder="1" applyAlignment="1">
      <alignment horizontal="center" vertical="top" wrapText="1"/>
    </xf>
    <xf numFmtId="0" fontId="16" fillId="0" borderId="10" xfId="0" applyFont="1" applyBorder="1" applyAlignment="1">
      <alignment horizontal="center"/>
    </xf>
    <xf numFmtId="0" fontId="16" fillId="0" borderId="15" xfId="0" quotePrefix="1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DistFrec01!$H$4</c:f>
              <c:strCache>
                <c:ptCount val="1"/>
                <c:pt idx="0">
                  <c:v>Frec Relat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1" i="0" baseline="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DistFrec01!$K$6:$K$11</c:f>
              <c:numCache>
                <c:formatCode>General</c:formatCode>
                <c:ptCount val="6"/>
                <c:pt idx="0">
                  <c:v>21.116666666666667</c:v>
                </c:pt>
                <c:pt idx="1">
                  <c:v>23.35</c:v>
                </c:pt>
                <c:pt idx="2">
                  <c:v>25.583333333333336</c:v>
                </c:pt>
                <c:pt idx="3">
                  <c:v>27.81666666666667</c:v>
                </c:pt>
                <c:pt idx="4">
                  <c:v>30.050000000000004</c:v>
                </c:pt>
                <c:pt idx="5">
                  <c:v>32.283333333333339</c:v>
                </c:pt>
              </c:numCache>
            </c:numRef>
          </c:cat>
          <c:val>
            <c:numRef>
              <c:f>DistFrec01!$H$6:$H$11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7.1428571428571425E-2</c:v>
                </c:pt>
                <c:pt idx="3">
                  <c:v>0.4642857142857143</c:v>
                </c:pt>
                <c:pt idx="4">
                  <c:v>0.30357142857142855</c:v>
                </c:pt>
                <c:pt idx="5">
                  <c:v>1.7857142857142856E-2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5733120"/>
        <c:axId val="165734656"/>
      </c:barChart>
      <c:catAx>
        <c:axId val="16573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734656"/>
        <c:crosses val="autoZero"/>
        <c:auto val="1"/>
        <c:lblAlgn val="ctr"/>
        <c:lblOffset val="100"/>
        <c:noMultiLvlLbl val="0"/>
      </c:catAx>
      <c:valAx>
        <c:axId val="16573465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b="1" i="0" baseline="0"/>
            </a:pPr>
            <a:endParaRPr lang="es-CO"/>
          </a:p>
        </c:txPr>
        <c:crossAx val="16573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 baseline="0">
          <a:solidFill>
            <a:srgbClr val="FF0000"/>
          </a:solidFill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en-US">
                <a:solidFill>
                  <a:srgbClr val="FF0000"/>
                </a:solidFill>
              </a:rPr>
              <a:t>Poligono de Frecuencias Acumuladas Relativas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DistFrec01!$J$4</c:f>
              <c:strCache>
                <c:ptCount val="1"/>
                <c:pt idx="0">
                  <c:v>F. Acum Relat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dLbls>
            <c:txPr>
              <a:bodyPr/>
              <a:lstStyle/>
              <a:p>
                <a:pPr>
                  <a:defRPr sz="1800" b="1" i="0" baseline="0">
                    <a:solidFill>
                      <a:srgbClr val="FFFF00"/>
                    </a:solidFill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DistFrec01!$F$6:$F$11</c:f>
              <c:numCache>
                <c:formatCode>General</c:formatCode>
                <c:ptCount val="6"/>
                <c:pt idx="0">
                  <c:v>22.233333333333334</c:v>
                </c:pt>
                <c:pt idx="1">
                  <c:v>24.466666666666669</c:v>
                </c:pt>
                <c:pt idx="2">
                  <c:v>26.700000000000003</c:v>
                </c:pt>
                <c:pt idx="3">
                  <c:v>28.933333333333337</c:v>
                </c:pt>
                <c:pt idx="4">
                  <c:v>31.166666666666671</c:v>
                </c:pt>
                <c:pt idx="5">
                  <c:v>33.400000000000006</c:v>
                </c:pt>
              </c:numCache>
            </c:numRef>
          </c:xVal>
          <c:yVal>
            <c:numRef>
              <c:f>DistFrec01!$J$6:$J$11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0.6785714285714286</c:v>
                </c:pt>
                <c:pt idx="4">
                  <c:v>0.98214285714285721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97280"/>
        <c:axId val="166802176"/>
      </c:scatterChart>
      <c:valAx>
        <c:axId val="166497280"/>
        <c:scaling>
          <c:orientation val="minMax"/>
          <c:max val="33.5"/>
          <c:min val="23.5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 baseline="0">
                <a:solidFill>
                  <a:srgbClr val="FF0000"/>
                </a:solidFill>
              </a:defRPr>
            </a:pPr>
            <a:endParaRPr lang="es-CO"/>
          </a:p>
        </c:txPr>
        <c:crossAx val="166802176"/>
        <c:crosses val="autoZero"/>
        <c:crossBetween val="midCat"/>
      </c:valAx>
      <c:valAx>
        <c:axId val="1668021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 b="1" i="0" baseline="0">
                <a:solidFill>
                  <a:srgbClr val="FF0000"/>
                </a:solidFill>
              </a:defRPr>
            </a:pPr>
            <a:endParaRPr lang="es-CO"/>
          </a:p>
        </c:txPr>
        <c:crossAx val="16649728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U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'Hist. Herr. Excel'!$A$2:$A$8</c:f>
              <c:strCache>
                <c:ptCount val="7"/>
                <c:pt idx="0">
                  <c:v>23,5</c:v>
                </c:pt>
                <c:pt idx="1">
                  <c:v>25,5</c:v>
                </c:pt>
                <c:pt idx="2">
                  <c:v>27,5</c:v>
                </c:pt>
                <c:pt idx="3">
                  <c:v>29,5</c:v>
                </c:pt>
                <c:pt idx="4">
                  <c:v>31,5</c:v>
                </c:pt>
                <c:pt idx="5">
                  <c:v>33,5</c:v>
                </c:pt>
                <c:pt idx="6">
                  <c:v>y mayor...</c:v>
                </c:pt>
              </c:strCache>
            </c:strRef>
          </c:cat>
          <c:val>
            <c:numRef>
              <c:f>'Hist. Herr. Excel'!$B$2:$B$8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19</c:v>
                </c:pt>
                <c:pt idx="3">
                  <c:v>29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565504"/>
        <c:axId val="16650764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'Hist. Herr. Excel'!$A$2:$A$8</c:f>
              <c:strCache>
                <c:ptCount val="7"/>
                <c:pt idx="0">
                  <c:v>23,5</c:v>
                </c:pt>
                <c:pt idx="1">
                  <c:v>25,5</c:v>
                </c:pt>
                <c:pt idx="2">
                  <c:v>27,5</c:v>
                </c:pt>
                <c:pt idx="3">
                  <c:v>29,5</c:v>
                </c:pt>
                <c:pt idx="4">
                  <c:v>31,5</c:v>
                </c:pt>
                <c:pt idx="5">
                  <c:v>33,5</c:v>
                </c:pt>
                <c:pt idx="6">
                  <c:v>y mayor...</c:v>
                </c:pt>
              </c:strCache>
            </c:strRef>
          </c:cat>
          <c:val>
            <c:numRef>
              <c:f>'Hist. Herr. Excel'!$C$2:$C$8</c:f>
              <c:numCache>
                <c:formatCode>0.00%</c:formatCode>
                <c:ptCount val="7"/>
                <c:pt idx="0">
                  <c:v>0</c:v>
                </c:pt>
                <c:pt idx="1">
                  <c:v>3.5714285714285712E-2</c:v>
                </c:pt>
                <c:pt idx="2">
                  <c:v>0.375</c:v>
                </c:pt>
                <c:pt idx="3">
                  <c:v>0.8928571428571429</c:v>
                </c:pt>
                <c:pt idx="4">
                  <c:v>0.9821428571428571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52320"/>
        <c:axId val="166509568"/>
      </c:lineChart>
      <c:catAx>
        <c:axId val="14056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US"/>
                  <a:t>Clase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6507648"/>
        <c:crosses val="autoZero"/>
        <c:auto val="1"/>
        <c:lblAlgn val="ctr"/>
        <c:lblOffset val="100"/>
        <c:noMultiLvlLbl val="0"/>
      </c:catAx>
      <c:valAx>
        <c:axId val="16650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U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565504"/>
        <c:crosses val="autoZero"/>
        <c:crossBetween val="between"/>
      </c:valAx>
      <c:valAx>
        <c:axId val="16650956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66552320"/>
        <c:crosses val="max"/>
        <c:crossBetween val="between"/>
      </c:valAx>
      <c:catAx>
        <c:axId val="166552320"/>
        <c:scaling>
          <c:orientation val="minMax"/>
        </c:scaling>
        <c:delete val="1"/>
        <c:axPos val="b"/>
        <c:majorTickMark val="out"/>
        <c:minorTickMark val="none"/>
        <c:tickLblPos val="none"/>
        <c:crossAx val="16650956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590550</xdr:colOff>
      <xdr:row>16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5" x14ac:dyDescent="0.25"/>
  <sheetData>
    <row r="1" spans="1:3" x14ac:dyDescent="0.25">
      <c r="A1" s="24" t="s">
        <v>0</v>
      </c>
      <c r="B1" s="24" t="s">
        <v>35</v>
      </c>
      <c r="C1" s="24" t="s">
        <v>36</v>
      </c>
    </row>
    <row r="2" spans="1:3" x14ac:dyDescent="0.25">
      <c r="A2" s="19">
        <v>23.5</v>
      </c>
      <c r="B2" s="20">
        <v>0</v>
      </c>
      <c r="C2" s="21">
        <v>0</v>
      </c>
    </row>
    <row r="3" spans="1:3" x14ac:dyDescent="0.25">
      <c r="A3" s="19">
        <v>25.5</v>
      </c>
      <c r="B3" s="20">
        <v>2</v>
      </c>
      <c r="C3" s="21">
        <v>3.5714285714285712E-2</v>
      </c>
    </row>
    <row r="4" spans="1:3" x14ac:dyDescent="0.25">
      <c r="A4" s="19">
        <v>27.5</v>
      </c>
      <c r="B4" s="20">
        <v>19</v>
      </c>
      <c r="C4" s="21">
        <v>0.375</v>
      </c>
    </row>
    <row r="5" spans="1:3" x14ac:dyDescent="0.25">
      <c r="A5" s="19">
        <v>29.5</v>
      </c>
      <c r="B5" s="20">
        <v>29</v>
      </c>
      <c r="C5" s="21">
        <v>0.8928571428571429</v>
      </c>
    </row>
    <row r="6" spans="1:3" x14ac:dyDescent="0.25">
      <c r="A6" s="19">
        <v>31.5</v>
      </c>
      <c r="B6" s="20">
        <v>5</v>
      </c>
      <c r="C6" s="21">
        <v>0.9821428571428571</v>
      </c>
    </row>
    <row r="7" spans="1:3" x14ac:dyDescent="0.25">
      <c r="A7" s="19">
        <v>33.5</v>
      </c>
      <c r="B7" s="20">
        <v>1</v>
      </c>
      <c r="C7" s="21">
        <v>1</v>
      </c>
    </row>
    <row r="8" spans="1:3" ht="15.75" thickBot="1" x14ac:dyDescent="0.3">
      <c r="A8" s="22" t="s">
        <v>34</v>
      </c>
      <c r="B8" s="22">
        <v>0</v>
      </c>
      <c r="C8" s="23">
        <v>1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G11" sqref="G11"/>
    </sheetView>
  </sheetViews>
  <sheetFormatPr baseColWidth="10" defaultRowHeight="15" x14ac:dyDescent="0.25"/>
  <cols>
    <col min="3" max="3" width="5.140625" customWidth="1"/>
    <col min="4" max="4" width="3.85546875" customWidth="1"/>
    <col min="5" max="5" width="6.7109375" customWidth="1"/>
    <col min="6" max="6" width="9.7109375" customWidth="1"/>
    <col min="7" max="7" width="8.5703125" customWidth="1"/>
    <col min="8" max="8" width="8.140625" bestFit="1" customWidth="1"/>
    <col min="9" max="9" width="11.140625" customWidth="1"/>
    <col min="10" max="10" width="8" customWidth="1"/>
    <col min="11" max="11" width="6.28515625" customWidth="1"/>
  </cols>
  <sheetData>
    <row r="1" spans="1:11" x14ac:dyDescent="0.25">
      <c r="C1" t="s">
        <v>45</v>
      </c>
      <c r="D1">
        <f>MIN(DATOS)</f>
        <v>20</v>
      </c>
      <c r="F1">
        <f>(D2-D1)/6</f>
        <v>2.2333333333333329</v>
      </c>
    </row>
    <row r="2" spans="1:11" x14ac:dyDescent="0.25">
      <c r="C2" t="s">
        <v>46</v>
      </c>
      <c r="D2">
        <f>MAX(DATOS)</f>
        <v>33.4</v>
      </c>
    </row>
    <row r="3" spans="1:11" x14ac:dyDescent="0.25">
      <c r="A3" s="15" t="s">
        <v>44</v>
      </c>
      <c r="C3" s="30" t="s">
        <v>42</v>
      </c>
      <c r="D3" s="30"/>
      <c r="E3" s="30"/>
      <c r="F3" s="30"/>
      <c r="G3" s="30"/>
      <c r="H3" s="30"/>
      <c r="I3" s="30"/>
      <c r="J3" s="30"/>
      <c r="K3" s="30"/>
    </row>
    <row r="4" spans="1:11" x14ac:dyDescent="0.25">
      <c r="A4" s="1">
        <v>20</v>
      </c>
      <c r="C4" s="31" t="s">
        <v>4</v>
      </c>
      <c r="D4" s="32"/>
      <c r="E4" s="35" t="s">
        <v>5</v>
      </c>
      <c r="F4" s="35"/>
      <c r="G4" s="36" t="s">
        <v>1</v>
      </c>
      <c r="H4" s="28" t="s">
        <v>6</v>
      </c>
      <c r="I4" s="28" t="s">
        <v>19</v>
      </c>
      <c r="J4" s="37" t="s">
        <v>15</v>
      </c>
      <c r="K4" s="28" t="s">
        <v>18</v>
      </c>
    </row>
    <row r="5" spans="1:11" x14ac:dyDescent="0.25">
      <c r="A5" s="1">
        <v>22</v>
      </c>
      <c r="C5" s="33"/>
      <c r="D5" s="34"/>
      <c r="E5" s="26" t="s">
        <v>3</v>
      </c>
      <c r="F5" s="27" t="s">
        <v>2</v>
      </c>
      <c r="G5" s="36"/>
      <c r="H5" s="29"/>
      <c r="I5" s="29"/>
      <c r="J5" s="38"/>
      <c r="K5" s="29"/>
    </row>
    <row r="6" spans="1:11" x14ac:dyDescent="0.25">
      <c r="A6" s="3">
        <v>21</v>
      </c>
      <c r="B6">
        <v>1</v>
      </c>
      <c r="C6" s="12">
        <f>MIN(DATOS)</f>
        <v>20</v>
      </c>
      <c r="D6" s="12">
        <f>C6+$F$1</f>
        <v>22.233333333333334</v>
      </c>
      <c r="E6" s="12">
        <f>C6-(F6-D6)</f>
        <v>20</v>
      </c>
      <c r="F6" s="12">
        <f>AVERAGE(D6,C7)</f>
        <v>22.233333333333334</v>
      </c>
      <c r="G6" s="12">
        <f t="array" ref="G6:G11">FREQUENCY(A4:A59,F6:F11)</f>
        <v>8</v>
      </c>
      <c r="H6" s="9">
        <f>G6/$G$12</f>
        <v>0.14285714285714285</v>
      </c>
      <c r="I6" s="12">
        <f>G6</f>
        <v>8</v>
      </c>
      <c r="J6" s="9">
        <f>H6</f>
        <v>0.14285714285714285</v>
      </c>
      <c r="K6" s="12">
        <f>AVERAGE(E6:F6)</f>
        <v>21.116666666666667</v>
      </c>
    </row>
    <row r="7" spans="1:11" x14ac:dyDescent="0.25">
      <c r="A7" s="3">
        <v>21</v>
      </c>
      <c r="B7">
        <v>2</v>
      </c>
      <c r="C7" s="12">
        <f>D6</f>
        <v>22.233333333333334</v>
      </c>
      <c r="D7" s="13">
        <f t="shared" ref="D7:D11" si="0">C7+$F$1</f>
        <v>24.466666666666669</v>
      </c>
      <c r="E7" s="12">
        <f>F6</f>
        <v>22.233333333333334</v>
      </c>
      <c r="F7" s="6">
        <f>AVERAGE(D7,C8)</f>
        <v>24.466666666666669</v>
      </c>
      <c r="G7" s="6">
        <v>0</v>
      </c>
      <c r="H7" s="9">
        <f t="shared" ref="H7:H11" si="1">G7/$G$12</f>
        <v>0</v>
      </c>
      <c r="I7" s="6">
        <f>G7+I6</f>
        <v>8</v>
      </c>
      <c r="J7" s="9">
        <f>J6+H7</f>
        <v>0.14285714285714285</v>
      </c>
      <c r="K7" s="6">
        <f>AVERAGE(E7:F7)</f>
        <v>23.35</v>
      </c>
    </row>
    <row r="8" spans="1:11" x14ac:dyDescent="0.25">
      <c r="A8" s="3">
        <v>21</v>
      </c>
      <c r="B8">
        <v>3</v>
      </c>
      <c r="C8" s="13">
        <f t="shared" ref="C8:C11" si="2">D7</f>
        <v>24.466666666666669</v>
      </c>
      <c r="D8" s="13">
        <f t="shared" si="0"/>
        <v>26.700000000000003</v>
      </c>
      <c r="E8" s="6">
        <f>F7</f>
        <v>24.466666666666669</v>
      </c>
      <c r="F8" s="12">
        <f t="shared" ref="F8:F10" si="3">AVERAGE(D8,C9)</f>
        <v>26.700000000000003</v>
      </c>
      <c r="G8" s="6">
        <v>4</v>
      </c>
      <c r="H8" s="9">
        <f t="shared" si="1"/>
        <v>7.1428571428571425E-2</v>
      </c>
      <c r="I8" s="12">
        <f t="shared" ref="I8:I11" si="4">G8+I7</f>
        <v>12</v>
      </c>
      <c r="J8" s="9">
        <f t="shared" ref="J8:J11" si="5">J7+H8</f>
        <v>0.21428571428571427</v>
      </c>
      <c r="K8" s="6">
        <f t="shared" ref="K8:K11" si="6">AVERAGE(E8:F8)</f>
        <v>25.583333333333336</v>
      </c>
    </row>
    <row r="9" spans="1:11" x14ac:dyDescent="0.25">
      <c r="A9" s="3">
        <v>21</v>
      </c>
      <c r="B9">
        <v>4</v>
      </c>
      <c r="C9" s="13">
        <f t="shared" si="2"/>
        <v>26.700000000000003</v>
      </c>
      <c r="D9" s="13">
        <f t="shared" si="0"/>
        <v>28.933333333333337</v>
      </c>
      <c r="E9" s="6">
        <f t="shared" ref="E9:E11" si="7">F8</f>
        <v>26.700000000000003</v>
      </c>
      <c r="F9" s="12">
        <f t="shared" si="3"/>
        <v>28.933333333333337</v>
      </c>
      <c r="G9" s="6">
        <v>26</v>
      </c>
      <c r="H9" s="9">
        <f t="shared" si="1"/>
        <v>0.4642857142857143</v>
      </c>
      <c r="I9" s="12">
        <f t="shared" si="4"/>
        <v>38</v>
      </c>
      <c r="J9" s="9">
        <f t="shared" si="5"/>
        <v>0.6785714285714286</v>
      </c>
      <c r="K9" s="6">
        <f t="shared" si="6"/>
        <v>27.81666666666667</v>
      </c>
    </row>
    <row r="10" spans="1:11" x14ac:dyDescent="0.25">
      <c r="A10" s="3">
        <v>21</v>
      </c>
      <c r="B10">
        <v>5</v>
      </c>
      <c r="C10" s="13">
        <f t="shared" si="2"/>
        <v>28.933333333333337</v>
      </c>
      <c r="D10" s="13">
        <f t="shared" si="0"/>
        <v>31.166666666666671</v>
      </c>
      <c r="E10" s="6">
        <f t="shared" si="7"/>
        <v>28.933333333333337</v>
      </c>
      <c r="F10" s="12">
        <f t="shared" si="3"/>
        <v>31.166666666666671</v>
      </c>
      <c r="G10" s="6">
        <v>17</v>
      </c>
      <c r="H10" s="9">
        <f t="shared" si="1"/>
        <v>0.30357142857142855</v>
      </c>
      <c r="I10" s="12">
        <f t="shared" si="4"/>
        <v>55</v>
      </c>
      <c r="J10" s="9">
        <f t="shared" si="5"/>
        <v>0.98214285714285721</v>
      </c>
      <c r="K10" s="6">
        <f t="shared" si="6"/>
        <v>30.050000000000004</v>
      </c>
    </row>
    <row r="11" spans="1:11" x14ac:dyDescent="0.25">
      <c r="A11" s="3">
        <v>21</v>
      </c>
      <c r="B11">
        <v>6</v>
      </c>
      <c r="C11" s="13">
        <f t="shared" si="2"/>
        <v>31.166666666666671</v>
      </c>
      <c r="D11" s="13">
        <f t="shared" si="0"/>
        <v>33.400000000000006</v>
      </c>
      <c r="E11" s="6">
        <f t="shared" si="7"/>
        <v>31.166666666666671</v>
      </c>
      <c r="F11" s="6">
        <f>D11+(F7-D7)</f>
        <v>33.400000000000006</v>
      </c>
      <c r="G11" s="6">
        <v>1</v>
      </c>
      <c r="H11" s="9">
        <f t="shared" si="1"/>
        <v>1.7857142857142856E-2</v>
      </c>
      <c r="I11" s="12">
        <f t="shared" si="4"/>
        <v>56</v>
      </c>
      <c r="J11" s="9">
        <f t="shared" si="5"/>
        <v>1</v>
      </c>
      <c r="K11" s="6">
        <f t="shared" si="6"/>
        <v>32.283333333333339</v>
      </c>
    </row>
    <row r="12" spans="1:11" x14ac:dyDescent="0.25">
      <c r="A12" s="3">
        <v>26.3</v>
      </c>
      <c r="C12" s="6"/>
      <c r="D12" s="6"/>
      <c r="E12" s="6"/>
      <c r="F12" s="6"/>
      <c r="G12" s="6">
        <f>SUM(G6:G11)</f>
        <v>56</v>
      </c>
      <c r="H12" s="10">
        <f>SUM(H6:H11)</f>
        <v>1</v>
      </c>
      <c r="I12" s="7"/>
      <c r="J12" s="6"/>
      <c r="K12" s="6"/>
    </row>
    <row r="13" spans="1:11" x14ac:dyDescent="0.25">
      <c r="A13" s="3">
        <v>26.4</v>
      </c>
    </row>
    <row r="14" spans="1:11" x14ac:dyDescent="0.25">
      <c r="A14" s="3">
        <v>26.4</v>
      </c>
      <c r="C14" s="14" t="s">
        <v>9</v>
      </c>
      <c r="D14" s="11"/>
    </row>
    <row r="15" spans="1:11" x14ac:dyDescent="0.25">
      <c r="A15" s="3">
        <v>26.6</v>
      </c>
      <c r="C15" t="s">
        <v>32</v>
      </c>
      <c r="D15" s="8"/>
    </row>
    <row r="16" spans="1:11" x14ac:dyDescent="0.25">
      <c r="A16" s="3">
        <v>26.8</v>
      </c>
      <c r="C16" t="s">
        <v>10</v>
      </c>
      <c r="D16" s="8"/>
    </row>
    <row r="17" spans="1:4" x14ac:dyDescent="0.25">
      <c r="A17" s="3">
        <v>27</v>
      </c>
      <c r="C17" s="11" t="s">
        <v>12</v>
      </c>
      <c r="D17" s="8"/>
    </row>
    <row r="18" spans="1:4" x14ac:dyDescent="0.25">
      <c r="A18" s="3">
        <v>27</v>
      </c>
      <c r="C18" s="11" t="s">
        <v>11</v>
      </c>
      <c r="D18" s="8"/>
    </row>
    <row r="19" spans="1:4" x14ac:dyDescent="0.25">
      <c r="A19" s="3">
        <v>27</v>
      </c>
      <c r="C19" t="s">
        <v>13</v>
      </c>
      <c r="D19" s="8"/>
    </row>
    <row r="20" spans="1:4" x14ac:dyDescent="0.25">
      <c r="A20" s="3">
        <v>27</v>
      </c>
      <c r="C20" s="11" t="s">
        <v>28</v>
      </c>
    </row>
    <row r="21" spans="1:4" x14ac:dyDescent="0.25">
      <c r="A21" s="3">
        <v>27</v>
      </c>
      <c r="C21" t="s">
        <v>14</v>
      </c>
    </row>
    <row r="22" spans="1:4" x14ac:dyDescent="0.25">
      <c r="A22" s="3">
        <v>27</v>
      </c>
    </row>
    <row r="23" spans="1:4" x14ac:dyDescent="0.25">
      <c r="A23" s="3">
        <v>27</v>
      </c>
      <c r="C23" s="16" t="s">
        <v>27</v>
      </c>
    </row>
    <row r="24" spans="1:4" x14ac:dyDescent="0.25">
      <c r="A24" s="3">
        <v>27.3</v>
      </c>
      <c r="C24" s="11" t="s">
        <v>8</v>
      </c>
    </row>
    <row r="25" spans="1:4" x14ac:dyDescent="0.25">
      <c r="A25" s="4">
        <v>27.6</v>
      </c>
      <c r="C25" s="11" t="s">
        <v>17</v>
      </c>
    </row>
    <row r="26" spans="1:4" x14ac:dyDescent="0.25">
      <c r="A26" s="4">
        <v>27.6</v>
      </c>
      <c r="C26" s="11" t="s">
        <v>20</v>
      </c>
    </row>
    <row r="27" spans="1:4" x14ac:dyDescent="0.25">
      <c r="A27" s="4">
        <v>27.6</v>
      </c>
      <c r="C27" s="11" t="s">
        <v>21</v>
      </c>
    </row>
    <row r="28" spans="1:4" x14ac:dyDescent="0.25">
      <c r="A28" s="4">
        <v>27.7</v>
      </c>
      <c r="C28" s="11" t="s">
        <v>22</v>
      </c>
    </row>
    <row r="29" spans="1:4" x14ac:dyDescent="0.25">
      <c r="A29" s="4">
        <v>28</v>
      </c>
      <c r="C29" s="11" t="s">
        <v>23</v>
      </c>
    </row>
    <row r="30" spans="1:4" x14ac:dyDescent="0.25">
      <c r="A30" s="4">
        <v>28</v>
      </c>
      <c r="C30" s="11" t="s">
        <v>24</v>
      </c>
    </row>
    <row r="31" spans="1:4" x14ac:dyDescent="0.25">
      <c r="A31" s="4">
        <v>28</v>
      </c>
      <c r="C31" s="11" t="s">
        <v>7</v>
      </c>
    </row>
    <row r="32" spans="1:4" x14ac:dyDescent="0.25">
      <c r="A32" s="4">
        <v>28</v>
      </c>
      <c r="C32" s="11" t="s">
        <v>25</v>
      </c>
    </row>
    <row r="33" spans="1:3" x14ac:dyDescent="0.25">
      <c r="A33" s="4">
        <v>28</v>
      </c>
    </row>
    <row r="34" spans="1:3" x14ac:dyDescent="0.25">
      <c r="A34" s="4">
        <v>28</v>
      </c>
      <c r="C34" s="17" t="s">
        <v>16</v>
      </c>
    </row>
    <row r="35" spans="1:3" x14ac:dyDescent="0.25">
      <c r="A35" s="4">
        <v>28.1</v>
      </c>
      <c r="C35" s="11" t="s">
        <v>8</v>
      </c>
    </row>
    <row r="36" spans="1:3" x14ac:dyDescent="0.25">
      <c r="A36" s="4">
        <v>28.2</v>
      </c>
      <c r="C36" s="11" t="s">
        <v>26</v>
      </c>
    </row>
    <row r="37" spans="1:3" x14ac:dyDescent="0.25">
      <c r="A37" s="4">
        <v>28.2</v>
      </c>
      <c r="C37" s="11" t="s">
        <v>20</v>
      </c>
    </row>
    <row r="38" spans="1:3" x14ac:dyDescent="0.25">
      <c r="A38" s="4">
        <v>28.4</v>
      </c>
      <c r="C38" s="11" t="s">
        <v>30</v>
      </c>
    </row>
    <row r="39" spans="1:3" x14ac:dyDescent="0.25">
      <c r="A39" s="4">
        <v>28.5</v>
      </c>
      <c r="C39" s="11" t="s">
        <v>29</v>
      </c>
    </row>
    <row r="40" spans="1:3" x14ac:dyDescent="0.25">
      <c r="A40" s="4">
        <v>28.9</v>
      </c>
      <c r="C40" s="11" t="s">
        <v>31</v>
      </c>
    </row>
    <row r="41" spans="1:3" x14ac:dyDescent="0.25">
      <c r="A41" s="4">
        <v>28.9</v>
      </c>
      <c r="C41" s="11" t="s">
        <v>33</v>
      </c>
    </row>
    <row r="42" spans="1:3" x14ac:dyDescent="0.25">
      <c r="A42" s="4">
        <v>29</v>
      </c>
    </row>
    <row r="43" spans="1:3" x14ac:dyDescent="0.25">
      <c r="A43" s="4">
        <v>29</v>
      </c>
      <c r="C43" s="25" t="s">
        <v>37</v>
      </c>
    </row>
    <row r="44" spans="1:3" x14ac:dyDescent="0.25">
      <c r="A44" s="4">
        <v>29</v>
      </c>
      <c r="C44" s="18" t="s">
        <v>38</v>
      </c>
    </row>
    <row r="45" spans="1:3" x14ac:dyDescent="0.25">
      <c r="A45" s="4">
        <v>29.3</v>
      </c>
      <c r="C45" s="11" t="s">
        <v>40</v>
      </c>
    </row>
    <row r="46" spans="1:3" x14ac:dyDescent="0.25">
      <c r="A46" s="4">
        <v>29.3</v>
      </c>
      <c r="C46" s="11" t="s">
        <v>39</v>
      </c>
    </row>
    <row r="47" spans="1:3" x14ac:dyDescent="0.25">
      <c r="A47" s="4">
        <v>29.3</v>
      </c>
      <c r="C47" t="s">
        <v>41</v>
      </c>
    </row>
    <row r="48" spans="1:3" x14ac:dyDescent="0.25">
      <c r="A48" s="4">
        <v>29.4</v>
      </c>
      <c r="C48" t="s">
        <v>43</v>
      </c>
    </row>
    <row r="49" spans="1:1" x14ac:dyDescent="0.25">
      <c r="A49" s="4">
        <v>29.4</v>
      </c>
    </row>
    <row r="50" spans="1:1" x14ac:dyDescent="0.25">
      <c r="A50" s="4">
        <v>29.5</v>
      </c>
    </row>
    <row r="51" spans="1:1" x14ac:dyDescent="0.25">
      <c r="A51" s="4">
        <v>29.5</v>
      </c>
    </row>
    <row r="52" spans="1:1" x14ac:dyDescent="0.25">
      <c r="A52" s="4">
        <v>29.5</v>
      </c>
    </row>
    <row r="53" spans="1:1" x14ac:dyDescent="0.25">
      <c r="A53" s="4">
        <v>29.5</v>
      </c>
    </row>
    <row r="54" spans="1:1" x14ac:dyDescent="0.25">
      <c r="A54" s="5">
        <v>29.7</v>
      </c>
    </row>
    <row r="55" spans="1:1" x14ac:dyDescent="0.25">
      <c r="A55" s="5">
        <v>29.8</v>
      </c>
    </row>
    <row r="56" spans="1:1" x14ac:dyDescent="0.25">
      <c r="A56" s="5">
        <v>30.2</v>
      </c>
    </row>
    <row r="57" spans="1:1" x14ac:dyDescent="0.25">
      <c r="A57" s="5">
        <v>31</v>
      </c>
    </row>
    <row r="58" spans="1:1" x14ac:dyDescent="0.25">
      <c r="A58" s="5">
        <v>31</v>
      </c>
    </row>
    <row r="59" spans="1:1" x14ac:dyDescent="0.25">
      <c r="A59" s="2">
        <v>33.4</v>
      </c>
    </row>
  </sheetData>
  <sortState ref="A1:A56">
    <sortCondition ref="A1:A56"/>
  </sortState>
  <mergeCells count="8">
    <mergeCell ref="K4:K5"/>
    <mergeCell ref="I4:I5"/>
    <mergeCell ref="C3:K3"/>
    <mergeCell ref="C4:D5"/>
    <mergeCell ref="E4:F4"/>
    <mergeCell ref="G4:G5"/>
    <mergeCell ref="H4:H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Hist. Herr. Excel</vt:lpstr>
      <vt:lpstr>DistFrec01</vt:lpstr>
      <vt:lpstr>Histograma</vt:lpstr>
      <vt:lpstr>Poligono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Barcillo</dc:creator>
  <cp:lastModifiedBy>Usuario de Windows</cp:lastModifiedBy>
  <dcterms:created xsi:type="dcterms:W3CDTF">2009-11-10T02:38:29Z</dcterms:created>
  <dcterms:modified xsi:type="dcterms:W3CDTF">2015-09-24T23:01:44Z</dcterms:modified>
</cp:coreProperties>
</file>