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Library/Mobile Documents/com~apple~CloudDocs/Calhoun/Report/"/>
    </mc:Choice>
  </mc:AlternateContent>
  <xr:revisionPtr revIDLastSave="0" documentId="13_ncr:1_{36F5B80C-F31E-DC43-BA5B-1C4963CB5676}" xr6:coauthVersionLast="47" xr6:coauthVersionMax="47" xr10:uidLastSave="{00000000-0000-0000-0000-000000000000}"/>
  <bookViews>
    <workbookView xWindow="5880" yWindow="500" windowWidth="22920" windowHeight="16320" xr2:uid="{B4FB3E48-6C62-724A-AF67-103B2D6A1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<sst xmlns="http://schemas.openxmlformats.org/spreadsheetml/2006/main" count="20" uniqueCount="12">
  <si>
    <t>Variable</t>
  </si>
  <si>
    <t>Component</t>
  </si>
  <si>
    <t>p</t>
  </si>
  <si>
    <t>Diagnosis</t>
  </si>
  <si>
    <t>SpeedOfProcessing</t>
  </si>
  <si>
    <t>CMINDS_composite</t>
  </si>
  <si>
    <t>age</t>
  </si>
  <si>
    <t>AttentionVigilance</t>
  </si>
  <si>
    <t>WorkingMemory</t>
  </si>
  <si>
    <t>VisualLearning</t>
  </si>
  <si>
    <t>VerbalLearning</t>
  </si>
  <si>
    <t>CPZ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</si>
</sst>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88900</xdr:colOff>
      <xdr:row>1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96C41-72EA-5CCF-1D50-D19F3E43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889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573D-F01F-8F46-8658-24A2ADA8670F}">
  <dimension ref="A1:D18"/>
  <sheetViews>
    <sheetView tabSelected="1" workbookViewId="0">
      <selection activeCell="C1" sqref="C1"/>
    </sheetView>
  </sheetViews>
  <sheetFormatPr baseColWidth="10" defaultRowHeight="16" x14ac:dyDescent="0.2"/>
  <cols>
    <col min="1" max="1" width="25.6640625" customWidth="1"/>
    <col min="3" max="3" width="9.33203125" style="2" bestFit="1" customWidth="1"/>
    <col min="4" max="4" width="8.6640625" bestFit="1" customWidth="1"/>
  </cols>
  <sheetData>
    <row r="1" spans="1:4" x14ac:dyDescent="0.2">
      <c r="A1" s="1" t="s">
        <v>0</v>
      </c>
      <c r="B1" s="1" t="s">
        <v>1</v>
      </c>
      <c r="C1" s="4"/>
      <c r="D1" s="1" t="s">
        <v>2</v>
      </c>
    </row>
    <row r="2" spans="1:4" x14ac:dyDescent="0.2">
      <c r="A2" t="s">
        <v>3</v>
      </c>
      <c r="B2">
        <v>0</v>
      </c>
      <c r="C2" s="3">
        <v>0.32051182121630101</v>
      </c>
      <c r="D2" s="3">
        <f>7.347*10^-9</f>
        <v>7.3470000000000012E-9</v>
      </c>
    </row>
    <row r="3" spans="1:4" x14ac:dyDescent="0.2">
      <c r="A3" t="s">
        <v>10</v>
      </c>
      <c r="B3">
        <v>0</v>
      </c>
      <c r="C3" s="3">
        <v>-0.22049046245012</v>
      </c>
      <c r="D3" s="3">
        <f>1.9487*10^-4</f>
        <v>1.9487000000000001E-4</v>
      </c>
    </row>
    <row r="4" spans="1:4" x14ac:dyDescent="0.2">
      <c r="A4" t="s">
        <v>9</v>
      </c>
      <c r="B4">
        <v>0</v>
      </c>
      <c r="C4" s="3">
        <v>-0.23544605432759499</v>
      </c>
      <c r="D4" s="3">
        <f>7.6009*10^-5</f>
        <v>7.600900000000001E-5</v>
      </c>
    </row>
    <row r="5" spans="1:4" x14ac:dyDescent="0.2">
      <c r="A5" t="s">
        <v>5</v>
      </c>
      <c r="B5">
        <v>0</v>
      </c>
      <c r="C5" s="3">
        <v>-0.27720478019938799</v>
      </c>
      <c r="D5" s="3">
        <f>3.5972*10^-6</f>
        <v>3.5971999999999996E-6</v>
      </c>
    </row>
    <row r="6" spans="1:4" x14ac:dyDescent="0.2">
      <c r="A6" t="s">
        <v>5</v>
      </c>
      <c r="B6">
        <v>3</v>
      </c>
      <c r="C6" s="3">
        <v>-0.222671892145165</v>
      </c>
      <c r="D6" s="3">
        <f>2.1972*10^-4</f>
        <v>2.1972000000000002E-4</v>
      </c>
    </row>
    <row r="7" spans="1:4" x14ac:dyDescent="0.2">
      <c r="A7" t="s">
        <v>7</v>
      </c>
      <c r="B7">
        <v>44</v>
      </c>
      <c r="C7" s="3">
        <v>-0.22538185284324</v>
      </c>
      <c r="D7" s="3">
        <f>1.6843*10^-4</f>
        <v>1.6843000000000001E-4</v>
      </c>
    </row>
    <row r="8" spans="1:4" x14ac:dyDescent="0.2">
      <c r="A8" t="s">
        <v>3</v>
      </c>
      <c r="B8">
        <v>49</v>
      </c>
      <c r="C8" s="3">
        <v>0.24353726270788101</v>
      </c>
      <c r="D8" s="3">
        <f>1.4049*10^-5</f>
        <v>1.4049000000000002E-5</v>
      </c>
    </row>
    <row r="9" spans="1:4" x14ac:dyDescent="0.2">
      <c r="A9" t="s">
        <v>4</v>
      </c>
      <c r="B9">
        <v>49</v>
      </c>
      <c r="C9" s="3">
        <v>-0.21396224039064099</v>
      </c>
      <c r="D9" s="3">
        <f>3.1083*10^-4</f>
        <v>3.1083E-4</v>
      </c>
    </row>
    <row r="10" spans="1:4" x14ac:dyDescent="0.2">
      <c r="A10" t="s">
        <v>11</v>
      </c>
      <c r="B10">
        <v>66</v>
      </c>
      <c r="C10" s="3">
        <v>0.53724471800252405</v>
      </c>
      <c r="D10" s="3">
        <f>4.4002*10^-11</f>
        <v>4.4001999999999994E-11</v>
      </c>
    </row>
    <row r="11" spans="1:4" x14ac:dyDescent="0.2">
      <c r="A11" t="s">
        <v>3</v>
      </c>
      <c r="B11">
        <v>99</v>
      </c>
      <c r="C11" s="3">
        <v>0.20215933988825299</v>
      </c>
      <c r="D11" s="3">
        <f>3.3338*10^-4</f>
        <v>3.3338000000000004E-4</v>
      </c>
    </row>
    <row r="12" spans="1:4" x14ac:dyDescent="0.2">
      <c r="A12" t="s">
        <v>4</v>
      </c>
      <c r="B12">
        <v>103</v>
      </c>
      <c r="C12" s="3">
        <v>-0.234416005080921</v>
      </c>
      <c r="D12" s="3">
        <f>7.4855*10^-5</f>
        <v>7.4855000000000001E-5</v>
      </c>
    </row>
    <row r="13" spans="1:4" x14ac:dyDescent="0.2">
      <c r="A13" t="s">
        <v>8</v>
      </c>
      <c r="B13">
        <v>103</v>
      </c>
      <c r="C13" s="3">
        <v>-0.27909513806358199</v>
      </c>
      <c r="D13" s="3">
        <f>2.0101*10^-6</f>
        <v>2.0101E-6</v>
      </c>
    </row>
    <row r="14" spans="1:4" x14ac:dyDescent="0.2">
      <c r="A14" t="s">
        <v>9</v>
      </c>
      <c r="B14">
        <v>103</v>
      </c>
      <c r="C14" s="3">
        <v>-0.22201380943381499</v>
      </c>
      <c r="D14" s="3">
        <f>1.9537*10^-4</f>
        <v>1.9537000000000002E-4</v>
      </c>
    </row>
    <row r="15" spans="1:4" x14ac:dyDescent="0.2">
      <c r="A15" t="s">
        <v>5</v>
      </c>
      <c r="B15">
        <v>105</v>
      </c>
      <c r="C15" s="3">
        <v>-0.22423373155030099</v>
      </c>
      <c r="D15" s="3">
        <f>1.9781*10^-4</f>
        <v>1.9781000000000001E-4</v>
      </c>
    </row>
    <row r="16" spans="1:4" x14ac:dyDescent="0.2">
      <c r="A16" t="s">
        <v>3</v>
      </c>
      <c r="B16">
        <v>133</v>
      </c>
      <c r="C16" s="3">
        <v>0.268624657539207</v>
      </c>
      <c r="D16" s="3">
        <f>1.5336*10^-6</f>
        <v>1.5336E-6</v>
      </c>
    </row>
    <row r="17" spans="1:4" x14ac:dyDescent="0.2">
      <c r="A17" t="s">
        <v>6</v>
      </c>
      <c r="B17">
        <v>148</v>
      </c>
      <c r="C17" s="3">
        <v>0.27474128355031902</v>
      </c>
      <c r="D17" s="3">
        <f>8.6272*10^-7</f>
        <v>8.6271999999999993E-7</v>
      </c>
    </row>
    <row r="18" spans="1:4" x14ac:dyDescent="0.2">
      <c r="A18" t="s">
        <v>9</v>
      </c>
      <c r="B18">
        <v>148</v>
      </c>
      <c r="C18" s="3">
        <v>-0.21317133144426201</v>
      </c>
      <c r="D18" s="3">
        <f>3.5293*10^-4</f>
        <v>3.5293000000000005E-4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Sutherland Blair</dc:creator>
  <cp:lastModifiedBy>David Sutherland Blair</cp:lastModifiedBy>
  <dcterms:created xsi:type="dcterms:W3CDTF">2023-08-24T18:20:12Z</dcterms:created>
  <dcterms:modified xsi:type="dcterms:W3CDTF">2023-08-29T20:56:13Z</dcterms:modified>
</cp:coreProperties>
</file>