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160" yWindow="1815" windowWidth="19275" windowHeight="12285"/>
  </bookViews>
  <sheets>
    <sheet name="Projections" sheetId="1" r:id="rId1"/>
  </sheets>
  <definedNames>
    <definedName name="_xlnm.Print_Area" localSheetId="0">Projections!$A$1:$AG$109</definedName>
  </definedNames>
  <calcPr calcId="14562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4" i="1"/>
  <c r="Y4" i="1" l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4" i="1"/>
</calcChain>
</file>

<file path=xl/sharedStrings.xml><?xml version="1.0" encoding="utf-8"?>
<sst xmlns="http://schemas.openxmlformats.org/spreadsheetml/2006/main" count="205" uniqueCount="137">
  <si>
    <t>WWW.ROTOWORLD.COM - Projections for Running Backs</t>
  </si>
  <si>
    <t>Rk</t>
  </si>
  <si>
    <t>RkOvr</t>
  </si>
  <si>
    <t>Player</t>
  </si>
  <si>
    <t>Tm</t>
  </si>
  <si>
    <t>Bye</t>
  </si>
  <si>
    <t>G</t>
  </si>
  <si>
    <t>Att</t>
  </si>
  <si>
    <t>Yds</t>
  </si>
  <si>
    <t>TDs</t>
  </si>
  <si>
    <t>100+</t>
  </si>
  <si>
    <t>Rec</t>
  </si>
  <si>
    <t>PRYds</t>
  </si>
  <si>
    <t>KRYds</t>
  </si>
  <si>
    <t>ADP</t>
  </si>
  <si>
    <t>TDO</t>
  </si>
  <si>
    <t>PPR</t>
  </si>
  <si>
    <t>FP</t>
  </si>
  <si>
    <t>62S</t>
  </si>
  <si>
    <t>Adrian Peterson</t>
  </si>
  <si>
    <t>MIN</t>
  </si>
  <si>
    <t>Doug Martin</t>
  </si>
  <si>
    <t>TB</t>
  </si>
  <si>
    <t>Arian Foster</t>
  </si>
  <si>
    <t>HOU</t>
  </si>
  <si>
    <t>C.J. Spiller</t>
  </si>
  <si>
    <t>BUF</t>
  </si>
  <si>
    <t>Jamaal Charles</t>
  </si>
  <si>
    <t>KC</t>
  </si>
  <si>
    <t>LeSean McCoy</t>
  </si>
  <si>
    <t>PHI</t>
  </si>
  <si>
    <t>Marshawn Lynch</t>
  </si>
  <si>
    <t>SEA</t>
  </si>
  <si>
    <t>Ray Rice</t>
  </si>
  <si>
    <t>BAL</t>
  </si>
  <si>
    <t>Trent Richardson</t>
  </si>
  <si>
    <t>CLE</t>
  </si>
  <si>
    <t>Alfred Morris</t>
  </si>
  <si>
    <t>WAS</t>
  </si>
  <si>
    <t>Steven Jackson</t>
  </si>
  <si>
    <t>ATL</t>
  </si>
  <si>
    <t>Stevan Ridley</t>
  </si>
  <si>
    <t>NE</t>
  </si>
  <si>
    <t>Matt Forte</t>
  </si>
  <si>
    <t>CHI</t>
  </si>
  <si>
    <t>Frank Gore</t>
  </si>
  <si>
    <t>SF</t>
  </si>
  <si>
    <t>Chris Johnson</t>
  </si>
  <si>
    <t>TEN</t>
  </si>
  <si>
    <t>David Wilson</t>
  </si>
  <si>
    <t>NYG</t>
  </si>
  <si>
    <t>Maurice Jones-Drew</t>
  </si>
  <si>
    <t>JAC</t>
  </si>
  <si>
    <t>Lamar Miller</t>
  </si>
  <si>
    <t>MIA</t>
  </si>
  <si>
    <t>Darren McFadden</t>
  </si>
  <si>
    <t>OAK</t>
  </si>
  <si>
    <t>Chris Ivory</t>
  </si>
  <si>
    <t>NYJ</t>
  </si>
  <si>
    <t>Reggie Bush</t>
  </si>
  <si>
    <t>DET</t>
  </si>
  <si>
    <t>DeMarco Murray</t>
  </si>
  <si>
    <t>DAL</t>
  </si>
  <si>
    <t>Darren Sproles</t>
  </si>
  <si>
    <t>NO</t>
  </si>
  <si>
    <t>Giovani Bernard</t>
  </si>
  <si>
    <t>CIN</t>
  </si>
  <si>
    <t>Le'Veon Bell</t>
  </si>
  <si>
    <t>PIT</t>
  </si>
  <si>
    <t>Ryan Mathews</t>
  </si>
  <si>
    <t>SD</t>
  </si>
  <si>
    <t>Eddie Lacy</t>
  </si>
  <si>
    <t>GB</t>
  </si>
  <si>
    <t>Daryl Richardson</t>
  </si>
  <si>
    <t>STL</t>
  </si>
  <si>
    <t>Montee Ball</t>
  </si>
  <si>
    <t>DEN</t>
  </si>
  <si>
    <t>Ahmad Bradshaw</t>
  </si>
  <si>
    <t>IND</t>
  </si>
  <si>
    <t>Shane Vereen</t>
  </si>
  <si>
    <t>DeAngelo Williams</t>
  </si>
  <si>
    <t>CAR</t>
  </si>
  <si>
    <t>Rashard Mendenhall</t>
  </si>
  <si>
    <t>ARZ</t>
  </si>
  <si>
    <t>Andre Brown</t>
  </si>
  <si>
    <t>Mark Ingram</t>
  </si>
  <si>
    <t>Ben Tate</t>
  </si>
  <si>
    <t>Isaiah Pead</t>
  </si>
  <si>
    <t>Bernard Pierce</t>
  </si>
  <si>
    <t>Bryce Brown</t>
  </si>
  <si>
    <t>Johnathan Franklin</t>
  </si>
  <si>
    <t>Jonathan Stewart</t>
  </si>
  <si>
    <t>BenJarvus Green-Ellis</t>
  </si>
  <si>
    <t>Danny Woodhead</t>
  </si>
  <si>
    <t>Fred Jackson</t>
  </si>
  <si>
    <t>Ronnie Hillman</t>
  </si>
  <si>
    <t>Jacquizz Rodgers</t>
  </si>
  <si>
    <t>Pierre Thomas</t>
  </si>
  <si>
    <t>Zac Stacy</t>
  </si>
  <si>
    <t>Vick Ballard</t>
  </si>
  <si>
    <t>Michael Bush</t>
  </si>
  <si>
    <t>Shonn Greene</t>
  </si>
  <si>
    <t>Mikel Leshoure</t>
  </si>
  <si>
    <t>Knowshon Moreno</t>
  </si>
  <si>
    <t>Ryan Williams</t>
  </si>
  <si>
    <t>Joique Bell</t>
  </si>
  <si>
    <t>Robert Turbin</t>
  </si>
  <si>
    <t>Roy Helu</t>
  </si>
  <si>
    <t>Christine Michael</t>
  </si>
  <si>
    <t>Daniel Thomas</t>
  </si>
  <si>
    <t>Kendall Hunter</t>
  </si>
  <si>
    <t>Toby Gerhart</t>
  </si>
  <si>
    <t>Bilal Powell</t>
  </si>
  <si>
    <t>Mike Tolbert</t>
  </si>
  <si>
    <t>-</t>
  </si>
  <si>
    <t>Latavius Murray</t>
  </si>
  <si>
    <t>DuJuan Harris</t>
  </si>
  <si>
    <t>Mike James</t>
  </si>
  <si>
    <t>Justin Forsett</t>
  </si>
  <si>
    <t>Montario Hardesty</t>
  </si>
  <si>
    <t>LaMichael James</t>
  </si>
  <si>
    <t>Denard Robinson</t>
  </si>
  <si>
    <t>Knile Davis</t>
  </si>
  <si>
    <t>Lance Dunbar</t>
  </si>
  <si>
    <t>Isaac Redman</t>
  </si>
  <si>
    <t>Dion Lewis</t>
  </si>
  <si>
    <t>Mike Goodson</t>
  </si>
  <si>
    <t>Mike Gillislee</t>
  </si>
  <si>
    <t>Marcel Reece</t>
  </si>
  <si>
    <t>Joseph Randle</t>
  </si>
  <si>
    <t>Donald Brown</t>
  </si>
  <si>
    <t>Brandon Bolden</t>
  </si>
  <si>
    <t>Evan Royster</t>
  </si>
  <si>
    <t>weekly</t>
  </si>
  <si>
    <t>value</t>
  </si>
  <si>
    <t>adj value</t>
  </si>
  <si>
    <t>1-24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</si>
</sst>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/>
    <xf numFmtId="0" fontId="16" fillId="0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8" xfId="0" applyBorder="1" applyAlignment="1">
      <alignment horizontal="left" wrapText="1"/>
    </xf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18" fillId="33" borderId="12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Projections!$C$4:$C$50</c:f>
              <c:strCache>
                <c:ptCount val="47"/>
                <c:pt idx="0">
                  <c:v>Adrian Peterson</c:v>
                </c:pt>
                <c:pt idx="1">
                  <c:v>Doug Martin</c:v>
                </c:pt>
                <c:pt idx="2">
                  <c:v>Arian Foster</c:v>
                </c:pt>
                <c:pt idx="3">
                  <c:v>C.J. Spiller</c:v>
                </c:pt>
                <c:pt idx="4">
                  <c:v>Jamaal Charles</c:v>
                </c:pt>
                <c:pt idx="5">
                  <c:v>LeSean McCoy</c:v>
                </c:pt>
                <c:pt idx="6">
                  <c:v>Marshawn Lynch</c:v>
                </c:pt>
                <c:pt idx="7">
                  <c:v>Ray Rice</c:v>
                </c:pt>
                <c:pt idx="8">
                  <c:v>Trent Richardson</c:v>
                </c:pt>
                <c:pt idx="9">
                  <c:v>Alfred Morris</c:v>
                </c:pt>
                <c:pt idx="10">
                  <c:v>Steven Jackson</c:v>
                </c:pt>
                <c:pt idx="11">
                  <c:v>Stevan Ridley</c:v>
                </c:pt>
                <c:pt idx="12">
                  <c:v>Matt Forte</c:v>
                </c:pt>
                <c:pt idx="13">
                  <c:v>Frank Gore</c:v>
                </c:pt>
                <c:pt idx="14">
                  <c:v>Chris Johnson</c:v>
                </c:pt>
                <c:pt idx="15">
                  <c:v>David Wilson</c:v>
                </c:pt>
                <c:pt idx="16">
                  <c:v>Maurice Jones-Drew</c:v>
                </c:pt>
                <c:pt idx="17">
                  <c:v>Lamar Miller</c:v>
                </c:pt>
                <c:pt idx="18">
                  <c:v>Darren McFadden</c:v>
                </c:pt>
                <c:pt idx="19">
                  <c:v>Chris Ivory</c:v>
                </c:pt>
                <c:pt idx="20">
                  <c:v>Reggie Bush</c:v>
                </c:pt>
                <c:pt idx="21">
                  <c:v>DeMarco Murray</c:v>
                </c:pt>
                <c:pt idx="22">
                  <c:v>Darren Sproles</c:v>
                </c:pt>
                <c:pt idx="23">
                  <c:v>Giovani Bernard</c:v>
                </c:pt>
                <c:pt idx="24">
                  <c:v>Le'Veon Bell</c:v>
                </c:pt>
                <c:pt idx="25">
                  <c:v>Ryan Mathews</c:v>
                </c:pt>
                <c:pt idx="26">
                  <c:v>Eddie Lacy</c:v>
                </c:pt>
                <c:pt idx="27">
                  <c:v>Daryl Richardson</c:v>
                </c:pt>
                <c:pt idx="28">
                  <c:v>Montee Ball</c:v>
                </c:pt>
                <c:pt idx="29">
                  <c:v>Ahmad Bradshaw</c:v>
                </c:pt>
                <c:pt idx="30">
                  <c:v>Shane Vereen</c:v>
                </c:pt>
                <c:pt idx="31">
                  <c:v>DeAngelo Williams</c:v>
                </c:pt>
                <c:pt idx="32">
                  <c:v>Rashard Mendenhall</c:v>
                </c:pt>
                <c:pt idx="33">
                  <c:v>Andre Brown</c:v>
                </c:pt>
                <c:pt idx="34">
                  <c:v>Mark Ingram</c:v>
                </c:pt>
                <c:pt idx="35">
                  <c:v>Ben Tate</c:v>
                </c:pt>
                <c:pt idx="36">
                  <c:v>Isaiah Pead</c:v>
                </c:pt>
                <c:pt idx="37">
                  <c:v>Bernard Pierce</c:v>
                </c:pt>
                <c:pt idx="38">
                  <c:v>Bryce Brown</c:v>
                </c:pt>
                <c:pt idx="39">
                  <c:v>Johnathan Franklin</c:v>
                </c:pt>
                <c:pt idx="40">
                  <c:v>Jonathan Stewart</c:v>
                </c:pt>
                <c:pt idx="41">
                  <c:v>BenJarvus Green-Ellis</c:v>
                </c:pt>
                <c:pt idx="42">
                  <c:v>Danny Woodhead</c:v>
                </c:pt>
                <c:pt idx="43">
                  <c:v>Fred Jackson</c:v>
                </c:pt>
                <c:pt idx="44">
                  <c:v>Ronnie Hillman</c:v>
                </c:pt>
                <c:pt idx="45">
                  <c:v>Jacquizz Rodgers</c:v>
                </c:pt>
                <c:pt idx="46">
                  <c:v>Pierre Thomas</c:v>
                </c:pt>
              </c:strCache>
            </c:strRef>
          </c:cat>
          <c:val>
            <c:numRef>
              <c:f>Projections!$U$4:$U$50</c:f>
              <c:numCache>
                <c:formatCode>General</c:formatCode>
                <c:ptCount val="47"/>
                <c:pt idx="0">
                  <c:v>17.443750000000001</c:v>
                </c:pt>
                <c:pt idx="1">
                  <c:v>14.918749999999999</c:v>
                </c:pt>
                <c:pt idx="2">
                  <c:v>14.88125</c:v>
                </c:pt>
                <c:pt idx="3">
                  <c:v>13.78125</c:v>
                </c:pt>
                <c:pt idx="4">
                  <c:v>13.75</c:v>
                </c:pt>
                <c:pt idx="5">
                  <c:v>13.5375</c:v>
                </c:pt>
                <c:pt idx="6">
                  <c:v>13.137499999999999</c:v>
                </c:pt>
                <c:pt idx="7">
                  <c:v>12.9</c:v>
                </c:pt>
                <c:pt idx="8">
                  <c:v>12.8125</c:v>
                </c:pt>
                <c:pt idx="9">
                  <c:v>12.725</c:v>
                </c:pt>
                <c:pt idx="10">
                  <c:v>12.53125</c:v>
                </c:pt>
                <c:pt idx="11">
                  <c:v>12.34375</c:v>
                </c:pt>
                <c:pt idx="12">
                  <c:v>11.856249999999999</c:v>
                </c:pt>
                <c:pt idx="13">
                  <c:v>11.44375</c:v>
                </c:pt>
                <c:pt idx="14">
                  <c:v>11.18125</c:v>
                </c:pt>
                <c:pt idx="15">
                  <c:v>11.081250000000001</c:v>
                </c:pt>
                <c:pt idx="16">
                  <c:v>10.893750000000001</c:v>
                </c:pt>
                <c:pt idx="17">
                  <c:v>10.625</c:v>
                </c:pt>
                <c:pt idx="18">
                  <c:v>10.21875</c:v>
                </c:pt>
                <c:pt idx="19">
                  <c:v>10.03125</c:v>
                </c:pt>
                <c:pt idx="20">
                  <c:v>10</c:v>
                </c:pt>
                <c:pt idx="21">
                  <c:v>9.7624999999999993</c:v>
                </c:pt>
                <c:pt idx="22">
                  <c:v>9.5062499999999996</c:v>
                </c:pt>
                <c:pt idx="23">
                  <c:v>9.3000000000000007</c:v>
                </c:pt>
                <c:pt idx="24">
                  <c:v>8.8687500000000004</c:v>
                </c:pt>
                <c:pt idx="25">
                  <c:v>8.6937499999999996</c:v>
                </c:pt>
                <c:pt idx="26">
                  <c:v>8.65</c:v>
                </c:pt>
                <c:pt idx="27">
                  <c:v>8.6374999999999993</c:v>
                </c:pt>
                <c:pt idx="28">
                  <c:v>8.4875000000000007</c:v>
                </c:pt>
                <c:pt idx="29">
                  <c:v>8.4625000000000004</c:v>
                </c:pt>
                <c:pt idx="30">
                  <c:v>8.2624999999999993</c:v>
                </c:pt>
                <c:pt idx="31">
                  <c:v>7.6437499999999998</c:v>
                </c:pt>
                <c:pt idx="32">
                  <c:v>7.55</c:v>
                </c:pt>
                <c:pt idx="33">
                  <c:v>6.6062500000000002</c:v>
                </c:pt>
                <c:pt idx="34">
                  <c:v>6.5250000000000004</c:v>
                </c:pt>
                <c:pt idx="35">
                  <c:v>5.9312500000000004</c:v>
                </c:pt>
                <c:pt idx="36">
                  <c:v>5.8812499999999996</c:v>
                </c:pt>
                <c:pt idx="37">
                  <c:v>5.625</c:v>
                </c:pt>
                <c:pt idx="38">
                  <c:v>5.55</c:v>
                </c:pt>
                <c:pt idx="39">
                  <c:v>5.4124999999999996</c:v>
                </c:pt>
                <c:pt idx="40">
                  <c:v>5.4</c:v>
                </c:pt>
                <c:pt idx="41">
                  <c:v>5.3</c:v>
                </c:pt>
                <c:pt idx="42">
                  <c:v>5.0687499999999996</c:v>
                </c:pt>
                <c:pt idx="43">
                  <c:v>4.8812499999999996</c:v>
                </c:pt>
                <c:pt idx="44">
                  <c:v>4.8687500000000004</c:v>
                </c:pt>
                <c:pt idx="45">
                  <c:v>4.6749999999999998</c:v>
                </c:pt>
                <c:pt idx="46">
                  <c:v>4.5750000000000002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3024"/>
        <c:axId val="43878080"/>
      </c:lineChart>
      <c:catAx>
        <c:axId val="55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878080"/>
        <c:crosses val="autoZero"/>
        <c:auto val="1"/>
        <c:lblAlgn val="ctr"/>
        <c:lblOffset val="100"/>
        <c:noMultiLvlLbl val="0"/>
      </c:catAx>
      <c:valAx>
        <c:axId val="438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5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84</xdr:row>
      <xdr:rowOff>47624</xdr:rowOff>
    </xdr:from>
    <xdr:to>
      <xdr:col>32</xdr:col>
      <xdr:colOff>333375</xdr:colOff>
      <xdr:row>108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4"/>
  <sheetViews>
    <sheetView tabSelected="1" workbookViewId="0">
      <selection activeCell="W12" sqref="W12"/>
    </sheetView>
  </sheetViews>
  <sheetFormatPr defaultRowHeight="15" x14ac:dyDescent="0.25"/>
  <cols>
    <col min="1" max="1" width="3.140625" customWidth="1"/>
    <col min="2" max="2" width="6.28515625" customWidth="1"/>
    <col min="3" max="3" width="20.28515625" bestFit="1" customWidth="1"/>
    <col min="4" max="4" width="5.140625" customWidth="1"/>
    <col min="5" max="5" width="4.28515625" customWidth="1"/>
    <col min="6" max="6" width="3" hidden="1" customWidth="1"/>
    <col min="7" max="7" width="4" hidden="1" customWidth="1"/>
    <col min="8" max="8" width="5" hidden="1" customWidth="1"/>
    <col min="9" max="9" width="4.140625" hidden="1" customWidth="1"/>
    <col min="10" max="10" width="5" hidden="1" customWidth="1"/>
    <col min="11" max="13" width="4.140625" hidden="1" customWidth="1"/>
    <col min="14" max="15" width="6.42578125" hidden="1" customWidth="1"/>
    <col min="16" max="16" width="7" hidden="1" customWidth="1"/>
    <col min="17" max="17" width="4.7109375" hidden="1" customWidth="1"/>
    <col min="18" max="18" width="4.42578125" hidden="1" customWidth="1"/>
    <col min="19" max="19" width="4" hidden="1" customWidth="1"/>
    <col min="20" max="20" width="6" customWidth="1"/>
  </cols>
  <sheetData>
    <row r="2" spans="1:25" ht="15" customHeight="1" x14ac:dyDescent="0.25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8</v>
      </c>
      <c r="M3" s="1" t="s">
        <v>9</v>
      </c>
      <c r="N3" s="1" t="s">
        <v>12</v>
      </c>
      <c r="O3" s="5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8" t="s">
        <v>133</v>
      </c>
      <c r="V3" s="8" t="s">
        <v>134</v>
      </c>
      <c r="W3" s="8" t="s">
        <v>135</v>
      </c>
      <c r="Y3" s="11" t="s">
        <v>136</v>
      </c>
    </row>
    <row r="4" spans="1:25" x14ac:dyDescent="0.25">
      <c r="A4" s="2">
        <v>1</v>
      </c>
      <c r="B4" s="2">
        <v>1</v>
      </c>
      <c r="C4" s="3" t="s">
        <v>19</v>
      </c>
      <c r="D4" s="4" t="s">
        <v>20</v>
      </c>
      <c r="E4" s="4">
        <v>5</v>
      </c>
      <c r="F4" s="4">
        <v>15</v>
      </c>
      <c r="G4" s="4">
        <v>325</v>
      </c>
      <c r="H4" s="4">
        <v>1756</v>
      </c>
      <c r="I4" s="4">
        <v>11</v>
      </c>
      <c r="J4" s="4">
        <v>7</v>
      </c>
      <c r="K4" s="4">
        <v>38</v>
      </c>
      <c r="L4" s="4">
        <v>315</v>
      </c>
      <c r="M4" s="4">
        <v>1</v>
      </c>
      <c r="N4" s="4">
        <v>0</v>
      </c>
      <c r="O4" s="6">
        <v>0</v>
      </c>
      <c r="P4" s="9">
        <v>1.08</v>
      </c>
      <c r="Q4" s="9">
        <v>69</v>
      </c>
      <c r="R4" s="9">
        <v>313</v>
      </c>
      <c r="S4" s="9">
        <v>275</v>
      </c>
      <c r="T4" s="9">
        <v>279.10000000000002</v>
      </c>
      <c r="U4" s="10">
        <f>T4/16</f>
        <v>17.443750000000001</v>
      </c>
      <c r="V4" s="10">
        <f>U4/100*200-5</f>
        <v>29.887500000000003</v>
      </c>
      <c r="W4" s="10">
        <f>V4*16.88/7.15*(13.97/(96.47/9))</f>
        <v>91.960775849008471</v>
      </c>
      <c r="Y4">
        <f>V4-V27</f>
        <v>16.287500000000001</v>
      </c>
    </row>
    <row r="5" spans="1:25" x14ac:dyDescent="0.25">
      <c r="A5" s="2">
        <v>2</v>
      </c>
      <c r="B5" s="2">
        <v>2</v>
      </c>
      <c r="C5" s="3" t="s">
        <v>21</v>
      </c>
      <c r="D5" s="4" t="s">
        <v>22</v>
      </c>
      <c r="E5" s="4">
        <v>5</v>
      </c>
      <c r="F5" s="4">
        <v>15</v>
      </c>
      <c r="G5" s="4">
        <v>285</v>
      </c>
      <c r="H5" s="4">
        <v>1311</v>
      </c>
      <c r="I5" s="4">
        <v>9</v>
      </c>
      <c r="J5" s="4">
        <v>5</v>
      </c>
      <c r="K5" s="4">
        <v>51</v>
      </c>
      <c r="L5" s="4">
        <v>416</v>
      </c>
      <c r="M5" s="4">
        <v>2</v>
      </c>
      <c r="N5" s="4">
        <v>0</v>
      </c>
      <c r="O5" s="6">
        <v>0</v>
      </c>
      <c r="P5" s="9">
        <v>2.5</v>
      </c>
      <c r="Q5" s="9">
        <v>65</v>
      </c>
      <c r="R5" s="9">
        <v>288</v>
      </c>
      <c r="S5" s="9">
        <v>237</v>
      </c>
      <c r="T5" s="9">
        <v>238.7</v>
      </c>
      <c r="U5" s="10">
        <f t="shared" ref="U5:U68" si="0">T5/16</f>
        <v>14.918749999999999</v>
      </c>
      <c r="V5" s="10">
        <f t="shared" ref="V5:V68" si="1">U5/100*200-5</f>
        <v>24.837499999999999</v>
      </c>
      <c r="W5" s="10">
        <f t="shared" ref="W5:W68" si="2">V5*16.88/7.15*(13.97/(96.47/9))</f>
        <v>76.422443166867325</v>
      </c>
    </row>
    <row r="6" spans="1:25" x14ac:dyDescent="0.25">
      <c r="A6" s="2">
        <v>3</v>
      </c>
      <c r="B6" s="2">
        <v>3</v>
      </c>
      <c r="C6" s="3" t="s">
        <v>23</v>
      </c>
      <c r="D6" s="4" t="s">
        <v>24</v>
      </c>
      <c r="E6" s="4">
        <v>8</v>
      </c>
      <c r="F6" s="4">
        <v>14</v>
      </c>
      <c r="G6" s="4">
        <v>297</v>
      </c>
      <c r="H6" s="4">
        <v>1274</v>
      </c>
      <c r="I6" s="4">
        <v>12</v>
      </c>
      <c r="J6" s="4">
        <v>5</v>
      </c>
      <c r="K6" s="4">
        <v>44</v>
      </c>
      <c r="L6" s="4">
        <v>327</v>
      </c>
      <c r="M6" s="4">
        <v>1</v>
      </c>
      <c r="N6" s="4">
        <v>0</v>
      </c>
      <c r="O6" s="6">
        <v>0</v>
      </c>
      <c r="P6" s="9">
        <v>3.85</v>
      </c>
      <c r="Q6" s="9">
        <v>76</v>
      </c>
      <c r="R6" s="9">
        <v>279</v>
      </c>
      <c r="S6" s="9">
        <v>235</v>
      </c>
      <c r="T6" s="9">
        <v>238.1</v>
      </c>
      <c r="U6" s="10">
        <f t="shared" si="0"/>
        <v>14.88125</v>
      </c>
      <c r="V6" s="10">
        <f t="shared" si="1"/>
        <v>24.762499999999996</v>
      </c>
      <c r="W6" s="10">
        <f t="shared" si="2"/>
        <v>76.191675849805819</v>
      </c>
    </row>
    <row r="7" spans="1:25" x14ac:dyDescent="0.25">
      <c r="A7" s="2">
        <v>4</v>
      </c>
      <c r="B7" s="2">
        <v>4</v>
      </c>
      <c r="C7" s="3" t="s">
        <v>25</v>
      </c>
      <c r="D7" s="4" t="s">
        <v>26</v>
      </c>
      <c r="E7" s="4">
        <v>12</v>
      </c>
      <c r="F7" s="4">
        <v>15</v>
      </c>
      <c r="G7" s="4">
        <v>259</v>
      </c>
      <c r="H7" s="4">
        <v>1426</v>
      </c>
      <c r="I7" s="4">
        <v>6</v>
      </c>
      <c r="J7" s="4">
        <v>6</v>
      </c>
      <c r="K7" s="4">
        <v>44</v>
      </c>
      <c r="L7" s="4">
        <v>359</v>
      </c>
      <c r="M7" s="4">
        <v>1</v>
      </c>
      <c r="N7" s="4">
        <v>0</v>
      </c>
      <c r="O7" s="6">
        <v>0</v>
      </c>
      <c r="P7" s="9">
        <v>5.35</v>
      </c>
      <c r="Q7" s="9">
        <v>39</v>
      </c>
      <c r="R7" s="9">
        <v>260</v>
      </c>
      <c r="S7" s="9">
        <v>216</v>
      </c>
      <c r="T7" s="9">
        <v>220.5</v>
      </c>
      <c r="U7" s="10">
        <f t="shared" si="0"/>
        <v>13.78125</v>
      </c>
      <c r="V7" s="10">
        <f t="shared" si="1"/>
        <v>22.5625</v>
      </c>
      <c r="W7" s="10">
        <f t="shared" si="2"/>
        <v>69.422501216001777</v>
      </c>
    </row>
    <row r="8" spans="1:25" x14ac:dyDescent="0.25">
      <c r="A8" s="2">
        <v>5</v>
      </c>
      <c r="B8" s="2">
        <v>5</v>
      </c>
      <c r="C8" s="3" t="s">
        <v>27</v>
      </c>
      <c r="D8" s="4" t="s">
        <v>28</v>
      </c>
      <c r="E8" s="4">
        <v>10</v>
      </c>
      <c r="F8" s="4">
        <v>14</v>
      </c>
      <c r="G8" s="4">
        <v>232</v>
      </c>
      <c r="H8" s="4">
        <v>1276</v>
      </c>
      <c r="I8" s="4">
        <v>7</v>
      </c>
      <c r="J8" s="4">
        <v>5</v>
      </c>
      <c r="K8" s="4">
        <v>57</v>
      </c>
      <c r="L8" s="4">
        <v>444</v>
      </c>
      <c r="M8" s="4">
        <v>1</v>
      </c>
      <c r="N8" s="4">
        <v>0</v>
      </c>
      <c r="O8" s="6">
        <v>0</v>
      </c>
      <c r="P8" s="9">
        <v>4.5599999999999996</v>
      </c>
      <c r="Q8" s="9">
        <v>45</v>
      </c>
      <c r="R8" s="9">
        <v>273</v>
      </c>
      <c r="S8" s="9">
        <v>216</v>
      </c>
      <c r="T8" s="9">
        <v>220</v>
      </c>
      <c r="U8" s="10">
        <f t="shared" si="0"/>
        <v>13.75</v>
      </c>
      <c r="V8" s="10">
        <f t="shared" si="1"/>
        <v>22.500000000000004</v>
      </c>
      <c r="W8" s="10">
        <f t="shared" si="2"/>
        <v>69.230195118450538</v>
      </c>
    </row>
    <row r="9" spans="1:25" x14ac:dyDescent="0.25">
      <c r="A9" s="2">
        <v>6</v>
      </c>
      <c r="B9" s="2">
        <v>6</v>
      </c>
      <c r="C9" s="3" t="s">
        <v>29</v>
      </c>
      <c r="D9" s="4" t="s">
        <v>30</v>
      </c>
      <c r="E9" s="4">
        <v>12</v>
      </c>
      <c r="F9" s="4">
        <v>15</v>
      </c>
      <c r="G9" s="4">
        <v>275</v>
      </c>
      <c r="H9" s="4">
        <v>1213</v>
      </c>
      <c r="I9" s="4">
        <v>9</v>
      </c>
      <c r="J9" s="4">
        <v>4</v>
      </c>
      <c r="K9" s="4">
        <v>47</v>
      </c>
      <c r="L9" s="4">
        <v>353</v>
      </c>
      <c r="M9" s="4">
        <v>1</v>
      </c>
      <c r="N9" s="4">
        <v>0</v>
      </c>
      <c r="O9" s="6">
        <v>0</v>
      </c>
      <c r="P9" s="9">
        <v>7.47</v>
      </c>
      <c r="Q9" s="9">
        <v>57</v>
      </c>
      <c r="R9" s="9">
        <v>260</v>
      </c>
      <c r="S9" s="9">
        <v>213</v>
      </c>
      <c r="T9" s="9">
        <v>216.6</v>
      </c>
      <c r="U9" s="10">
        <f t="shared" si="0"/>
        <v>13.5375</v>
      </c>
      <c r="V9" s="10">
        <f t="shared" si="1"/>
        <v>22.074999999999999</v>
      </c>
      <c r="W9" s="10">
        <f t="shared" si="2"/>
        <v>67.922513655102009</v>
      </c>
    </row>
    <row r="10" spans="1:25" x14ac:dyDescent="0.25">
      <c r="A10" s="2">
        <v>7</v>
      </c>
      <c r="B10" s="2">
        <v>7</v>
      </c>
      <c r="C10" s="3" t="s">
        <v>31</v>
      </c>
      <c r="D10" s="4" t="s">
        <v>32</v>
      </c>
      <c r="E10" s="4">
        <v>12</v>
      </c>
      <c r="F10" s="4">
        <v>15</v>
      </c>
      <c r="G10" s="4">
        <v>278</v>
      </c>
      <c r="H10" s="4">
        <v>1300</v>
      </c>
      <c r="I10" s="4">
        <v>9</v>
      </c>
      <c r="J10" s="4">
        <v>5</v>
      </c>
      <c r="K10" s="4">
        <v>25</v>
      </c>
      <c r="L10" s="4">
        <v>202</v>
      </c>
      <c r="M10" s="4">
        <v>1</v>
      </c>
      <c r="N10" s="4">
        <v>0</v>
      </c>
      <c r="O10" s="6">
        <v>0</v>
      </c>
      <c r="P10" s="9">
        <v>9.9499999999999993</v>
      </c>
      <c r="Q10" s="9">
        <v>57</v>
      </c>
      <c r="R10" s="9">
        <v>232</v>
      </c>
      <c r="S10" s="9">
        <v>207</v>
      </c>
      <c r="T10" s="9">
        <v>210.2</v>
      </c>
      <c r="U10" s="10">
        <f t="shared" si="0"/>
        <v>13.137499999999999</v>
      </c>
      <c r="V10" s="10">
        <f t="shared" si="1"/>
        <v>21.274999999999999</v>
      </c>
      <c r="W10" s="10">
        <f t="shared" si="2"/>
        <v>65.460995606445991</v>
      </c>
    </row>
    <row r="11" spans="1:25" x14ac:dyDescent="0.25">
      <c r="A11" s="2">
        <v>8</v>
      </c>
      <c r="B11" s="2">
        <v>8</v>
      </c>
      <c r="C11" s="3" t="s">
        <v>33</v>
      </c>
      <c r="D11" s="4" t="s">
        <v>34</v>
      </c>
      <c r="E11" s="4">
        <v>8</v>
      </c>
      <c r="F11" s="4">
        <v>15</v>
      </c>
      <c r="G11" s="4">
        <v>240</v>
      </c>
      <c r="H11" s="4">
        <v>1050</v>
      </c>
      <c r="I11" s="4">
        <v>8</v>
      </c>
      <c r="J11" s="4">
        <v>4</v>
      </c>
      <c r="K11" s="4">
        <v>51</v>
      </c>
      <c r="L11" s="4">
        <v>414</v>
      </c>
      <c r="M11" s="4">
        <v>2</v>
      </c>
      <c r="N11" s="4">
        <v>0</v>
      </c>
      <c r="O11" s="6">
        <v>0</v>
      </c>
      <c r="P11" s="9">
        <v>7.52</v>
      </c>
      <c r="Q11" s="9">
        <v>58</v>
      </c>
      <c r="R11" s="9">
        <v>255</v>
      </c>
      <c r="S11" s="9">
        <v>204</v>
      </c>
      <c r="T11" s="9">
        <v>206.4</v>
      </c>
      <c r="U11" s="10">
        <f t="shared" si="0"/>
        <v>12.9</v>
      </c>
      <c r="V11" s="10">
        <f t="shared" si="1"/>
        <v>20.8</v>
      </c>
      <c r="W11" s="10">
        <f t="shared" si="2"/>
        <v>63.99946926505649</v>
      </c>
    </row>
    <row r="12" spans="1:25" x14ac:dyDescent="0.25">
      <c r="A12" s="2">
        <v>9</v>
      </c>
      <c r="B12" s="2">
        <v>9</v>
      </c>
      <c r="C12" s="3" t="s">
        <v>35</v>
      </c>
      <c r="D12" s="4" t="s">
        <v>36</v>
      </c>
      <c r="E12" s="4">
        <v>10</v>
      </c>
      <c r="F12" s="4">
        <v>14</v>
      </c>
      <c r="G12" s="4">
        <v>271</v>
      </c>
      <c r="H12" s="4">
        <v>1109</v>
      </c>
      <c r="I12" s="4">
        <v>8</v>
      </c>
      <c r="J12" s="4">
        <v>4</v>
      </c>
      <c r="K12" s="4">
        <v>52</v>
      </c>
      <c r="L12" s="4">
        <v>401</v>
      </c>
      <c r="M12" s="4">
        <v>1</v>
      </c>
      <c r="N12" s="4">
        <v>0</v>
      </c>
      <c r="O12" s="6">
        <v>0</v>
      </c>
      <c r="P12" s="9">
        <v>8.57</v>
      </c>
      <c r="Q12" s="9">
        <v>52</v>
      </c>
      <c r="R12" s="9">
        <v>254</v>
      </c>
      <c r="S12" s="9">
        <v>202</v>
      </c>
      <c r="T12" s="9">
        <v>205</v>
      </c>
      <c r="U12" s="10">
        <f t="shared" si="0"/>
        <v>12.8125</v>
      </c>
      <c r="V12" s="10">
        <f t="shared" si="1"/>
        <v>20.624999999999996</v>
      </c>
      <c r="W12" s="10">
        <f t="shared" si="2"/>
        <v>63.461012191912971</v>
      </c>
    </row>
    <row r="13" spans="1:25" x14ac:dyDescent="0.25">
      <c r="A13" s="2">
        <v>10</v>
      </c>
      <c r="B13" s="2">
        <v>10</v>
      </c>
      <c r="C13" s="3" t="s">
        <v>37</v>
      </c>
      <c r="D13" s="4" t="s">
        <v>38</v>
      </c>
      <c r="E13" s="4">
        <v>5</v>
      </c>
      <c r="F13" s="4">
        <v>15</v>
      </c>
      <c r="G13" s="4">
        <v>272</v>
      </c>
      <c r="H13" s="4">
        <v>1306</v>
      </c>
      <c r="I13" s="4">
        <v>9</v>
      </c>
      <c r="J13" s="4">
        <v>5</v>
      </c>
      <c r="K13" s="4">
        <v>16</v>
      </c>
      <c r="L13" s="4">
        <v>130</v>
      </c>
      <c r="M13" s="4">
        <v>1</v>
      </c>
      <c r="N13" s="4">
        <v>0</v>
      </c>
      <c r="O13" s="6">
        <v>0</v>
      </c>
      <c r="P13" s="9">
        <v>13.78</v>
      </c>
      <c r="Q13" s="9">
        <v>58</v>
      </c>
      <c r="R13" s="9">
        <v>217</v>
      </c>
      <c r="S13" s="9">
        <v>201</v>
      </c>
      <c r="T13" s="9">
        <v>203.6</v>
      </c>
      <c r="U13" s="10">
        <f t="shared" si="0"/>
        <v>12.725</v>
      </c>
      <c r="V13" s="10">
        <f t="shared" si="1"/>
        <v>20.45</v>
      </c>
      <c r="W13" s="10">
        <f t="shared" si="2"/>
        <v>62.922555118769473</v>
      </c>
    </row>
    <row r="14" spans="1:25" x14ac:dyDescent="0.25">
      <c r="A14" s="2">
        <v>11</v>
      </c>
      <c r="B14" s="2">
        <v>11</v>
      </c>
      <c r="C14" s="3" t="s">
        <v>39</v>
      </c>
      <c r="D14" s="4" t="s">
        <v>40</v>
      </c>
      <c r="E14" s="4">
        <v>6</v>
      </c>
      <c r="F14" s="4">
        <v>15</v>
      </c>
      <c r="G14" s="4">
        <v>244</v>
      </c>
      <c r="H14" s="4">
        <v>1049</v>
      </c>
      <c r="I14" s="4">
        <v>9</v>
      </c>
      <c r="J14" s="4">
        <v>4</v>
      </c>
      <c r="K14" s="4">
        <v>43</v>
      </c>
      <c r="L14" s="4">
        <v>356</v>
      </c>
      <c r="M14" s="4">
        <v>1</v>
      </c>
      <c r="N14" s="4">
        <v>0</v>
      </c>
      <c r="O14" s="6">
        <v>0</v>
      </c>
      <c r="P14" s="9">
        <v>16.13</v>
      </c>
      <c r="Q14" s="9">
        <v>59</v>
      </c>
      <c r="R14" s="9">
        <v>241</v>
      </c>
      <c r="S14" s="9">
        <v>198</v>
      </c>
      <c r="T14" s="9">
        <v>200.5</v>
      </c>
      <c r="U14" s="10">
        <f t="shared" si="0"/>
        <v>12.53125</v>
      </c>
      <c r="V14" s="10">
        <f t="shared" si="1"/>
        <v>20.0625</v>
      </c>
      <c r="W14" s="10">
        <f t="shared" si="2"/>
        <v>61.730257313951718</v>
      </c>
    </row>
    <row r="15" spans="1:25" x14ac:dyDescent="0.25">
      <c r="A15" s="2">
        <v>12</v>
      </c>
      <c r="B15" s="2">
        <v>13</v>
      </c>
      <c r="C15" s="3" t="s">
        <v>41</v>
      </c>
      <c r="D15" s="4" t="s">
        <v>42</v>
      </c>
      <c r="E15" s="4">
        <v>10</v>
      </c>
      <c r="F15" s="4">
        <v>15</v>
      </c>
      <c r="G15" s="4">
        <v>286</v>
      </c>
      <c r="H15" s="4">
        <v>1230</v>
      </c>
      <c r="I15" s="4">
        <v>11</v>
      </c>
      <c r="J15" s="4">
        <v>5</v>
      </c>
      <c r="K15" s="4">
        <v>11</v>
      </c>
      <c r="L15" s="4">
        <v>85</v>
      </c>
      <c r="M15" s="4">
        <v>0</v>
      </c>
      <c r="N15" s="4">
        <v>0</v>
      </c>
      <c r="O15" s="6">
        <v>0</v>
      </c>
      <c r="P15" s="9">
        <v>25.1</v>
      </c>
      <c r="Q15" s="9">
        <v>63</v>
      </c>
      <c r="R15" s="9">
        <v>205</v>
      </c>
      <c r="S15" s="9">
        <v>194</v>
      </c>
      <c r="T15" s="9">
        <v>197.5</v>
      </c>
      <c r="U15" s="10">
        <f t="shared" si="0"/>
        <v>12.34375</v>
      </c>
      <c r="V15" s="10">
        <f t="shared" si="1"/>
        <v>19.6875</v>
      </c>
      <c r="W15" s="10">
        <f t="shared" si="2"/>
        <v>60.576420728644209</v>
      </c>
    </row>
    <row r="16" spans="1:25" x14ac:dyDescent="0.25">
      <c r="A16" s="2">
        <v>13</v>
      </c>
      <c r="B16" s="2">
        <v>14</v>
      </c>
      <c r="C16" s="3" t="s">
        <v>43</v>
      </c>
      <c r="D16" s="4" t="s">
        <v>44</v>
      </c>
      <c r="E16" s="4">
        <v>8</v>
      </c>
      <c r="F16" s="4">
        <v>15</v>
      </c>
      <c r="G16" s="4">
        <v>248</v>
      </c>
      <c r="H16" s="4">
        <v>1068</v>
      </c>
      <c r="I16" s="4">
        <v>4</v>
      </c>
      <c r="J16" s="4">
        <v>4</v>
      </c>
      <c r="K16" s="4">
        <v>54</v>
      </c>
      <c r="L16" s="4">
        <v>469</v>
      </c>
      <c r="M16" s="4">
        <v>2</v>
      </c>
      <c r="N16" s="4">
        <v>0</v>
      </c>
      <c r="O16" s="6">
        <v>0</v>
      </c>
      <c r="P16" s="9">
        <v>14.66</v>
      </c>
      <c r="Q16" s="9">
        <v>34</v>
      </c>
      <c r="R16" s="9">
        <v>240</v>
      </c>
      <c r="S16" s="9">
        <v>186</v>
      </c>
      <c r="T16" s="9">
        <v>189.7</v>
      </c>
      <c r="U16" s="10">
        <f t="shared" si="0"/>
        <v>11.856249999999999</v>
      </c>
      <c r="V16" s="10">
        <f t="shared" si="1"/>
        <v>18.712499999999999</v>
      </c>
      <c r="W16" s="10">
        <f t="shared" si="2"/>
        <v>57.576445606844686</v>
      </c>
    </row>
    <row r="17" spans="1:23" x14ac:dyDescent="0.25">
      <c r="A17" s="2">
        <v>14</v>
      </c>
      <c r="B17" s="2">
        <v>15</v>
      </c>
      <c r="C17" s="3" t="s">
        <v>45</v>
      </c>
      <c r="D17" s="4" t="s">
        <v>46</v>
      </c>
      <c r="E17" s="4">
        <v>9</v>
      </c>
      <c r="F17" s="4">
        <v>14</v>
      </c>
      <c r="G17" s="4">
        <v>244</v>
      </c>
      <c r="H17" s="4">
        <v>1133</v>
      </c>
      <c r="I17" s="4">
        <v>8</v>
      </c>
      <c r="J17" s="4">
        <v>4</v>
      </c>
      <c r="K17" s="4">
        <v>20</v>
      </c>
      <c r="L17" s="4">
        <v>158</v>
      </c>
      <c r="M17" s="4">
        <v>1</v>
      </c>
      <c r="N17" s="4">
        <v>0</v>
      </c>
      <c r="O17" s="6">
        <v>0</v>
      </c>
      <c r="P17" s="9">
        <v>36.159999999999997</v>
      </c>
      <c r="Q17" s="9">
        <v>52</v>
      </c>
      <c r="R17" s="9">
        <v>200</v>
      </c>
      <c r="S17" s="9">
        <v>180</v>
      </c>
      <c r="T17" s="9">
        <v>183.1</v>
      </c>
      <c r="U17" s="10">
        <f t="shared" si="0"/>
        <v>11.44375</v>
      </c>
      <c r="V17" s="10">
        <f t="shared" si="1"/>
        <v>17.887499999999999</v>
      </c>
      <c r="W17" s="10">
        <f t="shared" si="2"/>
        <v>55.038005119168162</v>
      </c>
    </row>
    <row r="18" spans="1:23" x14ac:dyDescent="0.25">
      <c r="A18" s="2">
        <v>15</v>
      </c>
      <c r="B18" s="2">
        <v>19</v>
      </c>
      <c r="C18" s="3" t="s">
        <v>47</v>
      </c>
      <c r="D18" s="4" t="s">
        <v>48</v>
      </c>
      <c r="E18" s="4">
        <v>8</v>
      </c>
      <c r="F18" s="4">
        <v>15</v>
      </c>
      <c r="G18" s="4">
        <v>248</v>
      </c>
      <c r="H18" s="4">
        <v>1142</v>
      </c>
      <c r="I18" s="4">
        <v>5</v>
      </c>
      <c r="J18" s="4">
        <v>4</v>
      </c>
      <c r="K18" s="4">
        <v>35</v>
      </c>
      <c r="L18" s="4">
        <v>287</v>
      </c>
      <c r="M18" s="4">
        <v>1</v>
      </c>
      <c r="N18" s="4">
        <v>0</v>
      </c>
      <c r="O18" s="6">
        <v>0</v>
      </c>
      <c r="P18" s="9">
        <v>19.82</v>
      </c>
      <c r="Q18" s="9">
        <v>34</v>
      </c>
      <c r="R18" s="9">
        <v>211</v>
      </c>
      <c r="S18" s="9">
        <v>176</v>
      </c>
      <c r="T18" s="9">
        <v>178.9</v>
      </c>
      <c r="U18" s="10">
        <f t="shared" si="0"/>
        <v>11.18125</v>
      </c>
      <c r="V18" s="10">
        <f t="shared" si="1"/>
        <v>17.362500000000001</v>
      </c>
      <c r="W18" s="10">
        <f t="shared" si="2"/>
        <v>53.422633899737662</v>
      </c>
    </row>
    <row r="19" spans="1:23" x14ac:dyDescent="0.25">
      <c r="A19" s="2">
        <v>16</v>
      </c>
      <c r="B19" s="2">
        <v>20</v>
      </c>
      <c r="C19" s="3" t="s">
        <v>49</v>
      </c>
      <c r="D19" s="4" t="s">
        <v>50</v>
      </c>
      <c r="E19" s="4">
        <v>9</v>
      </c>
      <c r="F19" s="4">
        <v>15</v>
      </c>
      <c r="G19" s="4">
        <v>238</v>
      </c>
      <c r="H19" s="4">
        <v>1098</v>
      </c>
      <c r="I19" s="4">
        <v>7</v>
      </c>
      <c r="J19" s="4">
        <v>4</v>
      </c>
      <c r="K19" s="4">
        <v>24</v>
      </c>
      <c r="L19" s="4">
        <v>195</v>
      </c>
      <c r="M19" s="4">
        <v>1</v>
      </c>
      <c r="N19" s="4">
        <v>0</v>
      </c>
      <c r="O19" s="6">
        <v>0</v>
      </c>
      <c r="P19" s="9">
        <v>34.65</v>
      </c>
      <c r="Q19" s="9">
        <v>46</v>
      </c>
      <c r="R19" s="9">
        <v>198</v>
      </c>
      <c r="S19" s="9">
        <v>174</v>
      </c>
      <c r="T19" s="9">
        <v>177.3</v>
      </c>
      <c r="U19" s="10">
        <f t="shared" si="0"/>
        <v>11.081250000000001</v>
      </c>
      <c r="V19" s="10">
        <f t="shared" si="1"/>
        <v>17.162500000000001</v>
      </c>
      <c r="W19" s="10">
        <f t="shared" si="2"/>
        <v>52.807254387573664</v>
      </c>
    </row>
    <row r="20" spans="1:23" x14ac:dyDescent="0.25">
      <c r="A20" s="2">
        <v>17</v>
      </c>
      <c r="B20" s="2">
        <v>23</v>
      </c>
      <c r="C20" s="3" t="s">
        <v>51</v>
      </c>
      <c r="D20" s="4" t="s">
        <v>52</v>
      </c>
      <c r="E20" s="4">
        <v>9</v>
      </c>
      <c r="F20" s="4">
        <v>13</v>
      </c>
      <c r="G20" s="4">
        <v>245</v>
      </c>
      <c r="H20" s="4">
        <v>1135</v>
      </c>
      <c r="I20" s="4">
        <v>5</v>
      </c>
      <c r="J20" s="4">
        <v>4</v>
      </c>
      <c r="K20" s="4">
        <v>33</v>
      </c>
      <c r="L20" s="4">
        <v>248</v>
      </c>
      <c r="M20" s="4">
        <v>1</v>
      </c>
      <c r="N20" s="4">
        <v>0</v>
      </c>
      <c r="O20" s="6">
        <v>0</v>
      </c>
      <c r="P20" s="9">
        <v>26.41</v>
      </c>
      <c r="Q20" s="9">
        <v>33</v>
      </c>
      <c r="R20" s="9">
        <v>203</v>
      </c>
      <c r="S20" s="9">
        <v>170</v>
      </c>
      <c r="T20" s="9">
        <v>174.3</v>
      </c>
      <c r="U20" s="10">
        <f t="shared" si="0"/>
        <v>10.893750000000001</v>
      </c>
      <c r="V20" s="10">
        <f t="shared" si="1"/>
        <v>16.787500000000001</v>
      </c>
      <c r="W20" s="10">
        <f t="shared" si="2"/>
        <v>51.653417802266148</v>
      </c>
    </row>
    <row r="21" spans="1:23" x14ac:dyDescent="0.25">
      <c r="A21" s="2">
        <v>18</v>
      </c>
      <c r="B21" s="2">
        <v>25</v>
      </c>
      <c r="C21" s="3" t="s">
        <v>53</v>
      </c>
      <c r="D21" s="4" t="s">
        <v>54</v>
      </c>
      <c r="E21" s="4">
        <v>6</v>
      </c>
      <c r="F21" s="4">
        <v>14</v>
      </c>
      <c r="G21" s="4">
        <v>217</v>
      </c>
      <c r="H21" s="4">
        <v>988</v>
      </c>
      <c r="I21" s="4">
        <v>7</v>
      </c>
      <c r="J21" s="4">
        <v>3</v>
      </c>
      <c r="K21" s="4">
        <v>29</v>
      </c>
      <c r="L21" s="4">
        <v>232</v>
      </c>
      <c r="M21" s="4">
        <v>1</v>
      </c>
      <c r="N21" s="4">
        <v>0</v>
      </c>
      <c r="O21" s="6">
        <v>0</v>
      </c>
      <c r="P21" s="9">
        <v>31.9</v>
      </c>
      <c r="Q21" s="9">
        <v>46</v>
      </c>
      <c r="R21" s="9">
        <v>196</v>
      </c>
      <c r="S21" s="9">
        <v>167</v>
      </c>
      <c r="T21" s="9">
        <v>170</v>
      </c>
      <c r="U21" s="10">
        <f t="shared" si="0"/>
        <v>10.625</v>
      </c>
      <c r="V21" s="10">
        <f t="shared" si="1"/>
        <v>16.25</v>
      </c>
      <c r="W21" s="10">
        <f t="shared" si="2"/>
        <v>49.999585363325387</v>
      </c>
    </row>
    <row r="22" spans="1:23" x14ac:dyDescent="0.25">
      <c r="A22" s="2">
        <v>19</v>
      </c>
      <c r="B22" s="2">
        <v>28</v>
      </c>
      <c r="C22" s="3" t="s">
        <v>55</v>
      </c>
      <c r="D22" s="4" t="s">
        <v>56</v>
      </c>
      <c r="E22" s="4">
        <v>7</v>
      </c>
      <c r="F22" s="4">
        <v>13</v>
      </c>
      <c r="G22" s="4">
        <v>238</v>
      </c>
      <c r="H22" s="4">
        <v>952</v>
      </c>
      <c r="I22" s="4">
        <v>5</v>
      </c>
      <c r="J22" s="4">
        <v>3</v>
      </c>
      <c r="K22" s="4">
        <v>40</v>
      </c>
      <c r="L22" s="4">
        <v>323</v>
      </c>
      <c r="M22" s="4">
        <v>1</v>
      </c>
      <c r="N22" s="4">
        <v>0</v>
      </c>
      <c r="O22" s="6">
        <v>0</v>
      </c>
      <c r="P22" s="9">
        <v>31.55</v>
      </c>
      <c r="Q22" s="9">
        <v>34</v>
      </c>
      <c r="R22" s="9">
        <v>201</v>
      </c>
      <c r="S22" s="9">
        <v>161</v>
      </c>
      <c r="T22" s="9">
        <v>163.5</v>
      </c>
      <c r="U22" s="10">
        <f t="shared" si="0"/>
        <v>10.21875</v>
      </c>
      <c r="V22" s="10">
        <f t="shared" si="1"/>
        <v>15.4375</v>
      </c>
      <c r="W22" s="10">
        <f t="shared" si="2"/>
        <v>47.499606095159109</v>
      </c>
    </row>
    <row r="23" spans="1:23" x14ac:dyDescent="0.25">
      <c r="A23" s="2">
        <v>20</v>
      </c>
      <c r="B23" s="2">
        <v>30</v>
      </c>
      <c r="C23" s="3" t="s">
        <v>57</v>
      </c>
      <c r="D23" s="4" t="s">
        <v>58</v>
      </c>
      <c r="E23" s="4">
        <v>10</v>
      </c>
      <c r="F23" s="4">
        <v>14</v>
      </c>
      <c r="G23" s="4">
        <v>232</v>
      </c>
      <c r="H23" s="4">
        <v>1045</v>
      </c>
      <c r="I23" s="4">
        <v>7</v>
      </c>
      <c r="J23" s="4">
        <v>4</v>
      </c>
      <c r="K23" s="4">
        <v>17</v>
      </c>
      <c r="L23" s="4">
        <v>140</v>
      </c>
      <c r="M23" s="4">
        <v>0</v>
      </c>
      <c r="N23" s="4">
        <v>0</v>
      </c>
      <c r="O23" s="6">
        <v>0</v>
      </c>
      <c r="P23" s="9">
        <v>63.79</v>
      </c>
      <c r="Q23" s="9">
        <v>40</v>
      </c>
      <c r="R23" s="9">
        <v>175</v>
      </c>
      <c r="S23" s="9">
        <v>158</v>
      </c>
      <c r="T23" s="9">
        <v>160.5</v>
      </c>
      <c r="U23" s="10">
        <f t="shared" si="0"/>
        <v>10.03125</v>
      </c>
      <c r="V23" s="10">
        <f t="shared" si="1"/>
        <v>15.0625</v>
      </c>
      <c r="W23" s="10">
        <f t="shared" si="2"/>
        <v>46.3457695098516</v>
      </c>
    </row>
    <row r="24" spans="1:23" x14ac:dyDescent="0.25">
      <c r="A24" s="2">
        <v>21</v>
      </c>
      <c r="B24" s="2">
        <v>32</v>
      </c>
      <c r="C24" s="3" t="s">
        <v>59</v>
      </c>
      <c r="D24" s="4" t="s">
        <v>60</v>
      </c>
      <c r="E24" s="4">
        <v>9</v>
      </c>
      <c r="F24" s="4">
        <v>14</v>
      </c>
      <c r="G24" s="4">
        <v>166</v>
      </c>
      <c r="H24" s="4">
        <v>747</v>
      </c>
      <c r="I24" s="4">
        <v>4</v>
      </c>
      <c r="J24" s="4">
        <v>2</v>
      </c>
      <c r="K24" s="4">
        <v>60</v>
      </c>
      <c r="L24" s="4">
        <v>493</v>
      </c>
      <c r="M24" s="4">
        <v>2</v>
      </c>
      <c r="N24" s="4">
        <v>41</v>
      </c>
      <c r="O24" s="6">
        <v>0</v>
      </c>
      <c r="P24" s="9">
        <v>21.71</v>
      </c>
      <c r="Q24" s="9">
        <v>34</v>
      </c>
      <c r="R24" s="9">
        <v>217</v>
      </c>
      <c r="S24" s="9">
        <v>157</v>
      </c>
      <c r="T24" s="9">
        <v>160</v>
      </c>
      <c r="U24" s="10">
        <f t="shared" si="0"/>
        <v>10</v>
      </c>
      <c r="V24" s="10">
        <f t="shared" si="1"/>
        <v>15</v>
      </c>
      <c r="W24" s="10">
        <f t="shared" si="2"/>
        <v>46.153463412300347</v>
      </c>
    </row>
    <row r="25" spans="1:23" x14ac:dyDescent="0.25">
      <c r="A25" s="2">
        <v>22</v>
      </c>
      <c r="B25" s="2">
        <v>33</v>
      </c>
      <c r="C25" s="3" t="s">
        <v>61</v>
      </c>
      <c r="D25" s="4" t="s">
        <v>62</v>
      </c>
      <c r="E25" s="4">
        <v>11</v>
      </c>
      <c r="F25" s="4">
        <v>14</v>
      </c>
      <c r="G25" s="4">
        <v>215</v>
      </c>
      <c r="H25" s="4">
        <v>947</v>
      </c>
      <c r="I25" s="4">
        <v>4</v>
      </c>
      <c r="J25" s="4">
        <v>3</v>
      </c>
      <c r="K25" s="4">
        <v>40</v>
      </c>
      <c r="L25" s="4">
        <v>315</v>
      </c>
      <c r="M25" s="4">
        <v>1</v>
      </c>
      <c r="N25" s="4">
        <v>0</v>
      </c>
      <c r="O25" s="6">
        <v>0</v>
      </c>
      <c r="P25" s="9">
        <v>25.34</v>
      </c>
      <c r="Q25" s="9">
        <v>28</v>
      </c>
      <c r="R25" s="9">
        <v>193</v>
      </c>
      <c r="S25" s="9">
        <v>153</v>
      </c>
      <c r="T25" s="9">
        <v>156.19999999999999</v>
      </c>
      <c r="U25" s="10">
        <f t="shared" si="0"/>
        <v>9.7624999999999993</v>
      </c>
      <c r="V25" s="10">
        <f t="shared" si="1"/>
        <v>14.524999999999999</v>
      </c>
      <c r="W25" s="10">
        <f t="shared" si="2"/>
        <v>44.691937070910832</v>
      </c>
    </row>
    <row r="26" spans="1:23" x14ac:dyDescent="0.25">
      <c r="A26" s="2">
        <v>23</v>
      </c>
      <c r="B26" s="2">
        <v>35</v>
      </c>
      <c r="C26" s="3" t="s">
        <v>63</v>
      </c>
      <c r="D26" s="4" t="s">
        <v>64</v>
      </c>
      <c r="E26" s="4">
        <v>7</v>
      </c>
      <c r="F26" s="4">
        <v>15</v>
      </c>
      <c r="G26" s="4">
        <v>76</v>
      </c>
      <c r="H26" s="4">
        <v>381</v>
      </c>
      <c r="I26" s="4">
        <v>2</v>
      </c>
      <c r="J26" s="4">
        <v>0</v>
      </c>
      <c r="K26" s="4">
        <v>81</v>
      </c>
      <c r="L26" s="4">
        <v>660</v>
      </c>
      <c r="M26" s="4">
        <v>6</v>
      </c>
      <c r="N26" s="4">
        <v>233</v>
      </c>
      <c r="O26" s="6">
        <v>109</v>
      </c>
      <c r="P26" s="9">
        <v>25.43</v>
      </c>
      <c r="Q26" s="9">
        <v>48</v>
      </c>
      <c r="R26" s="9">
        <v>233</v>
      </c>
      <c r="S26" s="9">
        <v>152</v>
      </c>
      <c r="T26" s="9">
        <v>152.1</v>
      </c>
      <c r="U26" s="10">
        <f t="shared" si="0"/>
        <v>9.5062499999999996</v>
      </c>
      <c r="V26" s="10">
        <f t="shared" si="1"/>
        <v>14.012499999999999</v>
      </c>
      <c r="W26" s="10">
        <f t="shared" si="2"/>
        <v>43.115027070990578</v>
      </c>
    </row>
    <row r="27" spans="1:23" s="24" customFormat="1" ht="15.75" thickBot="1" x14ac:dyDescent="0.3">
      <c r="A27" s="18">
        <v>24</v>
      </c>
      <c r="B27" s="18">
        <v>36</v>
      </c>
      <c r="C27" s="19" t="s">
        <v>65</v>
      </c>
      <c r="D27" s="20" t="s">
        <v>66</v>
      </c>
      <c r="E27" s="20">
        <v>12</v>
      </c>
      <c r="F27" s="20">
        <v>15</v>
      </c>
      <c r="G27" s="20">
        <v>192</v>
      </c>
      <c r="H27" s="20">
        <v>864</v>
      </c>
      <c r="I27" s="20">
        <v>4</v>
      </c>
      <c r="J27" s="20">
        <v>3</v>
      </c>
      <c r="K27" s="20">
        <v>40</v>
      </c>
      <c r="L27" s="20">
        <v>324</v>
      </c>
      <c r="M27" s="20">
        <v>1</v>
      </c>
      <c r="N27" s="20">
        <v>0</v>
      </c>
      <c r="O27" s="21">
        <v>0</v>
      </c>
      <c r="P27" s="22">
        <v>62.97</v>
      </c>
      <c r="Q27" s="22">
        <v>29</v>
      </c>
      <c r="R27" s="22">
        <v>187</v>
      </c>
      <c r="S27" s="22">
        <v>147</v>
      </c>
      <c r="T27" s="22">
        <v>148.80000000000001</v>
      </c>
      <c r="U27" s="23">
        <f t="shared" si="0"/>
        <v>9.3000000000000007</v>
      </c>
      <c r="V27" s="10">
        <f t="shared" si="1"/>
        <v>13.600000000000001</v>
      </c>
      <c r="W27" s="10">
        <f t="shared" si="2"/>
        <v>41.845806827152323</v>
      </c>
    </row>
    <row r="28" spans="1:23" x14ac:dyDescent="0.25">
      <c r="A28" s="12">
        <v>25</v>
      </c>
      <c r="B28" s="12">
        <v>44</v>
      </c>
      <c r="C28" s="13" t="s">
        <v>67</v>
      </c>
      <c r="D28" s="14" t="s">
        <v>68</v>
      </c>
      <c r="E28" s="14">
        <v>5</v>
      </c>
      <c r="F28" s="14">
        <v>15</v>
      </c>
      <c r="G28" s="14">
        <v>216</v>
      </c>
      <c r="H28" s="14">
        <v>864</v>
      </c>
      <c r="I28" s="14">
        <v>5</v>
      </c>
      <c r="J28" s="14">
        <v>3</v>
      </c>
      <c r="K28" s="14">
        <v>24</v>
      </c>
      <c r="L28" s="14">
        <v>195</v>
      </c>
      <c r="M28" s="14">
        <v>1</v>
      </c>
      <c r="N28" s="14">
        <v>0</v>
      </c>
      <c r="O28" s="15">
        <v>0</v>
      </c>
      <c r="P28" s="16">
        <v>42.05</v>
      </c>
      <c r="Q28" s="16">
        <v>34</v>
      </c>
      <c r="R28" s="16">
        <v>163</v>
      </c>
      <c r="S28" s="16">
        <v>139</v>
      </c>
      <c r="T28" s="16">
        <v>141.9</v>
      </c>
      <c r="U28" s="17">
        <f t="shared" si="0"/>
        <v>8.8687500000000004</v>
      </c>
      <c r="V28" s="10">
        <f t="shared" si="1"/>
        <v>12.737500000000001</v>
      </c>
      <c r="W28" s="10">
        <f t="shared" si="2"/>
        <v>39.191982680945046</v>
      </c>
    </row>
    <row r="29" spans="1:23" x14ac:dyDescent="0.25">
      <c r="A29" s="2">
        <v>26</v>
      </c>
      <c r="B29" s="2">
        <v>46</v>
      </c>
      <c r="C29" s="3" t="s">
        <v>69</v>
      </c>
      <c r="D29" s="4" t="s">
        <v>70</v>
      </c>
      <c r="E29" s="4">
        <v>8</v>
      </c>
      <c r="F29" s="4">
        <v>13</v>
      </c>
      <c r="G29" s="4">
        <v>202</v>
      </c>
      <c r="H29" s="4">
        <v>832</v>
      </c>
      <c r="I29" s="4">
        <v>5</v>
      </c>
      <c r="J29" s="4">
        <v>2</v>
      </c>
      <c r="K29" s="4">
        <v>26</v>
      </c>
      <c r="L29" s="4">
        <v>199</v>
      </c>
      <c r="M29" s="4">
        <v>1</v>
      </c>
      <c r="N29" s="4">
        <v>0</v>
      </c>
      <c r="O29" s="6">
        <v>0</v>
      </c>
      <c r="P29" s="9">
        <v>48.57</v>
      </c>
      <c r="Q29" s="9">
        <v>34</v>
      </c>
      <c r="R29" s="9">
        <v>162</v>
      </c>
      <c r="S29" s="9">
        <v>136</v>
      </c>
      <c r="T29" s="9">
        <v>139.1</v>
      </c>
      <c r="U29" s="10">
        <f t="shared" si="0"/>
        <v>8.6937499999999996</v>
      </c>
      <c r="V29" s="10">
        <f t="shared" si="1"/>
        <v>12.387499999999999</v>
      </c>
      <c r="W29" s="10">
        <f t="shared" si="2"/>
        <v>38.115068534658036</v>
      </c>
    </row>
    <row r="30" spans="1:23" x14ac:dyDescent="0.25">
      <c r="A30" s="2">
        <v>27</v>
      </c>
      <c r="B30" s="2">
        <v>50</v>
      </c>
      <c r="C30" s="3" t="s">
        <v>71</v>
      </c>
      <c r="D30" s="4" t="s">
        <v>72</v>
      </c>
      <c r="E30" s="4">
        <v>4</v>
      </c>
      <c r="F30" s="4">
        <v>14</v>
      </c>
      <c r="G30" s="4">
        <v>199</v>
      </c>
      <c r="H30" s="4">
        <v>818</v>
      </c>
      <c r="I30" s="4">
        <v>6</v>
      </c>
      <c r="J30" s="4">
        <v>2</v>
      </c>
      <c r="K30" s="4">
        <v>18</v>
      </c>
      <c r="L30" s="4">
        <v>146</v>
      </c>
      <c r="M30" s="4">
        <v>1</v>
      </c>
      <c r="N30" s="4">
        <v>0</v>
      </c>
      <c r="O30" s="6">
        <v>0</v>
      </c>
      <c r="P30" s="9">
        <v>59.09</v>
      </c>
      <c r="Q30" s="9">
        <v>40</v>
      </c>
      <c r="R30" s="9">
        <v>153</v>
      </c>
      <c r="S30" s="9">
        <v>135</v>
      </c>
      <c r="T30" s="9">
        <v>138.4</v>
      </c>
      <c r="U30" s="10">
        <f t="shared" si="0"/>
        <v>8.65</v>
      </c>
      <c r="V30" s="10">
        <f t="shared" si="1"/>
        <v>12.3</v>
      </c>
      <c r="W30" s="10">
        <f t="shared" si="2"/>
        <v>37.845839998086291</v>
      </c>
    </row>
    <row r="31" spans="1:23" x14ac:dyDescent="0.25">
      <c r="A31" s="2">
        <v>28</v>
      </c>
      <c r="B31" s="2">
        <v>51</v>
      </c>
      <c r="C31" s="3" t="s">
        <v>73</v>
      </c>
      <c r="D31" s="4" t="s">
        <v>74</v>
      </c>
      <c r="E31" s="4">
        <v>11</v>
      </c>
      <c r="F31" s="4">
        <v>15</v>
      </c>
      <c r="G31" s="4">
        <v>195</v>
      </c>
      <c r="H31" s="4">
        <v>848</v>
      </c>
      <c r="I31" s="4">
        <v>4</v>
      </c>
      <c r="J31" s="4">
        <v>2</v>
      </c>
      <c r="K31" s="4">
        <v>30</v>
      </c>
      <c r="L31" s="4">
        <v>234</v>
      </c>
      <c r="M31" s="4">
        <v>1</v>
      </c>
      <c r="N31" s="4">
        <v>0</v>
      </c>
      <c r="O31" s="6">
        <v>0</v>
      </c>
      <c r="P31" s="9">
        <v>74.69</v>
      </c>
      <c r="Q31" s="9">
        <v>27</v>
      </c>
      <c r="R31" s="9">
        <v>164</v>
      </c>
      <c r="S31" s="9">
        <v>134</v>
      </c>
      <c r="T31" s="9">
        <v>138.19999999999999</v>
      </c>
      <c r="U31" s="10">
        <f t="shared" si="0"/>
        <v>8.6374999999999993</v>
      </c>
      <c r="V31" s="10">
        <f t="shared" si="1"/>
        <v>12.274999999999999</v>
      </c>
      <c r="W31" s="10">
        <f t="shared" si="2"/>
        <v>37.768917559065784</v>
      </c>
    </row>
    <row r="32" spans="1:23" x14ac:dyDescent="0.25">
      <c r="A32" s="2">
        <v>29</v>
      </c>
      <c r="B32" s="2">
        <v>52</v>
      </c>
      <c r="C32" s="3" t="s">
        <v>75</v>
      </c>
      <c r="D32" s="4" t="s">
        <v>76</v>
      </c>
      <c r="E32" s="4">
        <v>9</v>
      </c>
      <c r="F32" s="4">
        <v>14</v>
      </c>
      <c r="G32" s="4">
        <v>198</v>
      </c>
      <c r="H32" s="4">
        <v>810</v>
      </c>
      <c r="I32" s="4">
        <v>6</v>
      </c>
      <c r="J32" s="4">
        <v>3</v>
      </c>
      <c r="K32" s="4">
        <v>15</v>
      </c>
      <c r="L32" s="4">
        <v>128</v>
      </c>
      <c r="M32" s="4">
        <v>1</v>
      </c>
      <c r="N32" s="4">
        <v>0</v>
      </c>
      <c r="O32" s="6">
        <v>0</v>
      </c>
      <c r="P32" s="9">
        <v>55.27</v>
      </c>
      <c r="Q32" s="9">
        <v>40</v>
      </c>
      <c r="R32" s="9">
        <v>148</v>
      </c>
      <c r="S32" s="9">
        <v>133</v>
      </c>
      <c r="T32" s="9">
        <v>135.80000000000001</v>
      </c>
      <c r="U32" s="10">
        <f t="shared" si="0"/>
        <v>8.4875000000000007</v>
      </c>
      <c r="V32" s="10">
        <f t="shared" si="1"/>
        <v>11.975000000000001</v>
      </c>
      <c r="W32" s="10">
        <f t="shared" si="2"/>
        <v>36.845848290819781</v>
      </c>
    </row>
    <row r="33" spans="1:23" x14ac:dyDescent="0.25">
      <c r="A33" s="2">
        <v>30</v>
      </c>
      <c r="B33" s="2">
        <v>53</v>
      </c>
      <c r="C33" s="3" t="s">
        <v>77</v>
      </c>
      <c r="D33" s="4" t="s">
        <v>78</v>
      </c>
      <c r="E33" s="4">
        <v>8</v>
      </c>
      <c r="F33" s="4">
        <v>14</v>
      </c>
      <c r="G33" s="4">
        <v>170</v>
      </c>
      <c r="H33" s="4">
        <v>770</v>
      </c>
      <c r="I33" s="4">
        <v>5</v>
      </c>
      <c r="J33" s="4">
        <v>2</v>
      </c>
      <c r="K33" s="4">
        <v>29</v>
      </c>
      <c r="L33" s="4">
        <v>224</v>
      </c>
      <c r="M33" s="4">
        <v>1</v>
      </c>
      <c r="N33" s="4">
        <v>0</v>
      </c>
      <c r="O33" s="6">
        <v>0</v>
      </c>
      <c r="P33" s="9">
        <v>63.59</v>
      </c>
      <c r="Q33" s="9">
        <v>34</v>
      </c>
      <c r="R33" s="9">
        <v>162</v>
      </c>
      <c r="S33" s="9">
        <v>133</v>
      </c>
      <c r="T33" s="9">
        <v>135.4</v>
      </c>
      <c r="U33" s="10">
        <f t="shared" si="0"/>
        <v>8.4625000000000004</v>
      </c>
      <c r="V33" s="10">
        <f t="shared" si="1"/>
        <v>11.925000000000001</v>
      </c>
      <c r="W33" s="10">
        <f t="shared" si="2"/>
        <v>36.692003412778782</v>
      </c>
    </row>
    <row r="34" spans="1:23" x14ac:dyDescent="0.25">
      <c r="A34" s="2">
        <v>31</v>
      </c>
      <c r="B34" s="2">
        <v>56</v>
      </c>
      <c r="C34" s="3" t="s">
        <v>79</v>
      </c>
      <c r="D34" s="4" t="s">
        <v>42</v>
      </c>
      <c r="E34" s="4">
        <v>10</v>
      </c>
      <c r="F34" s="4">
        <v>15</v>
      </c>
      <c r="G34" s="4">
        <v>120</v>
      </c>
      <c r="H34" s="4">
        <v>516</v>
      </c>
      <c r="I34" s="4">
        <v>4</v>
      </c>
      <c r="J34" s="4">
        <v>1</v>
      </c>
      <c r="K34" s="4">
        <v>55</v>
      </c>
      <c r="L34" s="4">
        <v>446</v>
      </c>
      <c r="M34" s="4">
        <v>2</v>
      </c>
      <c r="N34" s="4">
        <v>0</v>
      </c>
      <c r="O34" s="6">
        <v>0</v>
      </c>
      <c r="P34" s="9">
        <v>63.07</v>
      </c>
      <c r="Q34" s="9">
        <v>35</v>
      </c>
      <c r="R34" s="9">
        <v>185</v>
      </c>
      <c r="S34" s="9">
        <v>130</v>
      </c>
      <c r="T34" s="9">
        <v>132.19999999999999</v>
      </c>
      <c r="U34" s="10">
        <f t="shared" si="0"/>
        <v>8.2624999999999993</v>
      </c>
      <c r="V34" s="10">
        <f t="shared" si="1"/>
        <v>11.524999999999999</v>
      </c>
      <c r="W34" s="10">
        <f t="shared" si="2"/>
        <v>35.461244388450766</v>
      </c>
    </row>
    <row r="35" spans="1:23" x14ac:dyDescent="0.25">
      <c r="A35" s="2">
        <v>32</v>
      </c>
      <c r="B35" s="2">
        <v>63</v>
      </c>
      <c r="C35" s="3" t="s">
        <v>80</v>
      </c>
      <c r="D35" s="4" t="s">
        <v>81</v>
      </c>
      <c r="E35" s="4">
        <v>4</v>
      </c>
      <c r="F35" s="4">
        <v>15</v>
      </c>
      <c r="G35" s="4">
        <v>167</v>
      </c>
      <c r="H35" s="4">
        <v>704</v>
      </c>
      <c r="I35" s="4">
        <v>5</v>
      </c>
      <c r="J35" s="4">
        <v>1</v>
      </c>
      <c r="K35" s="4">
        <v>20</v>
      </c>
      <c r="L35" s="4">
        <v>159</v>
      </c>
      <c r="M35" s="4">
        <v>1</v>
      </c>
      <c r="N35" s="4">
        <v>0</v>
      </c>
      <c r="O35" s="6">
        <v>0</v>
      </c>
      <c r="P35" s="9">
        <v>95.47</v>
      </c>
      <c r="Q35" s="9">
        <v>34</v>
      </c>
      <c r="R35" s="9">
        <v>139</v>
      </c>
      <c r="S35" s="9">
        <v>119</v>
      </c>
      <c r="T35" s="9">
        <v>122.3</v>
      </c>
      <c r="U35" s="10">
        <f t="shared" si="0"/>
        <v>7.6437499999999998</v>
      </c>
      <c r="V35" s="10">
        <f t="shared" si="1"/>
        <v>10.287499999999998</v>
      </c>
      <c r="W35" s="10">
        <f t="shared" si="2"/>
        <v>31.653583656935986</v>
      </c>
    </row>
    <row r="36" spans="1:23" x14ac:dyDescent="0.25">
      <c r="A36" s="2">
        <v>33</v>
      </c>
      <c r="B36" s="2">
        <v>68</v>
      </c>
      <c r="C36" s="3" t="s">
        <v>82</v>
      </c>
      <c r="D36" s="4" t="s">
        <v>83</v>
      </c>
      <c r="E36" s="4">
        <v>9</v>
      </c>
      <c r="F36" s="4">
        <v>14</v>
      </c>
      <c r="G36" s="4">
        <v>198</v>
      </c>
      <c r="H36" s="4">
        <v>764</v>
      </c>
      <c r="I36" s="4">
        <v>5</v>
      </c>
      <c r="J36" s="4">
        <v>2</v>
      </c>
      <c r="K36" s="4">
        <v>18</v>
      </c>
      <c r="L36" s="4">
        <v>144</v>
      </c>
      <c r="M36" s="4">
        <v>0</v>
      </c>
      <c r="N36" s="4">
        <v>0</v>
      </c>
      <c r="O36" s="6">
        <v>0</v>
      </c>
      <c r="P36" s="9">
        <v>62.71</v>
      </c>
      <c r="Q36" s="9">
        <v>28</v>
      </c>
      <c r="R36" s="9">
        <v>136</v>
      </c>
      <c r="S36" s="9">
        <v>118</v>
      </c>
      <c r="T36" s="9">
        <v>120.8</v>
      </c>
      <c r="U36" s="10">
        <f t="shared" si="0"/>
        <v>7.55</v>
      </c>
      <c r="V36" s="10">
        <f t="shared" si="1"/>
        <v>10.1</v>
      </c>
      <c r="W36" s="10">
        <f t="shared" si="2"/>
        <v>31.076665364282235</v>
      </c>
    </row>
    <row r="37" spans="1:23" x14ac:dyDescent="0.25">
      <c r="A37" s="2">
        <v>34</v>
      </c>
      <c r="B37" s="2">
        <v>82</v>
      </c>
      <c r="C37" s="3" t="s">
        <v>84</v>
      </c>
      <c r="D37" s="4" t="s">
        <v>50</v>
      </c>
      <c r="E37" s="4">
        <v>9</v>
      </c>
      <c r="F37" s="4">
        <v>13</v>
      </c>
      <c r="G37" s="4">
        <v>113</v>
      </c>
      <c r="H37" s="4">
        <v>526</v>
      </c>
      <c r="I37" s="4">
        <v>6</v>
      </c>
      <c r="J37" s="4">
        <v>1</v>
      </c>
      <c r="K37" s="4">
        <v>13</v>
      </c>
      <c r="L37" s="4">
        <v>111</v>
      </c>
      <c r="M37" s="4">
        <v>1</v>
      </c>
      <c r="N37" s="4">
        <v>0</v>
      </c>
      <c r="O37" s="6">
        <v>0</v>
      </c>
      <c r="P37" s="9">
        <v>76.239999999999995</v>
      </c>
      <c r="Q37" s="9">
        <v>41</v>
      </c>
      <c r="R37" s="9">
        <v>117</v>
      </c>
      <c r="S37" s="9">
        <v>104</v>
      </c>
      <c r="T37" s="9">
        <v>105.7</v>
      </c>
      <c r="U37" s="10">
        <f t="shared" si="0"/>
        <v>6.6062500000000002</v>
      </c>
      <c r="V37" s="10">
        <f t="shared" si="1"/>
        <v>8.2124999999999986</v>
      </c>
      <c r="W37" s="10">
        <f t="shared" si="2"/>
        <v>25.269021218234439</v>
      </c>
    </row>
    <row r="38" spans="1:23" x14ac:dyDescent="0.25">
      <c r="A38" s="2">
        <v>35</v>
      </c>
      <c r="B38" s="2">
        <v>83</v>
      </c>
      <c r="C38" s="3" t="s">
        <v>85</v>
      </c>
      <c r="D38" s="4" t="s">
        <v>64</v>
      </c>
      <c r="E38" s="4">
        <v>7</v>
      </c>
      <c r="F38" s="4">
        <v>15</v>
      </c>
      <c r="G38" s="4">
        <v>153</v>
      </c>
      <c r="H38" s="4">
        <v>605</v>
      </c>
      <c r="I38" s="4">
        <v>6</v>
      </c>
      <c r="J38" s="4">
        <v>1</v>
      </c>
      <c r="K38" s="4">
        <v>10</v>
      </c>
      <c r="L38" s="4">
        <v>79</v>
      </c>
      <c r="M38" s="4">
        <v>0</v>
      </c>
      <c r="N38" s="4">
        <v>0</v>
      </c>
      <c r="O38" s="6">
        <v>0</v>
      </c>
      <c r="P38" s="9">
        <v>88.06</v>
      </c>
      <c r="Q38" s="9">
        <v>35</v>
      </c>
      <c r="R38" s="9">
        <v>112</v>
      </c>
      <c r="S38" s="9">
        <v>102</v>
      </c>
      <c r="T38" s="9">
        <v>104.4</v>
      </c>
      <c r="U38" s="10">
        <f t="shared" si="0"/>
        <v>6.5250000000000004</v>
      </c>
      <c r="V38" s="10">
        <f t="shared" si="1"/>
        <v>8.0500000000000007</v>
      </c>
      <c r="W38" s="10">
        <f t="shared" si="2"/>
        <v>24.769025364601191</v>
      </c>
    </row>
    <row r="39" spans="1:23" x14ac:dyDescent="0.25">
      <c r="A39" s="2">
        <v>36</v>
      </c>
      <c r="B39" s="2">
        <v>84</v>
      </c>
      <c r="C39" s="3" t="s">
        <v>86</v>
      </c>
      <c r="D39" s="4" t="s">
        <v>24</v>
      </c>
      <c r="E39" s="4">
        <v>8</v>
      </c>
      <c r="F39" s="4">
        <v>14</v>
      </c>
      <c r="G39" s="4">
        <v>132</v>
      </c>
      <c r="H39" s="4">
        <v>605</v>
      </c>
      <c r="I39" s="4">
        <v>4</v>
      </c>
      <c r="J39" s="4">
        <v>1</v>
      </c>
      <c r="K39" s="4">
        <v>13</v>
      </c>
      <c r="L39" s="4">
        <v>104</v>
      </c>
      <c r="M39" s="4">
        <v>0</v>
      </c>
      <c r="N39" s="4">
        <v>0</v>
      </c>
      <c r="O39" s="6">
        <v>0</v>
      </c>
      <c r="P39" s="9">
        <v>106.25</v>
      </c>
      <c r="Q39" s="9">
        <v>23</v>
      </c>
      <c r="R39" s="9">
        <v>106</v>
      </c>
      <c r="S39" s="9">
        <v>93</v>
      </c>
      <c r="T39" s="9">
        <v>94.9</v>
      </c>
      <c r="U39" s="10">
        <f t="shared" si="0"/>
        <v>5.9312500000000004</v>
      </c>
      <c r="V39" s="10">
        <f t="shared" si="1"/>
        <v>6.8625000000000007</v>
      </c>
      <c r="W39" s="10">
        <f t="shared" si="2"/>
        <v>21.115209511127411</v>
      </c>
    </row>
    <row r="40" spans="1:23" x14ac:dyDescent="0.25">
      <c r="A40" s="2">
        <v>37</v>
      </c>
      <c r="B40" s="2">
        <v>92</v>
      </c>
      <c r="C40" s="3" t="s">
        <v>87</v>
      </c>
      <c r="D40" s="4" t="s">
        <v>74</v>
      </c>
      <c r="E40" s="4">
        <v>11</v>
      </c>
      <c r="F40" s="4">
        <v>14</v>
      </c>
      <c r="G40" s="4">
        <v>129</v>
      </c>
      <c r="H40" s="4">
        <v>564</v>
      </c>
      <c r="I40" s="4">
        <v>2</v>
      </c>
      <c r="J40" s="4">
        <v>1</v>
      </c>
      <c r="K40" s="4">
        <v>24</v>
      </c>
      <c r="L40" s="4">
        <v>197</v>
      </c>
      <c r="M40" s="4">
        <v>1</v>
      </c>
      <c r="N40" s="4">
        <v>0</v>
      </c>
      <c r="O40" s="6">
        <v>0</v>
      </c>
      <c r="P40" s="9">
        <v>140.72</v>
      </c>
      <c r="Q40" s="9">
        <v>17</v>
      </c>
      <c r="R40" s="9">
        <v>116</v>
      </c>
      <c r="S40" s="9">
        <v>92</v>
      </c>
      <c r="T40" s="9">
        <v>94.1</v>
      </c>
      <c r="U40" s="10">
        <f t="shared" si="0"/>
        <v>5.8812499999999996</v>
      </c>
      <c r="V40" s="10">
        <f t="shared" si="1"/>
        <v>6.7624999999999993</v>
      </c>
      <c r="W40" s="10">
        <f t="shared" si="2"/>
        <v>20.807519755045405</v>
      </c>
    </row>
    <row r="41" spans="1:23" x14ac:dyDescent="0.25">
      <c r="A41" s="2">
        <v>38</v>
      </c>
      <c r="B41" s="2">
        <v>105</v>
      </c>
      <c r="C41" s="3" t="s">
        <v>88</v>
      </c>
      <c r="D41" s="4" t="s">
        <v>34</v>
      </c>
      <c r="E41" s="4">
        <v>8</v>
      </c>
      <c r="F41" s="4">
        <v>15</v>
      </c>
      <c r="G41" s="4">
        <v>126</v>
      </c>
      <c r="H41" s="4">
        <v>565</v>
      </c>
      <c r="I41" s="4">
        <v>4</v>
      </c>
      <c r="J41" s="4">
        <v>1</v>
      </c>
      <c r="K41" s="4">
        <v>12</v>
      </c>
      <c r="L41" s="4">
        <v>95</v>
      </c>
      <c r="M41" s="4">
        <v>0</v>
      </c>
      <c r="N41" s="4">
        <v>0</v>
      </c>
      <c r="O41" s="6">
        <v>0</v>
      </c>
      <c r="P41" s="9">
        <v>102.4</v>
      </c>
      <c r="Q41" s="9">
        <v>24</v>
      </c>
      <c r="R41" s="9">
        <v>101</v>
      </c>
      <c r="S41" s="9">
        <v>89</v>
      </c>
      <c r="T41" s="9">
        <v>90</v>
      </c>
      <c r="U41" s="10">
        <f t="shared" si="0"/>
        <v>5.625</v>
      </c>
      <c r="V41" s="10">
        <f t="shared" si="1"/>
        <v>6.25</v>
      </c>
      <c r="W41" s="10">
        <f t="shared" si="2"/>
        <v>19.230609755125148</v>
      </c>
    </row>
    <row r="42" spans="1:23" x14ac:dyDescent="0.25">
      <c r="A42" s="2">
        <v>39</v>
      </c>
      <c r="B42" s="2">
        <v>111</v>
      </c>
      <c r="C42" s="3" t="s">
        <v>89</v>
      </c>
      <c r="D42" s="4" t="s">
        <v>30</v>
      </c>
      <c r="E42" s="4">
        <v>12</v>
      </c>
      <c r="F42" s="4">
        <v>15</v>
      </c>
      <c r="G42" s="4">
        <v>125</v>
      </c>
      <c r="H42" s="4">
        <v>569</v>
      </c>
      <c r="I42" s="4">
        <v>4</v>
      </c>
      <c r="J42" s="4">
        <v>1</v>
      </c>
      <c r="K42" s="4">
        <v>10</v>
      </c>
      <c r="L42" s="4">
        <v>79</v>
      </c>
      <c r="M42" s="4">
        <v>0</v>
      </c>
      <c r="N42" s="4">
        <v>0</v>
      </c>
      <c r="O42" s="6">
        <v>0</v>
      </c>
      <c r="P42" s="9">
        <v>111.89</v>
      </c>
      <c r="Q42" s="9">
        <v>22</v>
      </c>
      <c r="R42" s="9">
        <v>95</v>
      </c>
      <c r="S42" s="9">
        <v>85</v>
      </c>
      <c r="T42" s="9">
        <v>88.8</v>
      </c>
      <c r="U42" s="10">
        <f t="shared" si="0"/>
        <v>5.55</v>
      </c>
      <c r="V42" s="10">
        <f t="shared" si="1"/>
        <v>6.1</v>
      </c>
      <c r="W42" s="10">
        <f t="shared" si="2"/>
        <v>18.769075121002142</v>
      </c>
    </row>
    <row r="43" spans="1:23" x14ac:dyDescent="0.25">
      <c r="A43" s="2">
        <v>40</v>
      </c>
      <c r="B43" s="2">
        <v>115</v>
      </c>
      <c r="C43" s="3" t="s">
        <v>90</v>
      </c>
      <c r="D43" s="4" t="s">
        <v>72</v>
      </c>
      <c r="E43" s="4">
        <v>4</v>
      </c>
      <c r="F43" s="4">
        <v>15</v>
      </c>
      <c r="G43" s="4">
        <v>110</v>
      </c>
      <c r="H43" s="4">
        <v>483</v>
      </c>
      <c r="I43" s="4">
        <v>2</v>
      </c>
      <c r="J43" s="4">
        <v>1</v>
      </c>
      <c r="K43" s="4">
        <v>25</v>
      </c>
      <c r="L43" s="4">
        <v>203</v>
      </c>
      <c r="M43" s="4">
        <v>1</v>
      </c>
      <c r="N43" s="4">
        <v>0</v>
      </c>
      <c r="O43" s="6">
        <v>0</v>
      </c>
      <c r="P43" s="9">
        <v>119.8</v>
      </c>
      <c r="Q43" s="9">
        <v>17</v>
      </c>
      <c r="R43" s="9">
        <v>110</v>
      </c>
      <c r="S43" s="9">
        <v>85</v>
      </c>
      <c r="T43" s="9">
        <v>86.6</v>
      </c>
      <c r="U43" s="10">
        <f t="shared" si="0"/>
        <v>5.4124999999999996</v>
      </c>
      <c r="V43" s="10">
        <f t="shared" si="1"/>
        <v>5.8249999999999993</v>
      </c>
      <c r="W43" s="10">
        <f t="shared" si="2"/>
        <v>17.922928291776635</v>
      </c>
    </row>
    <row r="44" spans="1:23" x14ac:dyDescent="0.25">
      <c r="A44" s="2">
        <v>41</v>
      </c>
      <c r="B44" s="2">
        <v>118</v>
      </c>
      <c r="C44" s="3" t="s">
        <v>91</v>
      </c>
      <c r="D44" s="4" t="s">
        <v>81</v>
      </c>
      <c r="E44" s="4">
        <v>4</v>
      </c>
      <c r="F44" s="4">
        <v>13</v>
      </c>
      <c r="G44" s="4">
        <v>107</v>
      </c>
      <c r="H44" s="4">
        <v>495</v>
      </c>
      <c r="I44" s="4">
        <v>3</v>
      </c>
      <c r="J44" s="4">
        <v>2</v>
      </c>
      <c r="K44" s="4">
        <v>22</v>
      </c>
      <c r="L44" s="4">
        <v>129</v>
      </c>
      <c r="M44" s="4">
        <v>1</v>
      </c>
      <c r="N44" s="4">
        <v>0</v>
      </c>
      <c r="O44" s="6">
        <v>0</v>
      </c>
      <c r="P44" s="9">
        <v>109.02</v>
      </c>
      <c r="Q44" s="9">
        <v>23</v>
      </c>
      <c r="R44" s="9">
        <v>106</v>
      </c>
      <c r="S44" s="9">
        <v>84</v>
      </c>
      <c r="T44" s="9">
        <v>86.4</v>
      </c>
      <c r="U44" s="10">
        <f t="shared" si="0"/>
        <v>5.4</v>
      </c>
      <c r="V44" s="10">
        <f t="shared" si="1"/>
        <v>5.8000000000000007</v>
      </c>
      <c r="W44" s="10">
        <f t="shared" si="2"/>
        <v>17.846005852756139</v>
      </c>
    </row>
    <row r="45" spans="1:23" x14ac:dyDescent="0.25">
      <c r="A45" s="2">
        <v>42</v>
      </c>
      <c r="B45" s="2">
        <v>121</v>
      </c>
      <c r="C45" s="3" t="s">
        <v>92</v>
      </c>
      <c r="D45" s="4" t="s">
        <v>66</v>
      </c>
      <c r="E45" s="4">
        <v>12</v>
      </c>
      <c r="F45" s="4">
        <v>15</v>
      </c>
      <c r="G45" s="4">
        <v>135</v>
      </c>
      <c r="H45" s="4">
        <v>527</v>
      </c>
      <c r="I45" s="4">
        <v>4</v>
      </c>
      <c r="J45" s="4">
        <v>1</v>
      </c>
      <c r="K45" s="4">
        <v>10</v>
      </c>
      <c r="L45" s="4">
        <v>81</v>
      </c>
      <c r="M45" s="4">
        <v>0</v>
      </c>
      <c r="N45" s="4">
        <v>0</v>
      </c>
      <c r="O45" s="6">
        <v>0</v>
      </c>
      <c r="P45" s="9">
        <v>83.77</v>
      </c>
      <c r="Q45" s="9">
        <v>23</v>
      </c>
      <c r="R45" s="9">
        <v>93</v>
      </c>
      <c r="S45" s="9">
        <v>83</v>
      </c>
      <c r="T45" s="9">
        <v>84.8</v>
      </c>
      <c r="U45" s="10">
        <f t="shared" si="0"/>
        <v>5.3</v>
      </c>
      <c r="V45" s="10">
        <f t="shared" si="1"/>
        <v>5.6</v>
      </c>
      <c r="W45" s="10">
        <f t="shared" si="2"/>
        <v>17.230626340592131</v>
      </c>
    </row>
    <row r="46" spans="1:23" x14ac:dyDescent="0.25">
      <c r="A46" s="2">
        <v>43</v>
      </c>
      <c r="B46" s="2">
        <v>137</v>
      </c>
      <c r="C46" s="3" t="s">
        <v>93</v>
      </c>
      <c r="D46" s="4" t="s">
        <v>70</v>
      </c>
      <c r="E46" s="4">
        <v>8</v>
      </c>
      <c r="F46" s="4">
        <v>14</v>
      </c>
      <c r="G46" s="4">
        <v>86</v>
      </c>
      <c r="H46" s="4">
        <v>350</v>
      </c>
      <c r="I46" s="4">
        <v>2</v>
      </c>
      <c r="J46" s="4">
        <v>0</v>
      </c>
      <c r="K46" s="4">
        <v>33</v>
      </c>
      <c r="L46" s="4">
        <v>281</v>
      </c>
      <c r="M46" s="4">
        <v>1</v>
      </c>
      <c r="N46" s="4">
        <v>0</v>
      </c>
      <c r="O46" s="6">
        <v>51</v>
      </c>
      <c r="P46" s="9">
        <v>108.84</v>
      </c>
      <c r="Q46" s="9">
        <v>17</v>
      </c>
      <c r="R46" s="9">
        <v>113</v>
      </c>
      <c r="S46" s="9">
        <v>80</v>
      </c>
      <c r="T46" s="9">
        <v>81.099999999999994</v>
      </c>
      <c r="U46" s="10">
        <f t="shared" si="0"/>
        <v>5.0687499999999996</v>
      </c>
      <c r="V46" s="10">
        <f t="shared" si="1"/>
        <v>5.1374999999999993</v>
      </c>
      <c r="W46" s="10">
        <f t="shared" si="2"/>
        <v>15.807561218712868</v>
      </c>
    </row>
    <row r="47" spans="1:23" x14ac:dyDescent="0.25">
      <c r="A47" s="2">
        <v>45</v>
      </c>
      <c r="B47" s="2">
        <v>140</v>
      </c>
      <c r="C47" s="3" t="s">
        <v>94</v>
      </c>
      <c r="D47" s="4" t="s">
        <v>26</v>
      </c>
      <c r="E47" s="4">
        <v>12</v>
      </c>
      <c r="F47" s="4">
        <v>14</v>
      </c>
      <c r="G47" s="4">
        <v>98</v>
      </c>
      <c r="H47" s="4">
        <v>402</v>
      </c>
      <c r="I47" s="4">
        <v>3</v>
      </c>
      <c r="J47" s="4">
        <v>0</v>
      </c>
      <c r="K47" s="4">
        <v>17</v>
      </c>
      <c r="L47" s="4">
        <v>139</v>
      </c>
      <c r="M47" s="4">
        <v>1</v>
      </c>
      <c r="N47" s="4">
        <v>0</v>
      </c>
      <c r="O47" s="6">
        <v>0</v>
      </c>
      <c r="P47" s="9">
        <v>103.64</v>
      </c>
      <c r="Q47" s="9">
        <v>22</v>
      </c>
      <c r="R47" s="9">
        <v>92</v>
      </c>
      <c r="S47" s="9">
        <v>75</v>
      </c>
      <c r="T47" s="9">
        <v>78.099999999999994</v>
      </c>
      <c r="U47" s="10">
        <f t="shared" si="0"/>
        <v>4.8812499999999996</v>
      </c>
      <c r="V47" s="10">
        <f t="shared" si="1"/>
        <v>4.7624999999999993</v>
      </c>
      <c r="W47" s="10">
        <f t="shared" si="2"/>
        <v>14.653724633405359</v>
      </c>
    </row>
    <row r="48" spans="1:23" x14ac:dyDescent="0.25">
      <c r="A48" s="2">
        <v>44</v>
      </c>
      <c r="B48" s="2">
        <v>138</v>
      </c>
      <c r="C48" s="3" t="s">
        <v>95</v>
      </c>
      <c r="D48" s="4" t="s">
        <v>76</v>
      </c>
      <c r="E48" s="4">
        <v>9</v>
      </c>
      <c r="F48" s="4">
        <v>14</v>
      </c>
      <c r="G48" s="4">
        <v>110</v>
      </c>
      <c r="H48" s="4">
        <v>443</v>
      </c>
      <c r="I48" s="4">
        <v>2</v>
      </c>
      <c r="J48" s="4">
        <v>0</v>
      </c>
      <c r="K48" s="4">
        <v>19</v>
      </c>
      <c r="L48" s="4">
        <v>156</v>
      </c>
      <c r="M48" s="4">
        <v>1</v>
      </c>
      <c r="N48" s="4">
        <v>0</v>
      </c>
      <c r="O48" s="6">
        <v>0</v>
      </c>
      <c r="P48" s="9">
        <v>94.41</v>
      </c>
      <c r="Q48" s="9">
        <v>17</v>
      </c>
      <c r="R48" s="9">
        <v>95</v>
      </c>
      <c r="S48" s="9">
        <v>76</v>
      </c>
      <c r="T48" s="9">
        <v>77.900000000000006</v>
      </c>
      <c r="U48" s="10">
        <f t="shared" si="0"/>
        <v>4.8687500000000004</v>
      </c>
      <c r="V48" s="10">
        <f t="shared" si="1"/>
        <v>4.7375000000000007</v>
      </c>
      <c r="W48" s="10">
        <f t="shared" si="2"/>
        <v>14.576802194384863</v>
      </c>
    </row>
    <row r="49" spans="1:23" x14ac:dyDescent="0.25">
      <c r="A49" s="2">
        <v>46</v>
      </c>
      <c r="B49" s="2">
        <v>141</v>
      </c>
      <c r="C49" s="3" t="s">
        <v>96</v>
      </c>
      <c r="D49" s="4" t="s">
        <v>40</v>
      </c>
      <c r="E49" s="4">
        <v>6</v>
      </c>
      <c r="F49" s="4">
        <v>15</v>
      </c>
      <c r="G49" s="4">
        <v>72</v>
      </c>
      <c r="H49" s="4">
        <v>279</v>
      </c>
      <c r="I49" s="4">
        <v>2</v>
      </c>
      <c r="J49" s="4">
        <v>0</v>
      </c>
      <c r="K49" s="4">
        <v>36</v>
      </c>
      <c r="L49" s="4">
        <v>289</v>
      </c>
      <c r="M49" s="4">
        <v>1</v>
      </c>
      <c r="N49" s="4">
        <v>0</v>
      </c>
      <c r="O49" s="6">
        <v>999</v>
      </c>
      <c r="P49" s="9">
        <v>133.56</v>
      </c>
      <c r="Q49" s="9">
        <v>18</v>
      </c>
      <c r="R49" s="9">
        <v>109</v>
      </c>
      <c r="S49" s="9">
        <v>73</v>
      </c>
      <c r="T49" s="9">
        <v>74.8</v>
      </c>
      <c r="U49" s="10">
        <f t="shared" si="0"/>
        <v>4.6749999999999998</v>
      </c>
      <c r="V49" s="10">
        <f t="shared" si="1"/>
        <v>4.3499999999999996</v>
      </c>
      <c r="W49" s="10">
        <f t="shared" si="2"/>
        <v>13.384504389567098</v>
      </c>
    </row>
    <row r="50" spans="1:23" x14ac:dyDescent="0.25">
      <c r="A50" s="2">
        <v>47</v>
      </c>
      <c r="B50" s="2">
        <v>142</v>
      </c>
      <c r="C50" s="3" t="s">
        <v>97</v>
      </c>
      <c r="D50" s="4" t="s">
        <v>64</v>
      </c>
      <c r="E50" s="4">
        <v>7</v>
      </c>
      <c r="F50" s="4">
        <v>14</v>
      </c>
      <c r="G50" s="4">
        <v>90</v>
      </c>
      <c r="H50" s="4">
        <v>387</v>
      </c>
      <c r="I50" s="4">
        <v>2</v>
      </c>
      <c r="J50" s="4">
        <v>0</v>
      </c>
      <c r="K50" s="4">
        <v>21</v>
      </c>
      <c r="L50" s="4">
        <v>165</v>
      </c>
      <c r="M50" s="4">
        <v>1</v>
      </c>
      <c r="N50" s="4">
        <v>0</v>
      </c>
      <c r="O50" s="6">
        <v>0</v>
      </c>
      <c r="P50" s="9">
        <v>122.03</v>
      </c>
      <c r="Q50" s="9">
        <v>18</v>
      </c>
      <c r="R50" s="9">
        <v>93</v>
      </c>
      <c r="S50" s="9">
        <v>72</v>
      </c>
      <c r="T50" s="9">
        <v>73.2</v>
      </c>
      <c r="U50" s="10">
        <f t="shared" si="0"/>
        <v>4.5750000000000002</v>
      </c>
      <c r="V50" s="10">
        <f t="shared" si="1"/>
        <v>4.1500000000000004</v>
      </c>
      <c r="W50" s="10">
        <f t="shared" si="2"/>
        <v>12.769124877403099</v>
      </c>
    </row>
    <row r="51" spans="1:23" x14ac:dyDescent="0.25">
      <c r="A51" s="2">
        <v>48</v>
      </c>
      <c r="B51" s="2">
        <v>143</v>
      </c>
      <c r="C51" s="3" t="s">
        <v>98</v>
      </c>
      <c r="D51" s="4" t="s">
        <v>74</v>
      </c>
      <c r="E51" s="4">
        <v>11</v>
      </c>
      <c r="F51" s="4">
        <v>15</v>
      </c>
      <c r="G51" s="4">
        <v>98</v>
      </c>
      <c r="H51" s="4">
        <v>402</v>
      </c>
      <c r="I51" s="4">
        <v>4</v>
      </c>
      <c r="J51" s="4">
        <v>0</v>
      </c>
      <c r="K51" s="4">
        <v>10</v>
      </c>
      <c r="L51" s="4">
        <v>83</v>
      </c>
      <c r="M51" s="4">
        <v>0</v>
      </c>
      <c r="N51" s="4">
        <v>0</v>
      </c>
      <c r="O51" s="6">
        <v>0</v>
      </c>
      <c r="P51" s="9">
        <v>143.87</v>
      </c>
      <c r="Q51" s="9">
        <v>23</v>
      </c>
      <c r="R51" s="9">
        <v>81</v>
      </c>
      <c r="S51" s="9">
        <v>71</v>
      </c>
      <c r="T51" s="9">
        <v>72.5</v>
      </c>
      <c r="U51" s="10">
        <f t="shared" si="0"/>
        <v>4.53125</v>
      </c>
      <c r="V51" s="10">
        <f t="shared" si="1"/>
        <v>4.0625</v>
      </c>
      <c r="W51" s="10">
        <f t="shared" si="2"/>
        <v>12.499896340831347</v>
      </c>
    </row>
    <row r="52" spans="1:23" x14ac:dyDescent="0.25">
      <c r="A52" s="2">
        <v>49</v>
      </c>
      <c r="B52" s="2">
        <v>158</v>
      </c>
      <c r="C52" s="3" t="s">
        <v>99</v>
      </c>
      <c r="D52" s="4" t="s">
        <v>78</v>
      </c>
      <c r="E52" s="4">
        <v>8</v>
      </c>
      <c r="F52" s="4">
        <v>15</v>
      </c>
      <c r="G52" s="4">
        <v>108</v>
      </c>
      <c r="H52" s="4">
        <v>421</v>
      </c>
      <c r="I52" s="4">
        <v>3</v>
      </c>
      <c r="J52" s="4">
        <v>0</v>
      </c>
      <c r="K52" s="4">
        <v>13</v>
      </c>
      <c r="L52" s="4">
        <v>104</v>
      </c>
      <c r="M52" s="4">
        <v>0</v>
      </c>
      <c r="N52" s="4">
        <v>0</v>
      </c>
      <c r="O52" s="6">
        <v>0</v>
      </c>
      <c r="P52" s="9">
        <v>113.05</v>
      </c>
      <c r="Q52" s="9">
        <v>17</v>
      </c>
      <c r="R52" s="9">
        <v>82</v>
      </c>
      <c r="S52" s="9">
        <v>69</v>
      </c>
      <c r="T52" s="9">
        <v>70.5</v>
      </c>
      <c r="U52" s="10">
        <f t="shared" si="0"/>
        <v>4.40625</v>
      </c>
      <c r="V52" s="10">
        <f t="shared" si="1"/>
        <v>3.8125</v>
      </c>
      <c r="W52" s="10">
        <f t="shared" si="2"/>
        <v>11.730671950626339</v>
      </c>
    </row>
    <row r="53" spans="1:23" x14ac:dyDescent="0.25">
      <c r="A53" s="2">
        <v>50</v>
      </c>
      <c r="B53" s="2">
        <v>163</v>
      </c>
      <c r="C53" s="3" t="s">
        <v>100</v>
      </c>
      <c r="D53" s="4" t="s">
        <v>44</v>
      </c>
      <c r="E53" s="4">
        <v>8</v>
      </c>
      <c r="F53" s="4">
        <v>14</v>
      </c>
      <c r="G53" s="4">
        <v>89</v>
      </c>
      <c r="H53" s="4">
        <v>343</v>
      </c>
      <c r="I53" s="4">
        <v>4</v>
      </c>
      <c r="J53" s="4">
        <v>0</v>
      </c>
      <c r="K53" s="4">
        <v>13</v>
      </c>
      <c r="L53" s="4">
        <v>106</v>
      </c>
      <c r="M53" s="4">
        <v>0</v>
      </c>
      <c r="N53" s="4">
        <v>0</v>
      </c>
      <c r="O53" s="6">
        <v>0</v>
      </c>
      <c r="P53" s="9">
        <v>153.71</v>
      </c>
      <c r="Q53" s="9">
        <v>23</v>
      </c>
      <c r="R53" s="9">
        <v>80</v>
      </c>
      <c r="S53" s="9">
        <v>67</v>
      </c>
      <c r="T53" s="9">
        <v>68.900000000000006</v>
      </c>
      <c r="U53" s="10">
        <f t="shared" si="0"/>
        <v>4.3062500000000004</v>
      </c>
      <c r="V53" s="10">
        <f t="shared" si="1"/>
        <v>3.6125000000000007</v>
      </c>
      <c r="W53" s="10">
        <f t="shared" si="2"/>
        <v>11.115292438462337</v>
      </c>
    </row>
    <row r="54" spans="1:23" x14ac:dyDescent="0.25">
      <c r="A54" s="2">
        <v>51</v>
      </c>
      <c r="B54" s="2">
        <v>164</v>
      </c>
      <c r="C54" s="3" t="s">
        <v>101</v>
      </c>
      <c r="D54" s="4" t="s">
        <v>48</v>
      </c>
      <c r="E54" s="4">
        <v>8</v>
      </c>
      <c r="F54" s="4">
        <v>15</v>
      </c>
      <c r="G54" s="4">
        <v>93</v>
      </c>
      <c r="H54" s="4">
        <v>376</v>
      </c>
      <c r="I54" s="4">
        <v>4</v>
      </c>
      <c r="J54" s="4">
        <v>0</v>
      </c>
      <c r="K54" s="4">
        <v>7</v>
      </c>
      <c r="L54" s="4">
        <v>55</v>
      </c>
      <c r="M54" s="4">
        <v>0</v>
      </c>
      <c r="N54" s="4">
        <v>0</v>
      </c>
      <c r="O54" s="6">
        <v>0</v>
      </c>
      <c r="P54" s="9">
        <v>143.93</v>
      </c>
      <c r="Q54" s="9">
        <v>23</v>
      </c>
      <c r="R54" s="9">
        <v>72</v>
      </c>
      <c r="S54" s="9">
        <v>65</v>
      </c>
      <c r="T54" s="9">
        <v>67.099999999999994</v>
      </c>
      <c r="U54" s="10">
        <f t="shared" si="0"/>
        <v>4.1937499999999996</v>
      </c>
      <c r="V54" s="10">
        <f t="shared" si="1"/>
        <v>3.3874999999999993</v>
      </c>
      <c r="W54" s="10">
        <f t="shared" si="2"/>
        <v>10.422990487277827</v>
      </c>
    </row>
    <row r="55" spans="1:23" x14ac:dyDescent="0.25">
      <c r="A55" s="2">
        <v>52</v>
      </c>
      <c r="B55" s="2">
        <v>165</v>
      </c>
      <c r="C55" s="3" t="s">
        <v>102</v>
      </c>
      <c r="D55" s="4" t="s">
        <v>60</v>
      </c>
      <c r="E55" s="4">
        <v>9</v>
      </c>
      <c r="F55" s="4">
        <v>14</v>
      </c>
      <c r="G55" s="4">
        <v>88</v>
      </c>
      <c r="H55" s="4">
        <v>340</v>
      </c>
      <c r="I55" s="4">
        <v>4</v>
      </c>
      <c r="J55" s="4">
        <v>0</v>
      </c>
      <c r="K55" s="4">
        <v>10</v>
      </c>
      <c r="L55" s="4">
        <v>79</v>
      </c>
      <c r="M55" s="4">
        <v>0</v>
      </c>
      <c r="N55" s="4">
        <v>0</v>
      </c>
      <c r="O55" s="6">
        <v>0</v>
      </c>
      <c r="P55" s="9">
        <v>117.04</v>
      </c>
      <c r="Q55" s="9">
        <v>23</v>
      </c>
      <c r="R55" s="9">
        <v>74</v>
      </c>
      <c r="S55" s="9">
        <v>64</v>
      </c>
      <c r="T55" s="9">
        <v>65.900000000000006</v>
      </c>
      <c r="U55" s="10">
        <f t="shared" si="0"/>
        <v>4.1187500000000004</v>
      </c>
      <c r="V55" s="10">
        <f t="shared" si="1"/>
        <v>3.2375000000000007</v>
      </c>
      <c r="W55" s="10">
        <f t="shared" si="2"/>
        <v>9.9614558531548276</v>
      </c>
    </row>
    <row r="56" spans="1:23" x14ac:dyDescent="0.25">
      <c r="A56" s="2">
        <v>53</v>
      </c>
      <c r="B56" s="2">
        <v>166</v>
      </c>
      <c r="C56" s="3" t="s">
        <v>103</v>
      </c>
      <c r="D56" s="4" t="s">
        <v>76</v>
      </c>
      <c r="E56" s="4">
        <v>9</v>
      </c>
      <c r="F56" s="4">
        <v>14</v>
      </c>
      <c r="G56" s="4">
        <v>65</v>
      </c>
      <c r="H56" s="4">
        <v>247</v>
      </c>
      <c r="I56" s="4">
        <v>2</v>
      </c>
      <c r="J56" s="4">
        <v>0</v>
      </c>
      <c r="K56" s="4">
        <v>28</v>
      </c>
      <c r="L56" s="4">
        <v>224</v>
      </c>
      <c r="M56" s="4">
        <v>1</v>
      </c>
      <c r="N56" s="4">
        <v>0</v>
      </c>
      <c r="O56" s="6">
        <v>0</v>
      </c>
      <c r="P56" s="9">
        <v>159.76</v>
      </c>
      <c r="Q56" s="9">
        <v>17</v>
      </c>
      <c r="R56" s="9">
        <v>91</v>
      </c>
      <c r="S56" s="9">
        <v>63</v>
      </c>
      <c r="T56" s="9">
        <v>65.099999999999994</v>
      </c>
      <c r="U56" s="10">
        <f t="shared" si="0"/>
        <v>4.0687499999999996</v>
      </c>
      <c r="V56" s="10">
        <f t="shared" si="1"/>
        <v>3.1374999999999993</v>
      </c>
      <c r="W56" s="10">
        <f t="shared" si="2"/>
        <v>9.6537660970728219</v>
      </c>
    </row>
    <row r="57" spans="1:23" x14ac:dyDescent="0.25">
      <c r="A57" s="2">
        <v>54</v>
      </c>
      <c r="B57" s="2">
        <v>167</v>
      </c>
      <c r="C57" s="3" t="s">
        <v>104</v>
      </c>
      <c r="D57" s="4" t="s">
        <v>83</v>
      </c>
      <c r="E57" s="4">
        <v>9</v>
      </c>
      <c r="F57" s="4">
        <v>13</v>
      </c>
      <c r="G57" s="4">
        <v>106</v>
      </c>
      <c r="H57" s="4">
        <v>389</v>
      </c>
      <c r="I57" s="4">
        <v>2</v>
      </c>
      <c r="J57" s="4">
        <v>0</v>
      </c>
      <c r="K57" s="4">
        <v>17</v>
      </c>
      <c r="L57" s="4">
        <v>138</v>
      </c>
      <c r="M57" s="4">
        <v>0</v>
      </c>
      <c r="N57" s="4">
        <v>0</v>
      </c>
      <c r="O57" s="6">
        <v>0</v>
      </c>
      <c r="P57" s="9">
        <v>151.47</v>
      </c>
      <c r="Q57" s="9">
        <v>11</v>
      </c>
      <c r="R57" s="9">
        <v>79</v>
      </c>
      <c r="S57" s="9">
        <v>62</v>
      </c>
      <c r="T57" s="9">
        <v>64.7</v>
      </c>
      <c r="U57" s="10">
        <f t="shared" si="0"/>
        <v>4.0437500000000002</v>
      </c>
      <c r="V57" s="10">
        <f t="shared" si="1"/>
        <v>3.0875000000000004</v>
      </c>
      <c r="W57" s="10">
        <f t="shared" si="2"/>
        <v>9.4999212190318225</v>
      </c>
    </row>
    <row r="58" spans="1:23" x14ac:dyDescent="0.25">
      <c r="A58" s="2">
        <v>55</v>
      </c>
      <c r="B58" s="2">
        <v>168</v>
      </c>
      <c r="C58" s="3" t="s">
        <v>105</v>
      </c>
      <c r="D58" s="4" t="s">
        <v>60</v>
      </c>
      <c r="E58" s="4">
        <v>9</v>
      </c>
      <c r="F58" s="4">
        <v>15</v>
      </c>
      <c r="G58" s="4">
        <v>55</v>
      </c>
      <c r="H58" s="4">
        <v>254</v>
      </c>
      <c r="I58" s="4">
        <v>2</v>
      </c>
      <c r="J58" s="4">
        <v>0</v>
      </c>
      <c r="K58" s="4">
        <v>23</v>
      </c>
      <c r="L58" s="4">
        <v>189</v>
      </c>
      <c r="M58" s="4">
        <v>1</v>
      </c>
      <c r="N58" s="4">
        <v>0</v>
      </c>
      <c r="O58" s="6">
        <v>377</v>
      </c>
      <c r="P58" s="9">
        <v>156.78</v>
      </c>
      <c r="Q58" s="9">
        <v>18</v>
      </c>
      <c r="R58" s="9">
        <v>84</v>
      </c>
      <c r="S58" s="9">
        <v>61</v>
      </c>
      <c r="T58" s="9">
        <v>62.3</v>
      </c>
      <c r="U58" s="10">
        <f t="shared" si="0"/>
        <v>3.8937499999999998</v>
      </c>
      <c r="V58" s="10">
        <f t="shared" si="1"/>
        <v>2.7874999999999996</v>
      </c>
      <c r="W58" s="10">
        <f t="shared" si="2"/>
        <v>8.5768519507858141</v>
      </c>
    </row>
    <row r="59" spans="1:23" x14ac:dyDescent="0.25">
      <c r="A59" s="2">
        <v>56</v>
      </c>
      <c r="B59" s="2">
        <v>169</v>
      </c>
      <c r="C59" s="3" t="s">
        <v>106</v>
      </c>
      <c r="D59" s="4" t="s">
        <v>32</v>
      </c>
      <c r="E59" s="4">
        <v>12</v>
      </c>
      <c r="F59" s="4">
        <v>15</v>
      </c>
      <c r="G59" s="4">
        <v>60</v>
      </c>
      <c r="H59" s="4">
        <v>254</v>
      </c>
      <c r="I59" s="4">
        <v>2</v>
      </c>
      <c r="J59" s="4">
        <v>0</v>
      </c>
      <c r="K59" s="4">
        <v>20</v>
      </c>
      <c r="L59" s="4">
        <v>177</v>
      </c>
      <c r="M59" s="4">
        <v>1</v>
      </c>
      <c r="N59" s="4">
        <v>0</v>
      </c>
      <c r="O59" s="6">
        <v>0</v>
      </c>
      <c r="P59" s="9">
        <v>161.1</v>
      </c>
      <c r="Q59" s="9">
        <v>18</v>
      </c>
      <c r="R59" s="9">
        <v>80</v>
      </c>
      <c r="S59" s="9">
        <v>60</v>
      </c>
      <c r="T59" s="9">
        <v>61.1</v>
      </c>
      <c r="U59" s="10">
        <f t="shared" si="0"/>
        <v>3.8187500000000001</v>
      </c>
      <c r="V59" s="10">
        <f t="shared" si="1"/>
        <v>2.6375000000000002</v>
      </c>
      <c r="W59" s="10">
        <f t="shared" si="2"/>
        <v>8.1153173166628125</v>
      </c>
    </row>
    <row r="60" spans="1:23" x14ac:dyDescent="0.25">
      <c r="A60" s="2">
        <v>57</v>
      </c>
      <c r="B60" s="2">
        <v>170</v>
      </c>
      <c r="C60" s="3" t="s">
        <v>107</v>
      </c>
      <c r="D60" s="4" t="s">
        <v>38</v>
      </c>
      <c r="E60" s="4">
        <v>5</v>
      </c>
      <c r="F60" s="4">
        <v>13</v>
      </c>
      <c r="G60" s="4">
        <v>66</v>
      </c>
      <c r="H60" s="4">
        <v>267</v>
      </c>
      <c r="I60" s="4">
        <v>2</v>
      </c>
      <c r="J60" s="4">
        <v>0</v>
      </c>
      <c r="K60" s="4">
        <v>19</v>
      </c>
      <c r="L60" s="4">
        <v>154</v>
      </c>
      <c r="M60" s="4">
        <v>1</v>
      </c>
      <c r="N60" s="4">
        <v>0</v>
      </c>
      <c r="O60" s="6">
        <v>0</v>
      </c>
      <c r="P60" s="9">
        <v>166.09</v>
      </c>
      <c r="Q60" s="9">
        <v>18</v>
      </c>
      <c r="R60" s="9">
        <v>78</v>
      </c>
      <c r="S60" s="9">
        <v>59</v>
      </c>
      <c r="T60" s="9">
        <v>60.1</v>
      </c>
      <c r="U60" s="10">
        <f t="shared" si="0"/>
        <v>3.7562500000000001</v>
      </c>
      <c r="V60" s="10">
        <f t="shared" si="1"/>
        <v>2.5124999999999993</v>
      </c>
      <c r="W60" s="10">
        <f t="shared" si="2"/>
        <v>7.7307051215603071</v>
      </c>
    </row>
    <row r="61" spans="1:23" x14ac:dyDescent="0.25">
      <c r="A61" s="2">
        <v>58</v>
      </c>
      <c r="B61" s="2">
        <v>171</v>
      </c>
      <c r="C61" s="3" t="s">
        <v>108</v>
      </c>
      <c r="D61" s="4" t="s">
        <v>32</v>
      </c>
      <c r="E61" s="4">
        <v>12</v>
      </c>
      <c r="F61" s="4">
        <v>15</v>
      </c>
      <c r="G61" s="4">
        <v>58</v>
      </c>
      <c r="H61" s="4">
        <v>290</v>
      </c>
      <c r="I61" s="4">
        <v>2</v>
      </c>
      <c r="J61" s="4">
        <v>0</v>
      </c>
      <c r="K61" s="4">
        <v>15</v>
      </c>
      <c r="L61" s="4">
        <v>118</v>
      </c>
      <c r="M61" s="4">
        <v>1</v>
      </c>
      <c r="N61" s="4">
        <v>0</v>
      </c>
      <c r="O61" s="6">
        <v>0</v>
      </c>
      <c r="P61" s="9">
        <v>169.02</v>
      </c>
      <c r="Q61" s="9">
        <v>18</v>
      </c>
      <c r="R61" s="9">
        <v>73</v>
      </c>
      <c r="S61" s="9">
        <v>58</v>
      </c>
      <c r="T61" s="9">
        <v>58.8</v>
      </c>
      <c r="U61" s="10">
        <f t="shared" si="0"/>
        <v>3.6749999999999998</v>
      </c>
      <c r="V61" s="10">
        <f t="shared" si="1"/>
        <v>2.3499999999999996</v>
      </c>
      <c r="W61" s="10">
        <f t="shared" si="2"/>
        <v>7.2307092679270548</v>
      </c>
    </row>
    <row r="62" spans="1:23" x14ac:dyDescent="0.25">
      <c r="A62" s="2">
        <v>59</v>
      </c>
      <c r="B62" s="2">
        <v>172</v>
      </c>
      <c r="C62" s="3" t="s">
        <v>109</v>
      </c>
      <c r="D62" s="4" t="s">
        <v>54</v>
      </c>
      <c r="E62" s="4">
        <v>6</v>
      </c>
      <c r="F62" s="4">
        <v>13</v>
      </c>
      <c r="G62" s="4">
        <v>93</v>
      </c>
      <c r="H62" s="4">
        <v>335</v>
      </c>
      <c r="I62" s="4">
        <v>2</v>
      </c>
      <c r="J62" s="4">
        <v>0</v>
      </c>
      <c r="K62" s="4">
        <v>16</v>
      </c>
      <c r="L62" s="4">
        <v>127</v>
      </c>
      <c r="M62" s="4">
        <v>0</v>
      </c>
      <c r="N62" s="4">
        <v>0</v>
      </c>
      <c r="O62" s="6">
        <v>0</v>
      </c>
      <c r="P62" s="9">
        <v>158.9</v>
      </c>
      <c r="Q62" s="9">
        <v>11</v>
      </c>
      <c r="R62" s="9">
        <v>72</v>
      </c>
      <c r="S62" s="9">
        <v>56</v>
      </c>
      <c r="T62" s="9">
        <v>58.2</v>
      </c>
      <c r="U62" s="10">
        <f t="shared" si="0"/>
        <v>3.6375000000000002</v>
      </c>
      <c r="V62" s="10">
        <f t="shared" si="1"/>
        <v>2.2750000000000012</v>
      </c>
      <c r="W62" s="10">
        <f t="shared" si="2"/>
        <v>6.9999419508655567</v>
      </c>
    </row>
    <row r="63" spans="1:23" x14ac:dyDescent="0.25">
      <c r="A63" s="2">
        <v>60</v>
      </c>
      <c r="B63" s="2">
        <v>173</v>
      </c>
      <c r="C63" s="3" t="s">
        <v>110</v>
      </c>
      <c r="D63" s="4" t="s">
        <v>46</v>
      </c>
      <c r="E63" s="4">
        <v>9</v>
      </c>
      <c r="F63" s="4">
        <v>13</v>
      </c>
      <c r="G63" s="4">
        <v>75</v>
      </c>
      <c r="H63" s="4">
        <v>323</v>
      </c>
      <c r="I63" s="4">
        <v>3</v>
      </c>
      <c r="J63" s="4">
        <v>0</v>
      </c>
      <c r="K63" s="4">
        <v>6</v>
      </c>
      <c r="L63" s="4">
        <v>45</v>
      </c>
      <c r="M63" s="4">
        <v>0</v>
      </c>
      <c r="N63" s="4">
        <v>0</v>
      </c>
      <c r="O63" s="6">
        <v>0</v>
      </c>
      <c r="P63" s="9">
        <v>172.63</v>
      </c>
      <c r="Q63" s="9">
        <v>18</v>
      </c>
      <c r="R63" s="9">
        <v>60</v>
      </c>
      <c r="S63" s="9">
        <v>54</v>
      </c>
      <c r="T63" s="9">
        <v>54.8</v>
      </c>
      <c r="U63" s="10">
        <f t="shared" si="0"/>
        <v>3.4249999999999998</v>
      </c>
      <c r="V63" s="10">
        <f t="shared" si="1"/>
        <v>1.8499999999999988</v>
      </c>
      <c r="W63" s="10">
        <f t="shared" si="2"/>
        <v>5.6922604875170393</v>
      </c>
    </row>
    <row r="64" spans="1:23" x14ac:dyDescent="0.25">
      <c r="A64" s="2">
        <v>61</v>
      </c>
      <c r="B64" s="2">
        <v>174</v>
      </c>
      <c r="C64" s="3" t="s">
        <v>111</v>
      </c>
      <c r="D64" s="4" t="s">
        <v>20</v>
      </c>
      <c r="E64" s="4">
        <v>5</v>
      </c>
      <c r="F64" s="4">
        <v>15</v>
      </c>
      <c r="G64" s="4">
        <v>60</v>
      </c>
      <c r="H64" s="4">
        <v>243</v>
      </c>
      <c r="I64" s="4">
        <v>2</v>
      </c>
      <c r="J64" s="4">
        <v>0</v>
      </c>
      <c r="K64" s="4">
        <v>20</v>
      </c>
      <c r="L64" s="4">
        <v>164</v>
      </c>
      <c r="M64" s="4">
        <v>0</v>
      </c>
      <c r="N64" s="4">
        <v>0</v>
      </c>
      <c r="O64" s="6">
        <v>0</v>
      </c>
      <c r="P64" s="9">
        <v>166.86</v>
      </c>
      <c r="Q64" s="9">
        <v>11</v>
      </c>
      <c r="R64" s="9">
        <v>71</v>
      </c>
      <c r="S64" s="9">
        <v>51</v>
      </c>
      <c r="T64" s="9">
        <v>52.7</v>
      </c>
      <c r="U64" s="10">
        <f t="shared" si="0"/>
        <v>3.2937500000000002</v>
      </c>
      <c r="V64" s="10">
        <f t="shared" si="1"/>
        <v>1.5875000000000004</v>
      </c>
      <c r="W64" s="10">
        <f t="shared" si="2"/>
        <v>4.8845748778017883</v>
      </c>
    </row>
    <row r="65" spans="1:23" x14ac:dyDescent="0.25">
      <c r="A65" s="2">
        <v>62</v>
      </c>
      <c r="B65" s="2">
        <v>175</v>
      </c>
      <c r="C65" s="3" t="s">
        <v>112</v>
      </c>
      <c r="D65" s="4" t="s">
        <v>58</v>
      </c>
      <c r="E65" s="4">
        <v>10</v>
      </c>
      <c r="F65" s="4">
        <v>15</v>
      </c>
      <c r="G65" s="4">
        <v>40</v>
      </c>
      <c r="H65" s="4">
        <v>184</v>
      </c>
      <c r="I65" s="4">
        <v>2</v>
      </c>
      <c r="J65" s="4">
        <v>0</v>
      </c>
      <c r="K65" s="4">
        <v>17</v>
      </c>
      <c r="L65" s="4">
        <v>150</v>
      </c>
      <c r="M65" s="4">
        <v>1</v>
      </c>
      <c r="N65" s="4">
        <v>0</v>
      </c>
      <c r="O65" s="6">
        <v>0</v>
      </c>
      <c r="P65" s="9">
        <v>150.82</v>
      </c>
      <c r="Q65" s="9">
        <v>17</v>
      </c>
      <c r="R65" s="9">
        <v>67</v>
      </c>
      <c r="S65" s="9">
        <v>50</v>
      </c>
      <c r="T65" s="9">
        <v>51.4</v>
      </c>
      <c r="U65" s="10">
        <f t="shared" si="0"/>
        <v>3.2124999999999999</v>
      </c>
      <c r="V65" s="10">
        <f t="shared" si="1"/>
        <v>1.4249999999999998</v>
      </c>
      <c r="W65" s="10">
        <f t="shared" si="2"/>
        <v>4.3845790241685325</v>
      </c>
    </row>
    <row r="66" spans="1:23" x14ac:dyDescent="0.25">
      <c r="A66" s="2">
        <v>63</v>
      </c>
      <c r="B66" s="2">
        <v>199</v>
      </c>
      <c r="C66" s="3" t="s">
        <v>113</v>
      </c>
      <c r="D66" s="4" t="s">
        <v>81</v>
      </c>
      <c r="E66" s="4">
        <v>4</v>
      </c>
      <c r="F66" s="4">
        <v>15</v>
      </c>
      <c r="G66" s="4">
        <v>40</v>
      </c>
      <c r="H66" s="4">
        <v>148</v>
      </c>
      <c r="I66" s="4">
        <v>4</v>
      </c>
      <c r="J66" s="4">
        <v>0</v>
      </c>
      <c r="K66" s="4">
        <v>15</v>
      </c>
      <c r="L66" s="4">
        <v>121</v>
      </c>
      <c r="M66" s="4">
        <v>0</v>
      </c>
      <c r="N66" s="4">
        <v>0</v>
      </c>
      <c r="O66" s="6">
        <v>0</v>
      </c>
      <c r="P66" s="9">
        <v>179</v>
      </c>
      <c r="Q66" s="9">
        <v>23</v>
      </c>
      <c r="R66" s="9">
        <v>64</v>
      </c>
      <c r="S66" s="9">
        <v>49</v>
      </c>
      <c r="T66" s="9">
        <v>50.9</v>
      </c>
      <c r="U66" s="10">
        <f t="shared" si="0"/>
        <v>3.1812499999999999</v>
      </c>
      <c r="V66" s="10">
        <f t="shared" si="1"/>
        <v>1.3624999999999998</v>
      </c>
      <c r="W66" s="10">
        <f t="shared" si="2"/>
        <v>4.1922729266172807</v>
      </c>
    </row>
    <row r="67" spans="1:23" x14ac:dyDescent="0.25">
      <c r="A67" s="2">
        <v>64</v>
      </c>
      <c r="B67" s="2" t="s">
        <v>114</v>
      </c>
      <c r="C67" s="3" t="s">
        <v>115</v>
      </c>
      <c r="D67" s="4" t="s">
        <v>56</v>
      </c>
      <c r="E67" s="4">
        <v>7</v>
      </c>
      <c r="F67" s="4">
        <v>15</v>
      </c>
      <c r="G67" s="4">
        <v>85</v>
      </c>
      <c r="H67" s="4">
        <v>340</v>
      </c>
      <c r="I67" s="4">
        <v>1</v>
      </c>
      <c r="J67" s="4">
        <v>0</v>
      </c>
      <c r="K67" s="4">
        <v>10</v>
      </c>
      <c r="L67" s="4">
        <v>79</v>
      </c>
      <c r="M67" s="4">
        <v>0</v>
      </c>
      <c r="N67" s="4">
        <v>0</v>
      </c>
      <c r="O67" s="6">
        <v>0</v>
      </c>
      <c r="P67" s="9">
        <v>185</v>
      </c>
      <c r="Q67" s="9">
        <v>5</v>
      </c>
      <c r="R67" s="9">
        <v>56</v>
      </c>
      <c r="S67" s="9">
        <v>46</v>
      </c>
      <c r="T67" s="9">
        <v>47.9</v>
      </c>
      <c r="U67" s="10">
        <f t="shared" si="0"/>
        <v>2.9937499999999999</v>
      </c>
      <c r="V67" s="10">
        <f t="shared" si="1"/>
        <v>0.98749999999999982</v>
      </c>
      <c r="W67" s="10">
        <f t="shared" si="2"/>
        <v>3.0384363413097728</v>
      </c>
    </row>
    <row r="68" spans="1:23" x14ac:dyDescent="0.25">
      <c r="A68" s="2">
        <v>66</v>
      </c>
      <c r="B68" s="2" t="s">
        <v>114</v>
      </c>
      <c r="C68" s="3" t="s">
        <v>116</v>
      </c>
      <c r="D68" s="4" t="s">
        <v>72</v>
      </c>
      <c r="E68" s="4">
        <v>4</v>
      </c>
      <c r="F68" s="4">
        <v>15</v>
      </c>
      <c r="G68" s="4">
        <v>60</v>
      </c>
      <c r="H68" s="4">
        <v>252</v>
      </c>
      <c r="I68" s="4">
        <v>1</v>
      </c>
      <c r="J68" s="4">
        <v>0</v>
      </c>
      <c r="K68" s="4">
        <v>10</v>
      </c>
      <c r="L68" s="4">
        <v>78</v>
      </c>
      <c r="M68" s="4">
        <v>1</v>
      </c>
      <c r="N68" s="4">
        <v>0</v>
      </c>
      <c r="O68" s="6">
        <v>0</v>
      </c>
      <c r="P68" s="9">
        <v>171.72</v>
      </c>
      <c r="Q68" s="9">
        <v>11</v>
      </c>
      <c r="R68" s="9">
        <v>53</v>
      </c>
      <c r="S68" s="9">
        <v>43</v>
      </c>
      <c r="T68" s="9">
        <v>45</v>
      </c>
      <c r="U68" s="10">
        <f t="shared" si="0"/>
        <v>2.8125</v>
      </c>
      <c r="V68" s="10">
        <f t="shared" si="1"/>
        <v>0.625</v>
      </c>
      <c r="W68" s="10">
        <f t="shared" si="2"/>
        <v>1.9230609755125148</v>
      </c>
    </row>
    <row r="69" spans="1:23" x14ac:dyDescent="0.25">
      <c r="A69" s="2">
        <v>65</v>
      </c>
      <c r="B69" s="2" t="s">
        <v>114</v>
      </c>
      <c r="C69" s="3" t="s">
        <v>117</v>
      </c>
      <c r="D69" s="4" t="s">
        <v>22</v>
      </c>
      <c r="E69" s="4">
        <v>5</v>
      </c>
      <c r="F69" s="4">
        <v>15</v>
      </c>
      <c r="G69" s="4">
        <v>70</v>
      </c>
      <c r="H69" s="4">
        <v>279</v>
      </c>
      <c r="I69" s="4">
        <v>2</v>
      </c>
      <c r="J69" s="4">
        <v>0</v>
      </c>
      <c r="K69" s="4">
        <v>6</v>
      </c>
      <c r="L69" s="4">
        <v>47</v>
      </c>
      <c r="M69" s="4">
        <v>0</v>
      </c>
      <c r="N69" s="4">
        <v>0</v>
      </c>
      <c r="O69" s="6">
        <v>0</v>
      </c>
      <c r="P69" s="9">
        <v>190</v>
      </c>
      <c r="Q69" s="9">
        <v>12</v>
      </c>
      <c r="R69" s="9">
        <v>49</v>
      </c>
      <c r="S69" s="9">
        <v>43</v>
      </c>
      <c r="T69" s="9">
        <v>44.6</v>
      </c>
      <c r="U69" s="10">
        <f t="shared" ref="U69:U84" si="3">T69/16</f>
        <v>2.7875000000000001</v>
      </c>
      <c r="V69" s="10">
        <f t="shared" ref="V69:V84" si="4">U69/100*200-5</f>
        <v>0.57500000000000018</v>
      </c>
      <c r="W69" s="10">
        <f t="shared" ref="W69:W84" si="5">V69*16.88/7.15*(13.97/(96.47/9))</f>
        <v>1.7692160974715141</v>
      </c>
    </row>
    <row r="70" spans="1:23" x14ac:dyDescent="0.25">
      <c r="A70" s="2">
        <v>67</v>
      </c>
      <c r="B70" s="2" t="s">
        <v>114</v>
      </c>
      <c r="C70" s="3" t="s">
        <v>118</v>
      </c>
      <c r="D70" s="4" t="s">
        <v>52</v>
      </c>
      <c r="E70" s="4">
        <v>9</v>
      </c>
      <c r="F70" s="4">
        <v>15</v>
      </c>
      <c r="G70" s="4">
        <v>60</v>
      </c>
      <c r="H70" s="4">
        <v>323</v>
      </c>
      <c r="I70" s="4">
        <v>1</v>
      </c>
      <c r="J70" s="4">
        <v>0</v>
      </c>
      <c r="K70" s="4">
        <v>7</v>
      </c>
      <c r="L70" s="4">
        <v>55</v>
      </c>
      <c r="M70" s="4">
        <v>0</v>
      </c>
      <c r="N70" s="4">
        <v>0</v>
      </c>
      <c r="O70" s="6">
        <v>0</v>
      </c>
      <c r="P70" s="9">
        <v>183.85</v>
      </c>
      <c r="Q70" s="9">
        <v>5</v>
      </c>
      <c r="R70" s="9">
        <v>49</v>
      </c>
      <c r="S70" s="9">
        <v>42</v>
      </c>
      <c r="T70" s="9">
        <v>43.8</v>
      </c>
      <c r="U70" s="10">
        <f t="shared" si="3"/>
        <v>2.7374999999999998</v>
      </c>
      <c r="V70" s="10">
        <f t="shared" si="4"/>
        <v>0.47499999999999964</v>
      </c>
      <c r="W70" s="10">
        <f t="shared" si="5"/>
        <v>1.4615263413895099</v>
      </c>
    </row>
    <row r="71" spans="1:23" x14ac:dyDescent="0.25">
      <c r="A71" s="2">
        <v>68</v>
      </c>
      <c r="B71" s="2" t="s">
        <v>114</v>
      </c>
      <c r="C71" s="3" t="s">
        <v>119</v>
      </c>
      <c r="D71" s="4" t="s">
        <v>36</v>
      </c>
      <c r="E71" s="4">
        <v>10</v>
      </c>
      <c r="F71" s="4">
        <v>13</v>
      </c>
      <c r="G71" s="4">
        <v>70</v>
      </c>
      <c r="H71" s="4">
        <v>270</v>
      </c>
      <c r="I71" s="4">
        <v>2</v>
      </c>
      <c r="J71" s="4">
        <v>0</v>
      </c>
      <c r="K71" s="4">
        <v>5</v>
      </c>
      <c r="L71" s="4">
        <v>37</v>
      </c>
      <c r="M71" s="4">
        <v>0</v>
      </c>
      <c r="N71" s="4">
        <v>0</v>
      </c>
      <c r="O71" s="6">
        <v>0</v>
      </c>
      <c r="P71" s="9">
        <v>203.17</v>
      </c>
      <c r="Q71" s="9">
        <v>11</v>
      </c>
      <c r="R71" s="9">
        <v>46</v>
      </c>
      <c r="S71" s="9">
        <v>41</v>
      </c>
      <c r="T71" s="9">
        <v>42.7</v>
      </c>
      <c r="U71" s="10">
        <f t="shared" si="3"/>
        <v>2.6687500000000002</v>
      </c>
      <c r="V71" s="10">
        <f t="shared" si="4"/>
        <v>0.33750000000000036</v>
      </c>
      <c r="W71" s="10">
        <f t="shared" si="5"/>
        <v>1.038452926776759</v>
      </c>
    </row>
    <row r="72" spans="1:23" x14ac:dyDescent="0.25">
      <c r="A72" s="2">
        <v>69</v>
      </c>
      <c r="B72" s="2" t="s">
        <v>114</v>
      </c>
      <c r="C72" s="3" t="s">
        <v>120</v>
      </c>
      <c r="D72" s="4" t="s">
        <v>46</v>
      </c>
      <c r="E72" s="4">
        <v>9</v>
      </c>
      <c r="F72" s="4">
        <v>14</v>
      </c>
      <c r="G72" s="4">
        <v>55</v>
      </c>
      <c r="H72" s="4">
        <v>258</v>
      </c>
      <c r="I72" s="4">
        <v>1</v>
      </c>
      <c r="J72" s="4">
        <v>0</v>
      </c>
      <c r="K72" s="4">
        <v>10</v>
      </c>
      <c r="L72" s="4">
        <v>79</v>
      </c>
      <c r="M72" s="4">
        <v>0</v>
      </c>
      <c r="N72" s="4">
        <v>19</v>
      </c>
      <c r="O72" s="6">
        <v>988</v>
      </c>
      <c r="P72" s="9">
        <v>122.59</v>
      </c>
      <c r="Q72" s="9">
        <v>6</v>
      </c>
      <c r="R72" s="9">
        <v>48</v>
      </c>
      <c r="S72" s="9">
        <v>38</v>
      </c>
      <c r="T72" s="9">
        <v>39.700000000000003</v>
      </c>
      <c r="U72" s="10">
        <f t="shared" si="3"/>
        <v>2.4812500000000002</v>
      </c>
      <c r="V72" s="10">
        <f t="shared" si="4"/>
        <v>-3.7499999999999645E-2</v>
      </c>
      <c r="W72" s="10">
        <f t="shared" si="5"/>
        <v>-0.11538365853074979</v>
      </c>
    </row>
    <row r="73" spans="1:23" x14ac:dyDescent="0.25">
      <c r="A73" s="2">
        <v>70</v>
      </c>
      <c r="B73" s="2" t="s">
        <v>114</v>
      </c>
      <c r="C73" s="3" t="s">
        <v>121</v>
      </c>
      <c r="D73" s="4" t="s">
        <v>52</v>
      </c>
      <c r="E73" s="4">
        <v>9</v>
      </c>
      <c r="F73" s="4">
        <v>15</v>
      </c>
      <c r="G73" s="4">
        <v>32</v>
      </c>
      <c r="H73" s="4">
        <v>144</v>
      </c>
      <c r="I73" s="4">
        <v>0</v>
      </c>
      <c r="J73" s="4">
        <v>0</v>
      </c>
      <c r="K73" s="4">
        <v>19</v>
      </c>
      <c r="L73" s="4">
        <v>171</v>
      </c>
      <c r="M73" s="4">
        <v>1</v>
      </c>
      <c r="N73" s="4">
        <v>18</v>
      </c>
      <c r="O73" s="6">
        <v>941</v>
      </c>
      <c r="P73" s="9">
        <v>175.67</v>
      </c>
      <c r="Q73" s="9">
        <v>6</v>
      </c>
      <c r="R73" s="9">
        <v>56</v>
      </c>
      <c r="S73" s="9">
        <v>37</v>
      </c>
      <c r="T73" s="9">
        <v>37.5</v>
      </c>
      <c r="U73" s="10">
        <f t="shared" si="3"/>
        <v>2.34375</v>
      </c>
      <c r="V73" s="10">
        <f t="shared" si="4"/>
        <v>-0.3125</v>
      </c>
      <c r="W73" s="10">
        <f t="shared" si="5"/>
        <v>-0.96153048775625738</v>
      </c>
    </row>
    <row r="74" spans="1:23" x14ac:dyDescent="0.25">
      <c r="A74" s="2">
        <v>71</v>
      </c>
      <c r="B74" s="2" t="s">
        <v>114</v>
      </c>
      <c r="C74" s="3" t="s">
        <v>122</v>
      </c>
      <c r="D74" s="4" t="s">
        <v>28</v>
      </c>
      <c r="E74" s="4">
        <v>10</v>
      </c>
      <c r="F74" s="4">
        <v>15</v>
      </c>
      <c r="G74" s="4">
        <v>64</v>
      </c>
      <c r="H74" s="4">
        <v>243</v>
      </c>
      <c r="I74" s="4">
        <v>1</v>
      </c>
      <c r="J74" s="4">
        <v>0</v>
      </c>
      <c r="K74" s="4">
        <v>9</v>
      </c>
      <c r="L74" s="4">
        <v>71</v>
      </c>
      <c r="M74" s="4">
        <v>0</v>
      </c>
      <c r="N74" s="4">
        <v>0</v>
      </c>
      <c r="O74" s="6">
        <v>0</v>
      </c>
      <c r="P74" s="9">
        <v>169.44</v>
      </c>
      <c r="Q74" s="9">
        <v>5</v>
      </c>
      <c r="R74" s="9">
        <v>45</v>
      </c>
      <c r="S74" s="9">
        <v>36</v>
      </c>
      <c r="T74" s="9">
        <v>37.4</v>
      </c>
      <c r="U74" s="10">
        <f t="shared" si="3"/>
        <v>2.3374999999999999</v>
      </c>
      <c r="V74" s="10">
        <f t="shared" si="4"/>
        <v>-0.32500000000000018</v>
      </c>
      <c r="W74" s="10">
        <f t="shared" si="5"/>
        <v>-0.9999917072665081</v>
      </c>
    </row>
    <row r="75" spans="1:23" x14ac:dyDescent="0.25">
      <c r="A75" s="2">
        <v>72</v>
      </c>
      <c r="B75" s="2" t="s">
        <v>114</v>
      </c>
      <c r="C75" s="3" t="s">
        <v>123</v>
      </c>
      <c r="D75" s="4" t="s">
        <v>62</v>
      </c>
      <c r="E75" s="4">
        <v>11</v>
      </c>
      <c r="F75" s="4">
        <v>15</v>
      </c>
      <c r="G75" s="4">
        <v>47</v>
      </c>
      <c r="H75" s="4">
        <v>178</v>
      </c>
      <c r="I75" s="4">
        <v>2</v>
      </c>
      <c r="J75" s="4">
        <v>0</v>
      </c>
      <c r="K75" s="4">
        <v>8</v>
      </c>
      <c r="L75" s="4">
        <v>65</v>
      </c>
      <c r="M75" s="4">
        <v>0</v>
      </c>
      <c r="N75" s="4">
        <v>0</v>
      </c>
      <c r="O75" s="6">
        <v>0</v>
      </c>
      <c r="P75" s="9">
        <v>181.66</v>
      </c>
      <c r="Q75" s="9">
        <v>11</v>
      </c>
      <c r="R75" s="9">
        <v>42</v>
      </c>
      <c r="S75" s="9">
        <v>34</v>
      </c>
      <c r="T75" s="9">
        <v>36.299999999999997</v>
      </c>
      <c r="U75" s="10">
        <f t="shared" si="3"/>
        <v>2.2687499999999998</v>
      </c>
      <c r="V75" s="10">
        <f t="shared" si="4"/>
        <v>-0.46250000000000036</v>
      </c>
      <c r="W75" s="10">
        <f t="shared" si="5"/>
        <v>-1.4230651218792618</v>
      </c>
    </row>
    <row r="76" spans="1:23" x14ac:dyDescent="0.25">
      <c r="A76" s="2">
        <v>73</v>
      </c>
      <c r="B76" s="2" t="s">
        <v>114</v>
      </c>
      <c r="C76" s="3" t="s">
        <v>124</v>
      </c>
      <c r="D76" s="4" t="s">
        <v>68</v>
      </c>
      <c r="E76" s="4">
        <v>5</v>
      </c>
      <c r="F76" s="4">
        <v>15</v>
      </c>
      <c r="G76" s="4">
        <v>50</v>
      </c>
      <c r="H76" s="4">
        <v>210</v>
      </c>
      <c r="I76" s="4">
        <v>1</v>
      </c>
      <c r="J76" s="4">
        <v>0</v>
      </c>
      <c r="K76" s="4">
        <v>9</v>
      </c>
      <c r="L76" s="4">
        <v>71</v>
      </c>
      <c r="M76" s="4">
        <v>0</v>
      </c>
      <c r="N76" s="4">
        <v>0</v>
      </c>
      <c r="O76" s="6">
        <v>0</v>
      </c>
      <c r="P76" s="9">
        <v>176.6</v>
      </c>
      <c r="Q76" s="9">
        <v>5</v>
      </c>
      <c r="R76" s="9">
        <v>42</v>
      </c>
      <c r="S76" s="9">
        <v>33</v>
      </c>
      <c r="T76" s="9">
        <v>34.1</v>
      </c>
      <c r="U76" s="10">
        <f t="shared" si="3"/>
        <v>2.1312500000000001</v>
      </c>
      <c r="V76" s="10">
        <f t="shared" si="4"/>
        <v>-0.73749999999999982</v>
      </c>
      <c r="W76" s="10">
        <f t="shared" si="5"/>
        <v>-2.2692119511047668</v>
      </c>
    </row>
    <row r="77" spans="1:23" x14ac:dyDescent="0.25">
      <c r="A77" s="2">
        <v>75</v>
      </c>
      <c r="B77" s="2" t="s">
        <v>114</v>
      </c>
      <c r="C77" s="3" t="s">
        <v>125</v>
      </c>
      <c r="D77" s="4" t="s">
        <v>36</v>
      </c>
      <c r="E77" s="4">
        <v>10</v>
      </c>
      <c r="F77" s="4">
        <v>15</v>
      </c>
      <c r="G77" s="4">
        <v>16</v>
      </c>
      <c r="H77" s="4">
        <v>150</v>
      </c>
      <c r="I77" s="4">
        <v>1</v>
      </c>
      <c r="J77" s="4">
        <v>0</v>
      </c>
      <c r="K77" s="4">
        <v>12</v>
      </c>
      <c r="L77" s="4">
        <v>50</v>
      </c>
      <c r="M77" s="4">
        <v>1</v>
      </c>
      <c r="N77" s="4">
        <v>0</v>
      </c>
      <c r="O77" s="6">
        <v>0</v>
      </c>
      <c r="P77" s="9">
        <v>179.63</v>
      </c>
      <c r="Q77" s="9">
        <v>11</v>
      </c>
      <c r="R77" s="9">
        <v>43</v>
      </c>
      <c r="S77" s="9">
        <v>31</v>
      </c>
      <c r="T77" s="9">
        <v>32</v>
      </c>
      <c r="U77" s="10">
        <f t="shared" si="3"/>
        <v>2</v>
      </c>
      <c r="V77" s="10">
        <f t="shared" si="4"/>
        <v>-1</v>
      </c>
      <c r="W77" s="10">
        <f t="shared" si="5"/>
        <v>-3.0768975608200235</v>
      </c>
    </row>
    <row r="78" spans="1:23" x14ac:dyDescent="0.25">
      <c r="A78" s="2">
        <v>74</v>
      </c>
      <c r="B78" s="2" t="s">
        <v>114</v>
      </c>
      <c r="C78" s="3" t="s">
        <v>126</v>
      </c>
      <c r="D78" s="4" t="s">
        <v>58</v>
      </c>
      <c r="E78" s="4">
        <v>10</v>
      </c>
      <c r="F78" s="4">
        <v>10</v>
      </c>
      <c r="G78" s="4">
        <v>42</v>
      </c>
      <c r="H78" s="4">
        <v>170</v>
      </c>
      <c r="I78" s="4">
        <v>1</v>
      </c>
      <c r="J78" s="4">
        <v>0</v>
      </c>
      <c r="K78" s="4">
        <v>11</v>
      </c>
      <c r="L78" s="4">
        <v>85</v>
      </c>
      <c r="M78" s="4">
        <v>0</v>
      </c>
      <c r="N78" s="4">
        <v>0</v>
      </c>
      <c r="O78" s="6">
        <v>78</v>
      </c>
      <c r="P78" s="9">
        <v>180.53</v>
      </c>
      <c r="Q78" s="9">
        <v>6</v>
      </c>
      <c r="R78" s="9">
        <v>42</v>
      </c>
      <c r="S78" s="9">
        <v>31</v>
      </c>
      <c r="T78" s="9">
        <v>31.5</v>
      </c>
      <c r="U78" s="10">
        <f t="shared" si="3"/>
        <v>1.96875</v>
      </c>
      <c r="V78" s="10">
        <f t="shared" si="4"/>
        <v>-1.0625</v>
      </c>
      <c r="W78" s="10">
        <f t="shared" si="5"/>
        <v>-3.2692036583712749</v>
      </c>
    </row>
    <row r="79" spans="1:23" x14ac:dyDescent="0.25">
      <c r="A79" s="2">
        <v>76</v>
      </c>
      <c r="B79" s="2" t="s">
        <v>114</v>
      </c>
      <c r="C79" s="3" t="s">
        <v>127</v>
      </c>
      <c r="D79" s="4" t="s">
        <v>54</v>
      </c>
      <c r="E79" s="4">
        <v>6</v>
      </c>
      <c r="F79" s="4">
        <v>15</v>
      </c>
      <c r="G79" s="4">
        <v>47</v>
      </c>
      <c r="H79" s="4">
        <v>185</v>
      </c>
      <c r="I79" s="4">
        <v>1</v>
      </c>
      <c r="J79" s="4">
        <v>0</v>
      </c>
      <c r="K79" s="4">
        <v>8</v>
      </c>
      <c r="L79" s="4">
        <v>66</v>
      </c>
      <c r="M79" s="4">
        <v>0</v>
      </c>
      <c r="N79" s="4">
        <v>0</v>
      </c>
      <c r="O79" s="6">
        <v>0</v>
      </c>
      <c r="P79" s="9">
        <v>190.52</v>
      </c>
      <c r="Q79" s="9">
        <v>6</v>
      </c>
      <c r="R79" s="9">
        <v>38</v>
      </c>
      <c r="S79" s="9">
        <v>30</v>
      </c>
      <c r="T79" s="9">
        <v>31.1</v>
      </c>
      <c r="U79" s="10">
        <f t="shared" si="3"/>
        <v>1.9437500000000001</v>
      </c>
      <c r="V79" s="10">
        <f t="shared" si="4"/>
        <v>-1.1124999999999998</v>
      </c>
      <c r="W79" s="10">
        <f t="shared" si="5"/>
        <v>-3.4230485364122756</v>
      </c>
    </row>
    <row r="80" spans="1:23" x14ac:dyDescent="0.25">
      <c r="A80" s="2">
        <v>77</v>
      </c>
      <c r="B80" s="2" t="s">
        <v>114</v>
      </c>
      <c r="C80" s="3" t="s">
        <v>128</v>
      </c>
      <c r="D80" s="4" t="s">
        <v>56</v>
      </c>
      <c r="E80" s="4">
        <v>7</v>
      </c>
      <c r="F80" s="4">
        <v>15</v>
      </c>
      <c r="G80" s="4">
        <v>18</v>
      </c>
      <c r="H80" s="4">
        <v>68</v>
      </c>
      <c r="I80" s="4">
        <v>0</v>
      </c>
      <c r="J80" s="4">
        <v>0</v>
      </c>
      <c r="K80" s="4">
        <v>20</v>
      </c>
      <c r="L80" s="4">
        <v>180</v>
      </c>
      <c r="M80" s="4">
        <v>1</v>
      </c>
      <c r="N80" s="4">
        <v>0</v>
      </c>
      <c r="O80" s="6">
        <v>0</v>
      </c>
      <c r="P80" s="9">
        <v>165.7</v>
      </c>
      <c r="Q80" s="9">
        <v>5</v>
      </c>
      <c r="R80" s="9">
        <v>49</v>
      </c>
      <c r="S80" s="9">
        <v>29</v>
      </c>
      <c r="T80" s="9">
        <v>30.8</v>
      </c>
      <c r="U80" s="10">
        <f t="shared" si="3"/>
        <v>1.925</v>
      </c>
      <c r="V80" s="10">
        <f t="shared" si="4"/>
        <v>-1.1499999999999999</v>
      </c>
      <c r="W80" s="10">
        <f t="shared" si="5"/>
        <v>-3.5384321949430269</v>
      </c>
    </row>
    <row r="81" spans="1:23" x14ac:dyDescent="0.25">
      <c r="A81" s="2">
        <v>78</v>
      </c>
      <c r="B81" s="2" t="s">
        <v>114</v>
      </c>
      <c r="C81" s="3" t="s">
        <v>129</v>
      </c>
      <c r="D81" s="4" t="s">
        <v>62</v>
      </c>
      <c r="E81" s="4">
        <v>11</v>
      </c>
      <c r="F81" s="4">
        <v>14</v>
      </c>
      <c r="G81" s="4">
        <v>41</v>
      </c>
      <c r="H81" s="4">
        <v>155</v>
      </c>
      <c r="I81" s="4">
        <v>1</v>
      </c>
      <c r="J81" s="4">
        <v>0</v>
      </c>
      <c r="K81" s="4">
        <v>7</v>
      </c>
      <c r="L81" s="4">
        <v>58</v>
      </c>
      <c r="M81" s="4">
        <v>0</v>
      </c>
      <c r="N81" s="4">
        <v>0</v>
      </c>
      <c r="O81" s="6">
        <v>0</v>
      </c>
      <c r="P81" s="9">
        <v>155.31</v>
      </c>
      <c r="Q81" s="9">
        <v>6</v>
      </c>
      <c r="R81" s="9">
        <v>33</v>
      </c>
      <c r="S81" s="9">
        <v>26</v>
      </c>
      <c r="T81" s="9">
        <v>27.3</v>
      </c>
      <c r="U81" s="10">
        <f t="shared" si="3"/>
        <v>1.70625</v>
      </c>
      <c r="V81" s="10">
        <f t="shared" si="4"/>
        <v>-1.5874999999999999</v>
      </c>
      <c r="W81" s="10">
        <f t="shared" si="5"/>
        <v>-4.8845748778017866</v>
      </c>
    </row>
    <row r="82" spans="1:23" x14ac:dyDescent="0.25">
      <c r="A82" s="2">
        <v>79</v>
      </c>
      <c r="B82" s="2" t="s">
        <v>114</v>
      </c>
      <c r="C82" s="3" t="s">
        <v>130</v>
      </c>
      <c r="D82" s="4" t="s">
        <v>78</v>
      </c>
      <c r="E82" s="4">
        <v>8</v>
      </c>
      <c r="F82" s="4">
        <v>13</v>
      </c>
      <c r="G82" s="4">
        <v>31</v>
      </c>
      <c r="H82" s="4">
        <v>124</v>
      </c>
      <c r="I82" s="4">
        <v>1</v>
      </c>
      <c r="J82" s="4">
        <v>0</v>
      </c>
      <c r="K82" s="4">
        <v>5</v>
      </c>
      <c r="L82" s="4">
        <v>36</v>
      </c>
      <c r="M82" s="4">
        <v>0</v>
      </c>
      <c r="N82" s="4">
        <v>0</v>
      </c>
      <c r="O82" s="6">
        <v>0</v>
      </c>
      <c r="P82" s="9">
        <v>175.5</v>
      </c>
      <c r="Q82" s="9">
        <v>6</v>
      </c>
      <c r="R82" s="9">
        <v>26</v>
      </c>
      <c r="S82" s="9">
        <v>21</v>
      </c>
      <c r="T82" s="9">
        <v>22</v>
      </c>
      <c r="U82" s="10">
        <f t="shared" si="3"/>
        <v>1.375</v>
      </c>
      <c r="V82" s="10">
        <f t="shared" si="4"/>
        <v>-2.25</v>
      </c>
      <c r="W82" s="10">
        <f t="shared" si="5"/>
        <v>-6.9230195118450526</v>
      </c>
    </row>
    <row r="83" spans="1:23" x14ac:dyDescent="0.25">
      <c r="A83" s="2">
        <v>80</v>
      </c>
      <c r="B83" s="2" t="s">
        <v>114</v>
      </c>
      <c r="C83" s="3" t="s">
        <v>131</v>
      </c>
      <c r="D83" s="4" t="s">
        <v>42</v>
      </c>
      <c r="E83" s="4">
        <v>10</v>
      </c>
      <c r="F83" s="4">
        <v>15</v>
      </c>
      <c r="G83" s="4">
        <v>23</v>
      </c>
      <c r="H83" s="4">
        <v>108</v>
      </c>
      <c r="I83" s="4">
        <v>0</v>
      </c>
      <c r="J83" s="4">
        <v>0</v>
      </c>
      <c r="K83" s="4">
        <v>4</v>
      </c>
      <c r="L83" s="4">
        <v>30</v>
      </c>
      <c r="M83" s="4">
        <v>0</v>
      </c>
      <c r="N83" s="4">
        <v>0</v>
      </c>
      <c r="O83" s="6">
        <v>0</v>
      </c>
      <c r="P83" s="9">
        <v>184.93</v>
      </c>
      <c r="Q83" s="9">
        <v>0</v>
      </c>
      <c r="R83" s="9">
        <v>17</v>
      </c>
      <c r="S83" s="9">
        <v>13</v>
      </c>
      <c r="T83" s="9">
        <v>13.8</v>
      </c>
      <c r="U83" s="10">
        <f t="shared" si="3"/>
        <v>0.86250000000000004</v>
      </c>
      <c r="V83" s="10">
        <f t="shared" si="4"/>
        <v>-3.2749999999999999</v>
      </c>
      <c r="W83" s="10">
        <f t="shared" si="5"/>
        <v>-10.076839511685577</v>
      </c>
    </row>
    <row r="84" spans="1:23" x14ac:dyDescent="0.25">
      <c r="A84" s="2">
        <v>81</v>
      </c>
      <c r="B84" s="2" t="s">
        <v>114</v>
      </c>
      <c r="C84" s="3" t="s">
        <v>132</v>
      </c>
      <c r="D84" s="4" t="s">
        <v>38</v>
      </c>
      <c r="E84" s="4">
        <v>5</v>
      </c>
      <c r="F84" s="4">
        <v>15</v>
      </c>
      <c r="G84" s="4">
        <v>21</v>
      </c>
      <c r="H84" s="4">
        <v>99</v>
      </c>
      <c r="I84" s="4">
        <v>0</v>
      </c>
      <c r="J84" s="4">
        <v>0</v>
      </c>
      <c r="K84" s="4">
        <v>4</v>
      </c>
      <c r="L84" s="4">
        <v>31</v>
      </c>
      <c r="M84" s="4">
        <v>0</v>
      </c>
      <c r="N84" s="4">
        <v>0</v>
      </c>
      <c r="O84" s="6">
        <v>49</v>
      </c>
      <c r="P84" s="9">
        <v>181.33</v>
      </c>
      <c r="Q84" s="9">
        <v>0</v>
      </c>
      <c r="R84" s="9">
        <v>16</v>
      </c>
      <c r="S84" s="9">
        <v>12</v>
      </c>
      <c r="T84" s="9">
        <v>13</v>
      </c>
      <c r="U84" s="10">
        <f t="shared" si="3"/>
        <v>0.8125</v>
      </c>
      <c r="V84" s="10">
        <f t="shared" si="4"/>
        <v>-3.375</v>
      </c>
      <c r="W84" s="10">
        <f t="shared" si="5"/>
        <v>-10.384529267767579</v>
      </c>
    </row>
  </sheetData>
  <mergeCells count="1">
    <mergeCell ref="A2:W2"/>
  </mergeCells>
  <conditionalFormatting sqref="W4:W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{142D21ED-B81C-454D-A844-FD0A9EFAD480}</x14:id>
        </ext>
      </extLst>
    </cfRule>
  </conditionalFormatting>
  <conditionalFormatting sqref="U4:U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2D21ED-B81C-454D-A844-FD0A9EFAD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W4:W84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2013-08-20T05:00:06Z</dcterms:created>
  <dcterms:modified xsi:type="dcterms:W3CDTF">2013-08-20T07:24:36Z</dcterms:modified>
</cp:coreProperties>
</file>