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30" yWindow="2025" windowWidth="18525" windowHeight="12090"/>
  </bookViews>
  <sheets>
    <sheet name="Projections" sheetId="1" r:id="rId1"/>
  </sheets>
  <definedNames>
    <definedName name="_xlnm.Print_Area" localSheetId="0">Projections!$A$1:$Y$69</definedName>
  </definedNames>
  <calcPr calcId="145621"/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4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4" i="1"/>
  <c r="Y4" i="1" l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4" i="1"/>
</calcChain>
</file>

<file path=xl/sharedStrings.xml><?xml version="1.0" encoding="utf-8"?>
<sst xmlns="http://schemas.openxmlformats.org/spreadsheetml/2006/main" count="154" uniqueCount="103">
  <si>
    <t>WWW.ROTOWORLD.COM - Projections for Tight Ends</t>
  </si>
  <si>
    <t>Rk</t>
  </si>
  <si>
    <t>RkOvr</t>
  </si>
  <si>
    <t>Player</t>
  </si>
  <si>
    <t>Tm</t>
  </si>
  <si>
    <t>Bye</t>
  </si>
  <si>
    <t>G</t>
  </si>
  <si>
    <t>Att</t>
  </si>
  <si>
    <t>Yds</t>
  </si>
  <si>
    <t>TDs</t>
  </si>
  <si>
    <t>Rec</t>
  </si>
  <si>
    <t>100+</t>
  </si>
  <si>
    <t>PRYds</t>
  </si>
  <si>
    <t>KRYds</t>
  </si>
  <si>
    <t>ADP</t>
  </si>
  <si>
    <t>TDO</t>
  </si>
  <si>
    <t>PPR</t>
  </si>
  <si>
    <t>FP</t>
  </si>
  <si>
    <t>62S</t>
  </si>
  <si>
    <t>Jimmy Graham</t>
  </si>
  <si>
    <t>NO</t>
  </si>
  <si>
    <t>Rob Gronkowski</t>
  </si>
  <si>
    <t>NE</t>
  </si>
  <si>
    <t>Tony Gonzalez</t>
  </si>
  <si>
    <t>ATL</t>
  </si>
  <si>
    <t>Jason Witten</t>
  </si>
  <si>
    <t>DAL</t>
  </si>
  <si>
    <t>Vernon Davis</t>
  </si>
  <si>
    <t>SF</t>
  </si>
  <si>
    <t>Greg Olsen</t>
  </si>
  <si>
    <t>CAR</t>
  </si>
  <si>
    <t>Martellus Bennett</t>
  </si>
  <si>
    <t>CHI</t>
  </si>
  <si>
    <t>Jermichael Finley</t>
  </si>
  <si>
    <t>GB</t>
  </si>
  <si>
    <t>Kyle Rudolph</t>
  </si>
  <si>
    <t>MIN</t>
  </si>
  <si>
    <t>Jared Cook</t>
  </si>
  <si>
    <t>STL</t>
  </si>
  <si>
    <t>Jordan Cameron</t>
  </si>
  <si>
    <t>CLE</t>
  </si>
  <si>
    <t>Owen Daniels</t>
  </si>
  <si>
    <t>HOU</t>
  </si>
  <si>
    <t>Antonio Gates</t>
  </si>
  <si>
    <t>SD</t>
  </si>
  <si>
    <t>Brandon Myers</t>
  </si>
  <si>
    <t>NYG</t>
  </si>
  <si>
    <t>Brandon Pettigrew</t>
  </si>
  <si>
    <t>DET</t>
  </si>
  <si>
    <t>Fred Davis</t>
  </si>
  <si>
    <t>WAS</t>
  </si>
  <si>
    <t>Rob Housler</t>
  </si>
  <si>
    <t>ARZ</t>
  </si>
  <si>
    <t>Coby Fleener</t>
  </si>
  <si>
    <t>IND</t>
  </si>
  <si>
    <t>Dwayne Allen</t>
  </si>
  <si>
    <t>-</t>
  </si>
  <si>
    <t>Zach Miller</t>
  </si>
  <si>
    <t>SEA</t>
  </si>
  <si>
    <t>Marcedes Lewis</t>
  </si>
  <si>
    <t>JAC</t>
  </si>
  <si>
    <t>Jermaine Gresham</t>
  </si>
  <si>
    <t>CIN</t>
  </si>
  <si>
    <t>Heath Miller</t>
  </si>
  <si>
    <t>PIT</t>
  </si>
  <si>
    <t>Tyler Eifert</t>
  </si>
  <si>
    <t>Delanie Walker</t>
  </si>
  <si>
    <t>TEN</t>
  </si>
  <si>
    <t>Zach Sudfeld</t>
  </si>
  <si>
    <t>Zach Ertz</t>
  </si>
  <si>
    <t>PHI</t>
  </si>
  <si>
    <t>Scott Chandler</t>
  </si>
  <si>
    <t>BUF</t>
  </si>
  <si>
    <t>Ed Dickson</t>
  </si>
  <si>
    <t>BAL</t>
  </si>
  <si>
    <t>Brent Celek</t>
  </si>
  <si>
    <t>Dallas Clark</t>
  </si>
  <si>
    <t>Travis Kelce</t>
  </si>
  <si>
    <t>KC</t>
  </si>
  <si>
    <t>James Casey</t>
  </si>
  <si>
    <t>David Ausberry</t>
  </si>
  <si>
    <t>OAK</t>
  </si>
  <si>
    <t>Luke Stocker</t>
  </si>
  <si>
    <t>TB</t>
  </si>
  <si>
    <t>Dion Sims</t>
  </si>
  <si>
    <t>MIA</t>
  </si>
  <si>
    <t>Jacob Tamme</t>
  </si>
  <si>
    <t>DEN</t>
  </si>
  <si>
    <t>Jake Ballard</t>
  </si>
  <si>
    <t>Tony Scheffler</t>
  </si>
  <si>
    <t>Joel Dreessen</t>
  </si>
  <si>
    <t>Vance McDonald</t>
  </si>
  <si>
    <t>Kellen Winslow</t>
  </si>
  <si>
    <t>NYJ</t>
  </si>
  <si>
    <t>Jeff Cumberland</t>
  </si>
  <si>
    <t>Julius Thomas</t>
  </si>
  <si>
    <t>Charles Clay</t>
  </si>
  <si>
    <t>Garrett Graham</t>
  </si>
  <si>
    <t>Anthony Fasano</t>
  </si>
  <si>
    <t>weekly</t>
  </si>
  <si>
    <t>value</t>
  </si>
  <si>
    <t>1-12 differential</t>
  </si>
  <si>
    <t>adj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</si>
</sst>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/>
    <xf numFmtId="0" fontId="0" fillId="0" borderId="13" xfId="0" applyBorder="1" applyAlignment="1">
      <alignment wrapText="1"/>
    </xf>
    <xf numFmtId="0" fontId="16" fillId="0" borderId="13" xfId="0" applyFont="1" applyBorder="1"/>
    <xf numFmtId="0" fontId="16" fillId="0" borderId="0" xfId="0" applyFont="1"/>
    <xf numFmtId="0" fontId="0" fillId="0" borderId="14" xfId="0" applyBorder="1" applyAlignment="1">
      <alignment horizontal="left" wrapText="1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17" xfId="0" applyBorder="1" applyAlignment="1">
      <alignment horizontal="left" wrapText="1"/>
    </xf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18" fillId="33" borderId="12" xfId="0" applyFont="1" applyFill="1" applyBorder="1" applyAlignment="1">
      <alignment horizontal="center" wrapText="1"/>
    </xf>
    <xf numFmtId="0" fontId="18" fillId="33" borderId="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Projections!$C$4:$C$22</c:f>
              <c:strCache>
                <c:ptCount val="19"/>
                <c:pt idx="0">
                  <c:v>Jimmy Graham</c:v>
                </c:pt>
                <c:pt idx="1">
                  <c:v>Rob Gronkowski</c:v>
                </c:pt>
                <c:pt idx="2">
                  <c:v>Tony Gonzalez</c:v>
                </c:pt>
                <c:pt idx="3">
                  <c:v>Jason Witten</c:v>
                </c:pt>
                <c:pt idx="4">
                  <c:v>Vernon Davis</c:v>
                </c:pt>
                <c:pt idx="5">
                  <c:v>Greg Olsen</c:v>
                </c:pt>
                <c:pt idx="6">
                  <c:v>Martellus Bennett</c:v>
                </c:pt>
                <c:pt idx="7">
                  <c:v>Jermichael Finley</c:v>
                </c:pt>
                <c:pt idx="8">
                  <c:v>Kyle Rudolph</c:v>
                </c:pt>
                <c:pt idx="9">
                  <c:v>Jared Cook</c:v>
                </c:pt>
                <c:pt idx="10">
                  <c:v>Jordan Cameron</c:v>
                </c:pt>
                <c:pt idx="11">
                  <c:v>Owen Daniels</c:v>
                </c:pt>
                <c:pt idx="12">
                  <c:v>Antonio Gates</c:v>
                </c:pt>
                <c:pt idx="13">
                  <c:v>Brandon Myers</c:v>
                </c:pt>
                <c:pt idx="14">
                  <c:v>Brandon Pettigrew</c:v>
                </c:pt>
                <c:pt idx="15">
                  <c:v>Fred Davis</c:v>
                </c:pt>
                <c:pt idx="16">
                  <c:v>Rob Housler</c:v>
                </c:pt>
                <c:pt idx="17">
                  <c:v>Coby Fleener</c:v>
                </c:pt>
                <c:pt idx="18">
                  <c:v>Dwayne Allen</c:v>
                </c:pt>
              </c:strCache>
            </c:strRef>
          </c:cat>
          <c:val>
            <c:numRef>
              <c:f>Projections!$U$4:$U$22</c:f>
              <c:numCache>
                <c:formatCode>General</c:formatCode>
                <c:ptCount val="19"/>
                <c:pt idx="0">
                  <c:v>10.518750000000001</c:v>
                </c:pt>
                <c:pt idx="1">
                  <c:v>9.8375000000000004</c:v>
                </c:pt>
                <c:pt idx="2">
                  <c:v>8.7125000000000004</c:v>
                </c:pt>
                <c:pt idx="3">
                  <c:v>8.34375</c:v>
                </c:pt>
                <c:pt idx="4">
                  <c:v>7.8250000000000002</c:v>
                </c:pt>
                <c:pt idx="5">
                  <c:v>7.25</c:v>
                </c:pt>
                <c:pt idx="6">
                  <c:v>7.0625</c:v>
                </c:pt>
                <c:pt idx="7">
                  <c:v>6.85</c:v>
                </c:pt>
                <c:pt idx="8">
                  <c:v>6.6</c:v>
                </c:pt>
                <c:pt idx="9">
                  <c:v>6.4124999999999996</c:v>
                </c:pt>
                <c:pt idx="10">
                  <c:v>6.3312499999999998</c:v>
                </c:pt>
                <c:pt idx="11">
                  <c:v>6.1749999999999998</c:v>
                </c:pt>
                <c:pt idx="12">
                  <c:v>6.1124999999999998</c:v>
                </c:pt>
                <c:pt idx="13">
                  <c:v>5.8562500000000002</c:v>
                </c:pt>
                <c:pt idx="14">
                  <c:v>5.7374999999999998</c:v>
                </c:pt>
                <c:pt idx="15">
                  <c:v>5.625</c:v>
                </c:pt>
                <c:pt idx="16">
                  <c:v>5.4812500000000002</c:v>
                </c:pt>
                <c:pt idx="17">
                  <c:v>5.3875000000000002</c:v>
                </c:pt>
                <c:pt idx="18">
                  <c:v>5.3562500000000002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02112"/>
        <c:axId val="43880384"/>
      </c:lineChart>
      <c:catAx>
        <c:axId val="1190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880384"/>
        <c:crosses val="autoZero"/>
        <c:auto val="1"/>
        <c:lblAlgn val="ctr"/>
        <c:lblOffset val="100"/>
        <c:noMultiLvlLbl val="0"/>
      </c:catAx>
      <c:valAx>
        <c:axId val="438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02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50</xdr:row>
      <xdr:rowOff>123825</xdr:rowOff>
    </xdr:from>
    <xdr:to>
      <xdr:col>22</xdr:col>
      <xdr:colOff>533401</xdr:colOff>
      <xdr:row>68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"/>
  <sheetViews>
    <sheetView tabSelected="1" topLeftCell="A18" workbookViewId="0">
      <selection activeCell="W4" sqref="W4:W50"/>
    </sheetView>
  </sheetViews>
  <sheetFormatPr defaultRowHeight="15" x14ac:dyDescent="0.25"/>
  <cols>
    <col min="1" max="1" width="3.140625" customWidth="1"/>
    <col min="2" max="2" width="6.28515625" customWidth="1"/>
    <col min="3" max="3" width="17.85546875" bestFit="1" customWidth="1"/>
    <col min="4" max="4" width="5.140625" customWidth="1"/>
    <col min="5" max="5" width="4.28515625" customWidth="1"/>
    <col min="6" max="6" width="3" hidden="1" customWidth="1"/>
    <col min="7" max="7" width="3.7109375" hidden="1" customWidth="1"/>
    <col min="8" max="10" width="4.140625" hidden="1" customWidth="1"/>
    <col min="11" max="11" width="5" hidden="1" customWidth="1"/>
    <col min="12" max="12" width="4.140625" hidden="1" customWidth="1"/>
    <col min="13" max="13" width="5" hidden="1" customWidth="1"/>
    <col min="14" max="15" width="6.42578125" hidden="1" customWidth="1"/>
    <col min="16" max="16" width="7" hidden="1" customWidth="1"/>
    <col min="17" max="17" width="4.7109375" hidden="1" customWidth="1"/>
    <col min="18" max="18" width="4.42578125" hidden="1" customWidth="1"/>
    <col min="19" max="19" width="4" hidden="1" customWidth="1"/>
    <col min="20" max="20" width="6" customWidth="1"/>
  </cols>
  <sheetData>
    <row r="2" spans="1:25" ht="15" customHeight="1" x14ac:dyDescent="0.2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5" t="s">
        <v>9</v>
      </c>
      <c r="J3" s="7" t="s">
        <v>10</v>
      </c>
      <c r="K3" s="7" t="s">
        <v>8</v>
      </c>
      <c r="L3" s="7" t="s">
        <v>9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8" t="s">
        <v>18</v>
      </c>
      <c r="U3" s="11" t="s">
        <v>99</v>
      </c>
      <c r="V3" s="11" t="s">
        <v>100</v>
      </c>
      <c r="W3" s="11" t="s">
        <v>102</v>
      </c>
      <c r="Y3" s="12" t="s">
        <v>101</v>
      </c>
    </row>
    <row r="4" spans="1:25" x14ac:dyDescent="0.25">
      <c r="A4" s="2">
        <v>1</v>
      </c>
      <c r="B4" s="2">
        <v>16</v>
      </c>
      <c r="C4" s="3" t="s">
        <v>19</v>
      </c>
      <c r="D4" s="4" t="s">
        <v>20</v>
      </c>
      <c r="E4" s="4">
        <v>7</v>
      </c>
      <c r="F4" s="4">
        <v>15</v>
      </c>
      <c r="G4" s="4">
        <v>0</v>
      </c>
      <c r="H4" s="4">
        <v>0</v>
      </c>
      <c r="I4" s="6">
        <v>0</v>
      </c>
      <c r="J4" s="10">
        <v>92</v>
      </c>
      <c r="K4" s="10">
        <v>1083</v>
      </c>
      <c r="L4" s="10">
        <v>10</v>
      </c>
      <c r="M4" s="10">
        <v>3</v>
      </c>
      <c r="N4" s="10">
        <v>0</v>
      </c>
      <c r="O4" s="10">
        <v>0</v>
      </c>
      <c r="P4" s="10">
        <v>14.7</v>
      </c>
      <c r="Q4" s="10">
        <v>60</v>
      </c>
      <c r="R4" s="10">
        <v>260</v>
      </c>
      <c r="S4" s="10">
        <v>168</v>
      </c>
      <c r="T4" s="10">
        <v>168.3</v>
      </c>
      <c r="U4" s="9">
        <f>T4/16</f>
        <v>10.518750000000001</v>
      </c>
      <c r="V4" s="9">
        <f>U4/100*200-5</f>
        <v>16.037500000000001</v>
      </c>
      <c r="W4" s="9">
        <f>V4*9.01/7.15*(7.25/(96.47/9))</f>
        <v>13.669217567184555</v>
      </c>
      <c r="Y4">
        <f>V4-V15</f>
        <v>8.6875000000000018</v>
      </c>
    </row>
    <row r="5" spans="1:25" x14ac:dyDescent="0.25">
      <c r="A5" s="2">
        <v>2</v>
      </c>
      <c r="B5" s="2">
        <v>43</v>
      </c>
      <c r="C5" s="3" t="s">
        <v>21</v>
      </c>
      <c r="D5" s="4" t="s">
        <v>22</v>
      </c>
      <c r="E5" s="4">
        <v>10</v>
      </c>
      <c r="F5" s="4">
        <v>13</v>
      </c>
      <c r="G5" s="4">
        <v>0</v>
      </c>
      <c r="H5" s="4">
        <v>0</v>
      </c>
      <c r="I5" s="6">
        <v>0</v>
      </c>
      <c r="J5" s="10">
        <v>73</v>
      </c>
      <c r="K5" s="10">
        <v>914</v>
      </c>
      <c r="L5" s="10">
        <v>11</v>
      </c>
      <c r="M5" s="10">
        <v>2</v>
      </c>
      <c r="N5" s="10">
        <v>0</v>
      </c>
      <c r="O5" s="10">
        <v>0</v>
      </c>
      <c r="P5" s="10">
        <v>38.89</v>
      </c>
      <c r="Q5" s="10">
        <v>66</v>
      </c>
      <c r="R5" s="10">
        <v>230</v>
      </c>
      <c r="S5" s="10">
        <v>157</v>
      </c>
      <c r="T5" s="10">
        <v>157.4</v>
      </c>
      <c r="U5" s="9">
        <f t="shared" ref="U5:U50" si="0">T5/16</f>
        <v>9.8375000000000004</v>
      </c>
      <c r="V5" s="9">
        <f t="shared" ref="V5:V50" si="1">U5/100*200-5</f>
        <v>14.675000000000001</v>
      </c>
      <c r="W5" s="9">
        <f t="shared" ref="W5:W50" si="2">V5*9.01/7.15*(7.25/(96.47/9))</f>
        <v>12.507920049785398</v>
      </c>
    </row>
    <row r="6" spans="1:25" x14ac:dyDescent="0.25">
      <c r="A6" s="2">
        <v>3</v>
      </c>
      <c r="B6" s="2">
        <v>66</v>
      </c>
      <c r="C6" s="3" t="s">
        <v>23</v>
      </c>
      <c r="D6" s="4" t="s">
        <v>24</v>
      </c>
      <c r="E6" s="4">
        <v>6</v>
      </c>
      <c r="F6" s="4">
        <v>16</v>
      </c>
      <c r="G6" s="4">
        <v>0</v>
      </c>
      <c r="H6" s="4">
        <v>0</v>
      </c>
      <c r="I6" s="6">
        <v>0</v>
      </c>
      <c r="J6" s="10">
        <v>85</v>
      </c>
      <c r="K6" s="10">
        <v>974</v>
      </c>
      <c r="L6" s="10">
        <v>7</v>
      </c>
      <c r="M6" s="10">
        <v>3</v>
      </c>
      <c r="N6" s="10">
        <v>0</v>
      </c>
      <c r="O6" s="10">
        <v>0</v>
      </c>
      <c r="P6" s="10">
        <v>55.5</v>
      </c>
      <c r="Q6" s="10">
        <v>42</v>
      </c>
      <c r="R6" s="10">
        <v>224</v>
      </c>
      <c r="S6" s="10">
        <v>139</v>
      </c>
      <c r="T6" s="10">
        <v>139.4</v>
      </c>
      <c r="U6" s="9">
        <f t="shared" si="0"/>
        <v>8.7125000000000004</v>
      </c>
      <c r="V6" s="9">
        <f t="shared" si="1"/>
        <v>12.425000000000001</v>
      </c>
      <c r="W6" s="9">
        <f t="shared" si="2"/>
        <v>10.590181030227159</v>
      </c>
    </row>
    <row r="7" spans="1:25" x14ac:dyDescent="0.25">
      <c r="A7" s="2">
        <v>4</v>
      </c>
      <c r="B7" s="2">
        <v>71</v>
      </c>
      <c r="C7" s="3" t="s">
        <v>25</v>
      </c>
      <c r="D7" s="4" t="s">
        <v>26</v>
      </c>
      <c r="E7" s="4">
        <v>11</v>
      </c>
      <c r="F7" s="4">
        <v>16</v>
      </c>
      <c r="G7" s="4">
        <v>0</v>
      </c>
      <c r="H7" s="4">
        <v>0</v>
      </c>
      <c r="I7" s="6">
        <v>0</v>
      </c>
      <c r="J7" s="10">
        <v>97</v>
      </c>
      <c r="K7" s="10">
        <v>1095</v>
      </c>
      <c r="L7" s="10">
        <v>4</v>
      </c>
      <c r="M7" s="10">
        <v>3</v>
      </c>
      <c r="N7" s="10">
        <v>0</v>
      </c>
      <c r="O7" s="10">
        <v>0</v>
      </c>
      <c r="P7" s="10">
        <v>45.72</v>
      </c>
      <c r="Q7" s="10">
        <v>24</v>
      </c>
      <c r="R7" s="10">
        <v>230</v>
      </c>
      <c r="S7" s="10">
        <v>133</v>
      </c>
      <c r="T7" s="10">
        <v>133.5</v>
      </c>
      <c r="U7" s="9">
        <f t="shared" si="0"/>
        <v>8.34375</v>
      </c>
      <c r="V7" s="9">
        <f t="shared" si="1"/>
        <v>11.6875</v>
      </c>
      <c r="W7" s="9">
        <f t="shared" si="2"/>
        <v>9.9615887960386242</v>
      </c>
    </row>
    <row r="8" spans="1:25" x14ac:dyDescent="0.25">
      <c r="A8" s="2">
        <v>5</v>
      </c>
      <c r="B8" s="2">
        <v>77</v>
      </c>
      <c r="C8" s="3" t="s">
        <v>27</v>
      </c>
      <c r="D8" s="4" t="s">
        <v>28</v>
      </c>
      <c r="E8" s="4">
        <v>9</v>
      </c>
      <c r="F8" s="4">
        <v>16</v>
      </c>
      <c r="G8" s="4">
        <v>0</v>
      </c>
      <c r="H8" s="4">
        <v>0</v>
      </c>
      <c r="I8" s="6">
        <v>0</v>
      </c>
      <c r="J8" s="10">
        <v>61</v>
      </c>
      <c r="K8" s="10">
        <v>832</v>
      </c>
      <c r="L8" s="10">
        <v>7</v>
      </c>
      <c r="M8" s="10">
        <v>2</v>
      </c>
      <c r="N8" s="10">
        <v>0</v>
      </c>
      <c r="O8" s="10">
        <v>0</v>
      </c>
      <c r="P8" s="10">
        <v>62.16</v>
      </c>
      <c r="Q8" s="10">
        <v>42</v>
      </c>
      <c r="R8" s="10">
        <v>186</v>
      </c>
      <c r="S8" s="10">
        <v>125</v>
      </c>
      <c r="T8" s="10">
        <v>125.2</v>
      </c>
      <c r="U8" s="9">
        <f t="shared" si="0"/>
        <v>7.8250000000000002</v>
      </c>
      <c r="V8" s="9">
        <f t="shared" si="1"/>
        <v>10.65</v>
      </c>
      <c r="W8" s="9">
        <f t="shared" si="2"/>
        <v>9.077298025908993</v>
      </c>
    </row>
    <row r="9" spans="1:25" x14ac:dyDescent="0.25">
      <c r="A9" s="2">
        <v>6</v>
      </c>
      <c r="B9" s="2">
        <v>86</v>
      </c>
      <c r="C9" s="3" t="s">
        <v>29</v>
      </c>
      <c r="D9" s="4" t="s">
        <v>30</v>
      </c>
      <c r="E9" s="4">
        <v>4</v>
      </c>
      <c r="F9" s="4">
        <v>16</v>
      </c>
      <c r="G9" s="4">
        <v>0</v>
      </c>
      <c r="H9" s="4">
        <v>0</v>
      </c>
      <c r="I9" s="6">
        <v>0</v>
      </c>
      <c r="J9" s="10">
        <v>65</v>
      </c>
      <c r="K9" s="10">
        <v>800</v>
      </c>
      <c r="L9" s="10">
        <v>6</v>
      </c>
      <c r="M9" s="10">
        <v>2</v>
      </c>
      <c r="N9" s="10">
        <v>0</v>
      </c>
      <c r="O9" s="10">
        <v>0</v>
      </c>
      <c r="P9" s="10">
        <v>82.15</v>
      </c>
      <c r="Q9" s="10">
        <v>36</v>
      </c>
      <c r="R9" s="10">
        <v>181</v>
      </c>
      <c r="S9" s="10">
        <v>116</v>
      </c>
      <c r="T9" s="10">
        <v>116</v>
      </c>
      <c r="U9" s="9">
        <f t="shared" si="0"/>
        <v>7.25</v>
      </c>
      <c r="V9" s="9">
        <f t="shared" si="1"/>
        <v>9.4999999999999982</v>
      </c>
      <c r="W9" s="9">
        <f t="shared" si="2"/>
        <v>8.0971203048014484</v>
      </c>
    </row>
    <row r="10" spans="1:25" x14ac:dyDescent="0.25">
      <c r="A10" s="2">
        <v>7</v>
      </c>
      <c r="B10" s="2">
        <v>91</v>
      </c>
      <c r="C10" s="3" t="s">
        <v>31</v>
      </c>
      <c r="D10" s="4" t="s">
        <v>32</v>
      </c>
      <c r="E10" s="4">
        <v>8</v>
      </c>
      <c r="F10" s="4">
        <v>15</v>
      </c>
      <c r="G10" s="4">
        <v>0</v>
      </c>
      <c r="H10" s="4">
        <v>0</v>
      </c>
      <c r="I10" s="6">
        <v>0</v>
      </c>
      <c r="J10" s="10">
        <v>61</v>
      </c>
      <c r="K10" s="10">
        <v>710</v>
      </c>
      <c r="L10" s="10">
        <v>7</v>
      </c>
      <c r="M10" s="10">
        <v>1</v>
      </c>
      <c r="N10" s="10">
        <v>0</v>
      </c>
      <c r="O10" s="10">
        <v>0</v>
      </c>
      <c r="P10" s="10">
        <v>118.36</v>
      </c>
      <c r="Q10" s="10">
        <v>42</v>
      </c>
      <c r="R10" s="10">
        <v>174</v>
      </c>
      <c r="S10" s="10">
        <v>113</v>
      </c>
      <c r="T10" s="10">
        <v>113</v>
      </c>
      <c r="U10" s="9">
        <f t="shared" si="0"/>
        <v>7.0625</v>
      </c>
      <c r="V10" s="9">
        <f t="shared" si="1"/>
        <v>9.1249999999999982</v>
      </c>
      <c r="W10" s="9">
        <f t="shared" si="2"/>
        <v>7.777497134875075</v>
      </c>
    </row>
    <row r="11" spans="1:25" x14ac:dyDescent="0.25">
      <c r="A11" s="2">
        <v>8</v>
      </c>
      <c r="B11" s="2">
        <v>94</v>
      </c>
      <c r="C11" s="3" t="s">
        <v>33</v>
      </c>
      <c r="D11" s="4" t="s">
        <v>34</v>
      </c>
      <c r="E11" s="4">
        <v>4</v>
      </c>
      <c r="F11" s="4">
        <v>15</v>
      </c>
      <c r="G11" s="4">
        <v>0</v>
      </c>
      <c r="H11" s="4">
        <v>0</v>
      </c>
      <c r="I11" s="6">
        <v>0</v>
      </c>
      <c r="J11" s="10">
        <v>57</v>
      </c>
      <c r="K11" s="10">
        <v>676</v>
      </c>
      <c r="L11" s="10">
        <v>7</v>
      </c>
      <c r="M11" s="10">
        <v>1</v>
      </c>
      <c r="N11" s="10">
        <v>0</v>
      </c>
      <c r="O11" s="10">
        <v>0</v>
      </c>
      <c r="P11" s="10">
        <v>102.83</v>
      </c>
      <c r="Q11" s="10">
        <v>42</v>
      </c>
      <c r="R11" s="10">
        <v>166</v>
      </c>
      <c r="S11" s="10">
        <v>109</v>
      </c>
      <c r="T11" s="10">
        <v>109.6</v>
      </c>
      <c r="U11" s="9">
        <f t="shared" si="0"/>
        <v>6.85</v>
      </c>
      <c r="V11" s="9">
        <f t="shared" si="1"/>
        <v>8.6999999999999975</v>
      </c>
      <c r="W11" s="9">
        <f t="shared" si="2"/>
        <v>7.415257542291851</v>
      </c>
    </row>
    <row r="12" spans="1:25" x14ac:dyDescent="0.25">
      <c r="A12" s="2">
        <v>9</v>
      </c>
      <c r="B12" s="2">
        <v>101</v>
      </c>
      <c r="C12" s="3" t="s">
        <v>35</v>
      </c>
      <c r="D12" s="4" t="s">
        <v>36</v>
      </c>
      <c r="E12" s="4">
        <v>5</v>
      </c>
      <c r="F12" s="4">
        <v>16</v>
      </c>
      <c r="G12" s="4">
        <v>0</v>
      </c>
      <c r="H12" s="4">
        <v>0</v>
      </c>
      <c r="I12" s="6">
        <v>0</v>
      </c>
      <c r="J12" s="10">
        <v>61</v>
      </c>
      <c r="K12" s="10">
        <v>636</v>
      </c>
      <c r="L12" s="10">
        <v>7</v>
      </c>
      <c r="M12" s="10">
        <v>1</v>
      </c>
      <c r="N12" s="10">
        <v>0</v>
      </c>
      <c r="O12" s="10">
        <v>0</v>
      </c>
      <c r="P12" s="10">
        <v>95.46</v>
      </c>
      <c r="Q12" s="10">
        <v>42</v>
      </c>
      <c r="R12" s="10">
        <v>166</v>
      </c>
      <c r="S12" s="10">
        <v>105</v>
      </c>
      <c r="T12" s="10">
        <v>105.6</v>
      </c>
      <c r="U12" s="9">
        <f t="shared" si="0"/>
        <v>6.6</v>
      </c>
      <c r="V12" s="9">
        <f t="shared" si="1"/>
        <v>8.2000000000000011</v>
      </c>
      <c r="W12" s="9">
        <f t="shared" si="2"/>
        <v>6.9890933157233563</v>
      </c>
    </row>
    <row r="13" spans="1:25" x14ac:dyDescent="0.25">
      <c r="A13" s="2">
        <v>10</v>
      </c>
      <c r="B13" s="2">
        <v>107</v>
      </c>
      <c r="C13" s="3" t="s">
        <v>37</v>
      </c>
      <c r="D13" s="4" t="s">
        <v>38</v>
      </c>
      <c r="E13" s="4">
        <v>11</v>
      </c>
      <c r="F13" s="4">
        <v>15</v>
      </c>
      <c r="G13" s="4">
        <v>0</v>
      </c>
      <c r="H13" s="4">
        <v>0</v>
      </c>
      <c r="I13" s="6">
        <v>0</v>
      </c>
      <c r="J13" s="10">
        <v>57</v>
      </c>
      <c r="K13" s="10">
        <v>666</v>
      </c>
      <c r="L13" s="10">
        <v>6</v>
      </c>
      <c r="M13" s="10">
        <v>1</v>
      </c>
      <c r="N13" s="10">
        <v>0</v>
      </c>
      <c r="O13" s="10">
        <v>0</v>
      </c>
      <c r="P13" s="10">
        <v>96.33</v>
      </c>
      <c r="Q13" s="10">
        <v>36</v>
      </c>
      <c r="R13" s="10">
        <v>159</v>
      </c>
      <c r="S13" s="10">
        <v>102</v>
      </c>
      <c r="T13" s="10">
        <v>102.6</v>
      </c>
      <c r="U13" s="9">
        <f t="shared" si="0"/>
        <v>6.4124999999999996</v>
      </c>
      <c r="V13" s="9">
        <f t="shared" si="1"/>
        <v>7.8250000000000011</v>
      </c>
      <c r="W13" s="9">
        <f t="shared" si="2"/>
        <v>6.6694701457969838</v>
      </c>
    </row>
    <row r="14" spans="1:25" x14ac:dyDescent="0.25">
      <c r="A14" s="2">
        <v>11</v>
      </c>
      <c r="B14" s="2">
        <v>113</v>
      </c>
      <c r="C14" s="3" t="s">
        <v>39</v>
      </c>
      <c r="D14" s="4" t="s">
        <v>40</v>
      </c>
      <c r="E14" s="4">
        <v>10</v>
      </c>
      <c r="F14" s="4">
        <v>15</v>
      </c>
      <c r="G14" s="4">
        <v>0</v>
      </c>
      <c r="H14" s="4">
        <v>0</v>
      </c>
      <c r="I14" s="6">
        <v>0</v>
      </c>
      <c r="J14" s="10">
        <v>60</v>
      </c>
      <c r="K14" s="10">
        <v>713</v>
      </c>
      <c r="L14" s="10">
        <v>5</v>
      </c>
      <c r="M14" s="10">
        <v>1</v>
      </c>
      <c r="N14" s="10">
        <v>0</v>
      </c>
      <c r="O14" s="10">
        <v>0</v>
      </c>
      <c r="P14" s="10">
        <v>129.75</v>
      </c>
      <c r="Q14" s="10">
        <v>30</v>
      </c>
      <c r="R14" s="10">
        <v>161</v>
      </c>
      <c r="S14" s="10">
        <v>101</v>
      </c>
      <c r="T14" s="10">
        <v>101.3</v>
      </c>
      <c r="U14" s="9">
        <f t="shared" si="0"/>
        <v>6.3312499999999998</v>
      </c>
      <c r="V14" s="9">
        <f t="shared" si="1"/>
        <v>7.6624999999999979</v>
      </c>
      <c r="W14" s="9">
        <f t="shared" si="2"/>
        <v>6.5309667721622198</v>
      </c>
    </row>
    <row r="15" spans="1:25" s="25" customFormat="1" ht="15.75" thickBot="1" x14ac:dyDescent="0.3">
      <c r="A15" s="19">
        <v>12</v>
      </c>
      <c r="B15" s="19">
        <v>120</v>
      </c>
      <c r="C15" s="20" t="s">
        <v>41</v>
      </c>
      <c r="D15" s="21" t="s">
        <v>42</v>
      </c>
      <c r="E15" s="21">
        <v>8</v>
      </c>
      <c r="F15" s="21">
        <v>15</v>
      </c>
      <c r="G15" s="21">
        <v>0</v>
      </c>
      <c r="H15" s="21">
        <v>0</v>
      </c>
      <c r="I15" s="22">
        <v>0</v>
      </c>
      <c r="J15" s="23">
        <v>62</v>
      </c>
      <c r="K15" s="23">
        <v>688</v>
      </c>
      <c r="L15" s="23">
        <v>5</v>
      </c>
      <c r="M15" s="23">
        <v>1</v>
      </c>
      <c r="N15" s="23">
        <v>0</v>
      </c>
      <c r="O15" s="23">
        <v>0</v>
      </c>
      <c r="P15" s="23">
        <v>114.57</v>
      </c>
      <c r="Q15" s="23">
        <v>30</v>
      </c>
      <c r="R15" s="23">
        <v>160</v>
      </c>
      <c r="S15" s="23">
        <v>98</v>
      </c>
      <c r="T15" s="23">
        <v>98.8</v>
      </c>
      <c r="U15" s="24">
        <f t="shared" si="0"/>
        <v>6.1749999999999998</v>
      </c>
      <c r="V15" s="9">
        <f t="shared" si="1"/>
        <v>7.35</v>
      </c>
      <c r="W15" s="9">
        <f t="shared" si="2"/>
        <v>6.264614130556911</v>
      </c>
    </row>
    <row r="16" spans="1:25" x14ac:dyDescent="0.25">
      <c r="A16" s="13">
        <v>13</v>
      </c>
      <c r="B16" s="13">
        <v>123</v>
      </c>
      <c r="C16" s="14" t="s">
        <v>43</v>
      </c>
      <c r="D16" s="15" t="s">
        <v>44</v>
      </c>
      <c r="E16" s="15">
        <v>8</v>
      </c>
      <c r="F16" s="15">
        <v>14</v>
      </c>
      <c r="G16" s="15">
        <v>0</v>
      </c>
      <c r="H16" s="15">
        <v>0</v>
      </c>
      <c r="I16" s="16">
        <v>0</v>
      </c>
      <c r="J16" s="17">
        <v>53</v>
      </c>
      <c r="K16" s="17">
        <v>678</v>
      </c>
      <c r="L16" s="17">
        <v>5</v>
      </c>
      <c r="M16" s="17">
        <v>1</v>
      </c>
      <c r="N16" s="17">
        <v>0</v>
      </c>
      <c r="O16" s="17">
        <v>0</v>
      </c>
      <c r="P16" s="17">
        <v>93.29</v>
      </c>
      <c r="Q16" s="17">
        <v>30</v>
      </c>
      <c r="R16" s="17">
        <v>150</v>
      </c>
      <c r="S16" s="17">
        <v>97</v>
      </c>
      <c r="T16" s="17">
        <v>97.8</v>
      </c>
      <c r="U16" s="18">
        <f t="shared" si="0"/>
        <v>6.1124999999999998</v>
      </c>
      <c r="V16" s="9">
        <f t="shared" si="1"/>
        <v>7.2249999999999996</v>
      </c>
      <c r="W16" s="9">
        <f t="shared" si="2"/>
        <v>6.1580730739147844</v>
      </c>
    </row>
    <row r="17" spans="1:23" x14ac:dyDescent="0.25">
      <c r="A17" s="2">
        <v>14</v>
      </c>
      <c r="B17" s="2">
        <v>132</v>
      </c>
      <c r="C17" s="3" t="s">
        <v>45</v>
      </c>
      <c r="D17" s="4" t="s">
        <v>46</v>
      </c>
      <c r="E17" s="4">
        <v>9</v>
      </c>
      <c r="F17" s="4">
        <v>16</v>
      </c>
      <c r="G17" s="4">
        <v>0</v>
      </c>
      <c r="H17" s="4">
        <v>0</v>
      </c>
      <c r="I17" s="6">
        <v>0</v>
      </c>
      <c r="J17" s="10">
        <v>66</v>
      </c>
      <c r="K17" s="10">
        <v>697</v>
      </c>
      <c r="L17" s="10">
        <v>4</v>
      </c>
      <c r="M17" s="10">
        <v>1</v>
      </c>
      <c r="N17" s="10">
        <v>0</v>
      </c>
      <c r="O17" s="10">
        <v>0</v>
      </c>
      <c r="P17" s="10">
        <v>113.03</v>
      </c>
      <c r="Q17" s="10">
        <v>24</v>
      </c>
      <c r="R17" s="10">
        <v>159</v>
      </c>
      <c r="S17" s="10">
        <v>93</v>
      </c>
      <c r="T17" s="10">
        <v>93.7</v>
      </c>
      <c r="U17" s="9">
        <f t="shared" si="0"/>
        <v>5.8562500000000002</v>
      </c>
      <c r="V17" s="9">
        <f t="shared" si="1"/>
        <v>6.7125000000000004</v>
      </c>
      <c r="W17" s="9">
        <f t="shared" si="2"/>
        <v>5.7212547416820767</v>
      </c>
    </row>
    <row r="18" spans="1:23" x14ac:dyDescent="0.25">
      <c r="A18" s="2">
        <v>15</v>
      </c>
      <c r="B18" s="2">
        <v>135</v>
      </c>
      <c r="C18" s="3" t="s">
        <v>47</v>
      </c>
      <c r="D18" s="4" t="s">
        <v>48</v>
      </c>
      <c r="E18" s="4">
        <v>9</v>
      </c>
      <c r="F18" s="4">
        <v>15</v>
      </c>
      <c r="G18" s="4">
        <v>0</v>
      </c>
      <c r="H18" s="4">
        <v>0</v>
      </c>
      <c r="I18" s="6">
        <v>0</v>
      </c>
      <c r="J18" s="10">
        <v>59</v>
      </c>
      <c r="K18" s="10">
        <v>618</v>
      </c>
      <c r="L18" s="10">
        <v>5</v>
      </c>
      <c r="M18" s="10">
        <v>1</v>
      </c>
      <c r="N18" s="10">
        <v>0</v>
      </c>
      <c r="O18" s="10">
        <v>0</v>
      </c>
      <c r="P18" s="10">
        <v>116.89</v>
      </c>
      <c r="Q18" s="10">
        <v>30</v>
      </c>
      <c r="R18" s="10">
        <v>150</v>
      </c>
      <c r="S18" s="10">
        <v>91</v>
      </c>
      <c r="T18" s="10">
        <v>91.8</v>
      </c>
      <c r="U18" s="9">
        <f t="shared" si="0"/>
        <v>5.7374999999999998</v>
      </c>
      <c r="V18" s="9">
        <f t="shared" si="1"/>
        <v>6.4749999999999996</v>
      </c>
      <c r="W18" s="9">
        <f t="shared" si="2"/>
        <v>5.5188267340620394</v>
      </c>
    </row>
    <row r="19" spans="1:23" x14ac:dyDescent="0.25">
      <c r="A19" s="2">
        <v>16</v>
      </c>
      <c r="B19" s="2">
        <v>145</v>
      </c>
      <c r="C19" s="3" t="s">
        <v>49</v>
      </c>
      <c r="D19" s="4" t="s">
        <v>50</v>
      </c>
      <c r="E19" s="4">
        <v>5</v>
      </c>
      <c r="F19" s="4">
        <v>14</v>
      </c>
      <c r="G19" s="4">
        <v>0</v>
      </c>
      <c r="H19" s="4">
        <v>0</v>
      </c>
      <c r="I19" s="6">
        <v>0</v>
      </c>
      <c r="J19" s="10">
        <v>59</v>
      </c>
      <c r="K19" s="10">
        <v>660</v>
      </c>
      <c r="L19" s="10">
        <v>4</v>
      </c>
      <c r="M19" s="10">
        <v>1</v>
      </c>
      <c r="N19" s="10">
        <v>0</v>
      </c>
      <c r="O19" s="10">
        <v>0</v>
      </c>
      <c r="P19" s="10">
        <v>138.62</v>
      </c>
      <c r="Q19" s="10">
        <v>24</v>
      </c>
      <c r="R19" s="10">
        <v>149</v>
      </c>
      <c r="S19" s="10">
        <v>90</v>
      </c>
      <c r="T19" s="10">
        <v>90</v>
      </c>
      <c r="U19" s="9">
        <f t="shared" si="0"/>
        <v>5.625</v>
      </c>
      <c r="V19" s="9">
        <f t="shared" si="1"/>
        <v>6.25</v>
      </c>
      <c r="W19" s="9">
        <f t="shared" si="2"/>
        <v>5.3270528321062169</v>
      </c>
    </row>
    <row r="20" spans="1:23" x14ac:dyDescent="0.25">
      <c r="A20" s="2">
        <v>17</v>
      </c>
      <c r="B20" s="2">
        <v>146</v>
      </c>
      <c r="C20" s="3" t="s">
        <v>51</v>
      </c>
      <c r="D20" s="4" t="s">
        <v>52</v>
      </c>
      <c r="E20" s="4">
        <v>9</v>
      </c>
      <c r="F20" s="4">
        <v>15</v>
      </c>
      <c r="G20" s="4">
        <v>0</v>
      </c>
      <c r="H20" s="4">
        <v>0</v>
      </c>
      <c r="I20" s="6">
        <v>0</v>
      </c>
      <c r="J20" s="10">
        <v>63</v>
      </c>
      <c r="K20" s="10">
        <v>697</v>
      </c>
      <c r="L20" s="10">
        <v>3</v>
      </c>
      <c r="M20" s="10">
        <v>1</v>
      </c>
      <c r="N20" s="10">
        <v>0</v>
      </c>
      <c r="O20" s="10">
        <v>0</v>
      </c>
      <c r="P20" s="10">
        <v>154.65</v>
      </c>
      <c r="Q20" s="10">
        <v>18</v>
      </c>
      <c r="R20" s="10">
        <v>150</v>
      </c>
      <c r="S20" s="10">
        <v>87</v>
      </c>
      <c r="T20" s="10">
        <v>87.7</v>
      </c>
      <c r="U20" s="9">
        <f t="shared" si="0"/>
        <v>5.4812500000000002</v>
      </c>
      <c r="V20" s="9">
        <f t="shared" si="1"/>
        <v>5.9625000000000004</v>
      </c>
      <c r="W20" s="9">
        <f t="shared" si="2"/>
        <v>5.0820084018293317</v>
      </c>
    </row>
    <row r="21" spans="1:23" x14ac:dyDescent="0.25">
      <c r="A21" s="2">
        <v>18</v>
      </c>
      <c r="B21" s="2">
        <v>153</v>
      </c>
      <c r="C21" s="3" t="s">
        <v>53</v>
      </c>
      <c r="D21" s="4" t="s">
        <v>54</v>
      </c>
      <c r="E21" s="4">
        <v>8</v>
      </c>
      <c r="F21" s="4">
        <v>15</v>
      </c>
      <c r="G21" s="4">
        <v>0</v>
      </c>
      <c r="H21" s="4">
        <v>0</v>
      </c>
      <c r="I21" s="6">
        <v>0</v>
      </c>
      <c r="J21" s="10">
        <v>55</v>
      </c>
      <c r="K21" s="10">
        <v>622</v>
      </c>
      <c r="L21" s="10">
        <v>4</v>
      </c>
      <c r="M21" s="10">
        <v>0</v>
      </c>
      <c r="N21" s="10">
        <v>0</v>
      </c>
      <c r="O21" s="10">
        <v>0</v>
      </c>
      <c r="P21" s="10">
        <v>157.86000000000001</v>
      </c>
      <c r="Q21" s="10">
        <v>24</v>
      </c>
      <c r="R21" s="10">
        <v>141</v>
      </c>
      <c r="S21" s="10">
        <v>86</v>
      </c>
      <c r="T21" s="10">
        <v>86.2</v>
      </c>
      <c r="U21" s="9">
        <f t="shared" si="0"/>
        <v>5.3875000000000002</v>
      </c>
      <c r="V21" s="9">
        <f t="shared" si="1"/>
        <v>5.7750000000000004</v>
      </c>
      <c r="W21" s="9">
        <f t="shared" si="2"/>
        <v>4.9221968168661441</v>
      </c>
    </row>
    <row r="22" spans="1:23" x14ac:dyDescent="0.25">
      <c r="A22" s="2">
        <v>19</v>
      </c>
      <c r="B22" s="2">
        <v>161</v>
      </c>
      <c r="C22" s="3" t="s">
        <v>55</v>
      </c>
      <c r="D22" s="4" t="s">
        <v>54</v>
      </c>
      <c r="E22" s="4">
        <v>8</v>
      </c>
      <c r="F22" s="4">
        <v>15</v>
      </c>
      <c r="G22" s="4">
        <v>4</v>
      </c>
      <c r="H22" s="4">
        <v>17</v>
      </c>
      <c r="I22" s="6">
        <v>0</v>
      </c>
      <c r="J22" s="10">
        <v>45</v>
      </c>
      <c r="K22" s="10">
        <v>480</v>
      </c>
      <c r="L22" s="10">
        <v>6</v>
      </c>
      <c r="M22" s="10">
        <v>0</v>
      </c>
      <c r="N22" s="10">
        <v>0</v>
      </c>
      <c r="O22" s="10">
        <v>0</v>
      </c>
      <c r="P22" s="10">
        <v>173.09</v>
      </c>
      <c r="Q22" s="10">
        <v>36</v>
      </c>
      <c r="R22" s="10">
        <v>130</v>
      </c>
      <c r="S22" s="10">
        <v>85</v>
      </c>
      <c r="T22" s="10">
        <v>85.7</v>
      </c>
      <c r="U22" s="9">
        <f t="shared" si="0"/>
        <v>5.3562500000000002</v>
      </c>
      <c r="V22" s="9">
        <f t="shared" si="1"/>
        <v>5.7125000000000004</v>
      </c>
      <c r="W22" s="9">
        <f t="shared" si="2"/>
        <v>4.8689262885450812</v>
      </c>
    </row>
    <row r="23" spans="1:23" x14ac:dyDescent="0.25">
      <c r="A23" s="2">
        <v>20</v>
      </c>
      <c r="B23" s="2" t="s">
        <v>56</v>
      </c>
      <c r="C23" s="3" t="s">
        <v>57</v>
      </c>
      <c r="D23" s="4" t="s">
        <v>58</v>
      </c>
      <c r="E23" s="4">
        <v>12</v>
      </c>
      <c r="F23" s="4">
        <v>15</v>
      </c>
      <c r="G23" s="4">
        <v>0</v>
      </c>
      <c r="H23" s="4">
        <v>0</v>
      </c>
      <c r="I23" s="6">
        <v>0</v>
      </c>
      <c r="J23" s="10">
        <v>50</v>
      </c>
      <c r="K23" s="10">
        <v>562</v>
      </c>
      <c r="L23" s="10">
        <v>4</v>
      </c>
      <c r="M23" s="10">
        <v>1</v>
      </c>
      <c r="N23" s="10">
        <v>0</v>
      </c>
      <c r="O23" s="10">
        <v>0</v>
      </c>
      <c r="P23" s="10">
        <v>184.1</v>
      </c>
      <c r="Q23" s="10">
        <v>24</v>
      </c>
      <c r="R23" s="10">
        <v>130</v>
      </c>
      <c r="S23" s="10">
        <v>80</v>
      </c>
      <c r="T23" s="10">
        <v>80.2</v>
      </c>
      <c r="U23" s="9">
        <f t="shared" si="0"/>
        <v>5.0125000000000002</v>
      </c>
      <c r="V23" s="9">
        <f t="shared" si="1"/>
        <v>5.0250000000000004</v>
      </c>
      <c r="W23" s="9">
        <f t="shared" si="2"/>
        <v>4.2829504770133981</v>
      </c>
    </row>
    <row r="24" spans="1:23" x14ac:dyDescent="0.25">
      <c r="A24" s="2">
        <v>21</v>
      </c>
      <c r="B24" s="2" t="s">
        <v>56</v>
      </c>
      <c r="C24" s="3" t="s">
        <v>59</v>
      </c>
      <c r="D24" s="4" t="s">
        <v>60</v>
      </c>
      <c r="E24" s="4">
        <v>9</v>
      </c>
      <c r="F24" s="4">
        <v>15</v>
      </c>
      <c r="G24" s="4">
        <v>0</v>
      </c>
      <c r="H24" s="4">
        <v>0</v>
      </c>
      <c r="I24" s="6">
        <v>0</v>
      </c>
      <c r="J24" s="10">
        <v>56</v>
      </c>
      <c r="K24" s="10">
        <v>617</v>
      </c>
      <c r="L24" s="10">
        <v>3</v>
      </c>
      <c r="M24" s="10">
        <v>1</v>
      </c>
      <c r="N24" s="10">
        <v>0</v>
      </c>
      <c r="O24" s="10">
        <v>0</v>
      </c>
      <c r="P24" s="10">
        <v>166.81</v>
      </c>
      <c r="Q24" s="10">
        <v>18</v>
      </c>
      <c r="R24" s="10">
        <v>135</v>
      </c>
      <c r="S24" s="10">
        <v>79</v>
      </c>
      <c r="T24" s="10">
        <v>79.7</v>
      </c>
      <c r="U24" s="9">
        <f t="shared" si="0"/>
        <v>4.9812500000000002</v>
      </c>
      <c r="V24" s="9">
        <f t="shared" si="1"/>
        <v>4.9625000000000004</v>
      </c>
      <c r="W24" s="9">
        <f t="shared" si="2"/>
        <v>4.2296799486923362</v>
      </c>
    </row>
    <row r="25" spans="1:23" x14ac:dyDescent="0.25">
      <c r="A25" s="2">
        <v>22</v>
      </c>
      <c r="B25" s="2" t="s">
        <v>56</v>
      </c>
      <c r="C25" s="3" t="s">
        <v>61</v>
      </c>
      <c r="D25" s="4" t="s">
        <v>62</v>
      </c>
      <c r="E25" s="4">
        <v>12</v>
      </c>
      <c r="F25" s="4">
        <v>15</v>
      </c>
      <c r="G25" s="4">
        <v>0</v>
      </c>
      <c r="H25" s="4">
        <v>0</v>
      </c>
      <c r="I25" s="6">
        <v>0</v>
      </c>
      <c r="J25" s="10">
        <v>50</v>
      </c>
      <c r="K25" s="10">
        <v>540</v>
      </c>
      <c r="L25" s="10">
        <v>4</v>
      </c>
      <c r="M25" s="10">
        <v>0</v>
      </c>
      <c r="N25" s="10">
        <v>0</v>
      </c>
      <c r="O25" s="10">
        <v>0</v>
      </c>
      <c r="P25" s="10">
        <v>142.66</v>
      </c>
      <c r="Q25" s="10">
        <v>24</v>
      </c>
      <c r="R25" s="10">
        <v>128</v>
      </c>
      <c r="S25" s="10">
        <v>78</v>
      </c>
      <c r="T25" s="10">
        <v>78</v>
      </c>
      <c r="U25" s="9">
        <f t="shared" si="0"/>
        <v>4.875</v>
      </c>
      <c r="V25" s="9">
        <f t="shared" si="1"/>
        <v>4.75</v>
      </c>
      <c r="W25" s="9">
        <f t="shared" si="2"/>
        <v>4.0485601524007242</v>
      </c>
    </row>
    <row r="26" spans="1:23" x14ac:dyDescent="0.25">
      <c r="A26" s="2">
        <v>23</v>
      </c>
      <c r="B26" s="2" t="s">
        <v>56</v>
      </c>
      <c r="C26" s="3" t="s">
        <v>63</v>
      </c>
      <c r="D26" s="4" t="s">
        <v>64</v>
      </c>
      <c r="E26" s="4">
        <v>5</v>
      </c>
      <c r="F26" s="4">
        <v>10</v>
      </c>
      <c r="G26" s="4">
        <v>0</v>
      </c>
      <c r="H26" s="4">
        <v>0</v>
      </c>
      <c r="I26" s="6">
        <v>0</v>
      </c>
      <c r="J26" s="10">
        <v>47</v>
      </c>
      <c r="K26" s="10">
        <v>518</v>
      </c>
      <c r="L26" s="10">
        <v>4</v>
      </c>
      <c r="M26" s="10">
        <v>0</v>
      </c>
      <c r="N26" s="10">
        <v>0</v>
      </c>
      <c r="O26" s="10">
        <v>0</v>
      </c>
      <c r="P26" s="10">
        <v>160.07</v>
      </c>
      <c r="Q26" s="10">
        <v>24</v>
      </c>
      <c r="R26" s="10">
        <v>122</v>
      </c>
      <c r="S26" s="10">
        <v>75</v>
      </c>
      <c r="T26" s="10">
        <v>75.8</v>
      </c>
      <c r="U26" s="9">
        <f t="shared" si="0"/>
        <v>4.7374999999999998</v>
      </c>
      <c r="V26" s="9">
        <f t="shared" si="1"/>
        <v>4.4749999999999996</v>
      </c>
      <c r="W26" s="9">
        <f t="shared" si="2"/>
        <v>3.8141698277880511</v>
      </c>
    </row>
    <row r="27" spans="1:23" x14ac:dyDescent="0.25">
      <c r="A27" s="2">
        <v>24</v>
      </c>
      <c r="B27" s="2" t="s">
        <v>56</v>
      </c>
      <c r="C27" s="3" t="s">
        <v>65</v>
      </c>
      <c r="D27" s="4" t="s">
        <v>62</v>
      </c>
      <c r="E27" s="4">
        <v>12</v>
      </c>
      <c r="F27" s="4">
        <v>16</v>
      </c>
      <c r="G27" s="4">
        <v>0</v>
      </c>
      <c r="H27" s="4">
        <v>0</v>
      </c>
      <c r="I27" s="6">
        <v>0</v>
      </c>
      <c r="J27" s="10">
        <v>43</v>
      </c>
      <c r="K27" s="10">
        <v>512</v>
      </c>
      <c r="L27" s="10">
        <v>4</v>
      </c>
      <c r="M27" s="10">
        <v>0</v>
      </c>
      <c r="N27" s="10">
        <v>0</v>
      </c>
      <c r="O27" s="10">
        <v>0</v>
      </c>
      <c r="P27" s="10">
        <v>156.24</v>
      </c>
      <c r="Q27" s="10">
        <v>24</v>
      </c>
      <c r="R27" s="10">
        <v>118</v>
      </c>
      <c r="S27" s="10">
        <v>75</v>
      </c>
      <c r="T27" s="10">
        <v>75.2</v>
      </c>
      <c r="U27" s="9">
        <f t="shared" si="0"/>
        <v>4.7</v>
      </c>
      <c r="V27" s="9">
        <f t="shared" si="1"/>
        <v>4.4000000000000004</v>
      </c>
      <c r="W27" s="9">
        <f t="shared" si="2"/>
        <v>3.750245193802777</v>
      </c>
    </row>
    <row r="28" spans="1:23" x14ac:dyDescent="0.25">
      <c r="A28" s="2">
        <v>25</v>
      </c>
      <c r="B28" s="2" t="s">
        <v>56</v>
      </c>
      <c r="C28" s="3" t="s">
        <v>66</v>
      </c>
      <c r="D28" s="4" t="s">
        <v>67</v>
      </c>
      <c r="E28" s="4">
        <v>8</v>
      </c>
      <c r="F28" s="4">
        <v>15</v>
      </c>
      <c r="G28" s="4">
        <v>0</v>
      </c>
      <c r="H28" s="4">
        <v>0</v>
      </c>
      <c r="I28" s="6">
        <v>0</v>
      </c>
      <c r="J28" s="10">
        <v>45</v>
      </c>
      <c r="K28" s="10">
        <v>597</v>
      </c>
      <c r="L28" s="10">
        <v>2</v>
      </c>
      <c r="M28" s="10">
        <v>0</v>
      </c>
      <c r="N28" s="10">
        <v>0</v>
      </c>
      <c r="O28" s="10">
        <v>0</v>
      </c>
      <c r="P28" s="10">
        <v>191.84</v>
      </c>
      <c r="Q28" s="10">
        <v>12</v>
      </c>
      <c r="R28" s="10">
        <v>116</v>
      </c>
      <c r="S28" s="10">
        <v>71</v>
      </c>
      <c r="T28" s="10">
        <v>71.7</v>
      </c>
      <c r="U28" s="9">
        <f t="shared" si="0"/>
        <v>4.4812500000000002</v>
      </c>
      <c r="V28" s="9">
        <f t="shared" si="1"/>
        <v>3.9625000000000004</v>
      </c>
      <c r="W28" s="9">
        <f t="shared" si="2"/>
        <v>3.3773514955553416</v>
      </c>
    </row>
    <row r="29" spans="1:23" x14ac:dyDescent="0.25">
      <c r="A29" s="2">
        <v>26</v>
      </c>
      <c r="B29" s="2" t="s">
        <v>56</v>
      </c>
      <c r="C29" s="3" t="s">
        <v>68</v>
      </c>
      <c r="D29" s="4" t="s">
        <v>22</v>
      </c>
      <c r="E29" s="4">
        <v>10</v>
      </c>
      <c r="F29" s="4">
        <v>15</v>
      </c>
      <c r="G29" s="4">
        <v>0</v>
      </c>
      <c r="H29" s="4">
        <v>0</v>
      </c>
      <c r="I29" s="6">
        <v>0</v>
      </c>
      <c r="J29" s="10">
        <v>32</v>
      </c>
      <c r="K29" s="10">
        <v>432</v>
      </c>
      <c r="L29" s="10">
        <v>4</v>
      </c>
      <c r="M29" s="10">
        <v>0</v>
      </c>
      <c r="N29" s="10">
        <v>0</v>
      </c>
      <c r="O29" s="10">
        <v>0</v>
      </c>
      <c r="P29" s="10">
        <v>154.82</v>
      </c>
      <c r="Q29" s="10">
        <v>24</v>
      </c>
      <c r="R29" s="10">
        <v>99</v>
      </c>
      <c r="S29" s="10">
        <v>67</v>
      </c>
      <c r="T29" s="10">
        <v>67.2</v>
      </c>
      <c r="U29" s="9">
        <f t="shared" si="0"/>
        <v>4.2</v>
      </c>
      <c r="V29" s="9">
        <f t="shared" si="1"/>
        <v>3.4000000000000004</v>
      </c>
      <c r="W29" s="9">
        <f t="shared" si="2"/>
        <v>2.897916740665782</v>
      </c>
    </row>
    <row r="30" spans="1:23" x14ac:dyDescent="0.25">
      <c r="A30" s="2">
        <v>27</v>
      </c>
      <c r="B30" s="2" t="s">
        <v>56</v>
      </c>
      <c r="C30" s="3" t="s">
        <v>69</v>
      </c>
      <c r="D30" s="4" t="s">
        <v>70</v>
      </c>
      <c r="E30" s="4">
        <v>12</v>
      </c>
      <c r="F30" s="4">
        <v>16</v>
      </c>
      <c r="G30" s="4">
        <v>0</v>
      </c>
      <c r="H30" s="4">
        <v>0</v>
      </c>
      <c r="I30" s="6">
        <v>0</v>
      </c>
      <c r="J30" s="10">
        <v>41</v>
      </c>
      <c r="K30" s="10">
        <v>488</v>
      </c>
      <c r="L30" s="10">
        <v>3</v>
      </c>
      <c r="M30" s="10">
        <v>0</v>
      </c>
      <c r="N30" s="10">
        <v>0</v>
      </c>
      <c r="O30" s="10">
        <v>0</v>
      </c>
      <c r="P30" s="10">
        <v>179.29</v>
      </c>
      <c r="Q30" s="10">
        <v>18</v>
      </c>
      <c r="R30" s="10">
        <v>107</v>
      </c>
      <c r="S30" s="10">
        <v>66</v>
      </c>
      <c r="T30" s="10">
        <v>66.8</v>
      </c>
      <c r="U30" s="9">
        <f t="shared" si="0"/>
        <v>4.1749999999999998</v>
      </c>
      <c r="V30" s="9">
        <f t="shared" si="1"/>
        <v>3.3499999999999996</v>
      </c>
      <c r="W30" s="9">
        <f t="shared" si="2"/>
        <v>2.8553003180089314</v>
      </c>
    </row>
    <row r="31" spans="1:23" x14ac:dyDescent="0.25">
      <c r="A31" s="2">
        <v>28</v>
      </c>
      <c r="B31" s="2" t="s">
        <v>56</v>
      </c>
      <c r="C31" s="3" t="s">
        <v>71</v>
      </c>
      <c r="D31" s="4" t="s">
        <v>72</v>
      </c>
      <c r="E31" s="4">
        <v>12</v>
      </c>
      <c r="F31" s="4">
        <v>14</v>
      </c>
      <c r="G31" s="4">
        <v>0</v>
      </c>
      <c r="H31" s="4">
        <v>0</v>
      </c>
      <c r="I31" s="6">
        <v>0</v>
      </c>
      <c r="J31" s="10">
        <v>39</v>
      </c>
      <c r="K31" s="10">
        <v>453</v>
      </c>
      <c r="L31" s="10">
        <v>3</v>
      </c>
      <c r="M31" s="10">
        <v>0</v>
      </c>
      <c r="N31" s="10">
        <v>0</v>
      </c>
      <c r="O31" s="10">
        <v>0</v>
      </c>
      <c r="P31" s="10">
        <v>170.62</v>
      </c>
      <c r="Q31" s="10">
        <v>18</v>
      </c>
      <c r="R31" s="10">
        <v>102</v>
      </c>
      <c r="S31" s="10">
        <v>63</v>
      </c>
      <c r="T31" s="10">
        <v>63.3</v>
      </c>
      <c r="U31" s="9">
        <f t="shared" si="0"/>
        <v>3.9562499999999998</v>
      </c>
      <c r="V31" s="9">
        <f t="shared" si="1"/>
        <v>2.9124999999999996</v>
      </c>
      <c r="W31" s="9">
        <f t="shared" si="2"/>
        <v>2.4824066197614965</v>
      </c>
    </row>
    <row r="32" spans="1:23" x14ac:dyDescent="0.25">
      <c r="A32" s="2">
        <v>29</v>
      </c>
      <c r="B32" s="2" t="s">
        <v>56</v>
      </c>
      <c r="C32" s="3" t="s">
        <v>73</v>
      </c>
      <c r="D32" s="4" t="s">
        <v>74</v>
      </c>
      <c r="E32" s="4">
        <v>8</v>
      </c>
      <c r="F32" s="4">
        <v>13</v>
      </c>
      <c r="G32" s="4">
        <v>0</v>
      </c>
      <c r="H32" s="4">
        <v>0</v>
      </c>
      <c r="I32" s="6">
        <v>0</v>
      </c>
      <c r="J32" s="10">
        <v>43</v>
      </c>
      <c r="K32" s="10">
        <v>452</v>
      </c>
      <c r="L32" s="10">
        <v>3</v>
      </c>
      <c r="M32" s="10">
        <v>0</v>
      </c>
      <c r="N32" s="10">
        <v>0</v>
      </c>
      <c r="O32" s="10">
        <v>0</v>
      </c>
      <c r="P32" s="10">
        <v>147.66999999999999</v>
      </c>
      <c r="Q32" s="10">
        <v>18</v>
      </c>
      <c r="R32" s="10">
        <v>106</v>
      </c>
      <c r="S32" s="10">
        <v>63</v>
      </c>
      <c r="T32" s="10">
        <v>63.2</v>
      </c>
      <c r="U32" s="9">
        <f t="shared" si="0"/>
        <v>3.95</v>
      </c>
      <c r="V32" s="9">
        <f t="shared" si="1"/>
        <v>2.9000000000000004</v>
      </c>
      <c r="W32" s="9">
        <f t="shared" si="2"/>
        <v>2.4717525140972842</v>
      </c>
    </row>
    <row r="33" spans="1:23" x14ac:dyDescent="0.25">
      <c r="A33" s="2">
        <v>30</v>
      </c>
      <c r="B33" s="2" t="s">
        <v>56</v>
      </c>
      <c r="C33" s="3" t="s">
        <v>75</v>
      </c>
      <c r="D33" s="4" t="s">
        <v>70</v>
      </c>
      <c r="E33" s="4">
        <v>12</v>
      </c>
      <c r="F33" s="4">
        <v>15</v>
      </c>
      <c r="G33" s="4">
        <v>0</v>
      </c>
      <c r="H33" s="4">
        <v>0</v>
      </c>
      <c r="I33" s="6">
        <v>0</v>
      </c>
      <c r="J33" s="10">
        <v>35</v>
      </c>
      <c r="K33" s="10">
        <v>375</v>
      </c>
      <c r="L33" s="10">
        <v>4</v>
      </c>
      <c r="M33" s="10">
        <v>0</v>
      </c>
      <c r="N33" s="10">
        <v>0</v>
      </c>
      <c r="O33" s="10">
        <v>0</v>
      </c>
      <c r="P33" s="10">
        <v>166.51</v>
      </c>
      <c r="Q33" s="10">
        <v>24</v>
      </c>
      <c r="R33" s="10">
        <v>96</v>
      </c>
      <c r="S33" s="10">
        <v>61</v>
      </c>
      <c r="T33" s="10">
        <v>61.5</v>
      </c>
      <c r="U33" s="9">
        <f t="shared" si="0"/>
        <v>3.84375</v>
      </c>
      <c r="V33" s="9">
        <f t="shared" si="1"/>
        <v>2.6875</v>
      </c>
      <c r="W33" s="9">
        <f t="shared" si="2"/>
        <v>2.2906327178056731</v>
      </c>
    </row>
    <row r="34" spans="1:23" x14ac:dyDescent="0.25">
      <c r="A34" s="2">
        <v>31</v>
      </c>
      <c r="B34" s="2" t="s">
        <v>56</v>
      </c>
      <c r="C34" s="3" t="s">
        <v>76</v>
      </c>
      <c r="D34" s="4" t="s">
        <v>74</v>
      </c>
      <c r="E34" s="4">
        <v>8</v>
      </c>
      <c r="F34" s="4">
        <v>15</v>
      </c>
      <c r="G34" s="4">
        <v>0</v>
      </c>
      <c r="H34" s="4">
        <v>0</v>
      </c>
      <c r="I34" s="6">
        <v>0</v>
      </c>
      <c r="J34" s="10">
        <v>34</v>
      </c>
      <c r="K34" s="10">
        <v>425</v>
      </c>
      <c r="L34" s="10">
        <v>3</v>
      </c>
      <c r="M34" s="10">
        <v>0</v>
      </c>
      <c r="N34" s="10">
        <v>0</v>
      </c>
      <c r="O34" s="10">
        <v>0</v>
      </c>
      <c r="P34" s="10">
        <v>172.25</v>
      </c>
      <c r="Q34" s="10">
        <v>18</v>
      </c>
      <c r="R34" s="10">
        <v>94</v>
      </c>
      <c r="S34" s="10">
        <v>60</v>
      </c>
      <c r="T34" s="10">
        <v>60.5</v>
      </c>
      <c r="U34" s="9">
        <f t="shared" si="0"/>
        <v>3.78125</v>
      </c>
      <c r="V34" s="9">
        <f t="shared" si="1"/>
        <v>2.5625</v>
      </c>
      <c r="W34" s="9">
        <f t="shared" si="2"/>
        <v>2.1840916611635484</v>
      </c>
    </row>
    <row r="35" spans="1:23" x14ac:dyDescent="0.25">
      <c r="A35" s="2">
        <v>35</v>
      </c>
      <c r="B35" s="2" t="s">
        <v>56</v>
      </c>
      <c r="C35" s="3" t="s">
        <v>77</v>
      </c>
      <c r="D35" s="4" t="s">
        <v>78</v>
      </c>
      <c r="E35" s="4">
        <v>10</v>
      </c>
      <c r="F35" s="4">
        <v>16</v>
      </c>
      <c r="G35" s="4">
        <v>0</v>
      </c>
      <c r="H35" s="4">
        <v>0</v>
      </c>
      <c r="I35" s="6">
        <v>0</v>
      </c>
      <c r="J35" s="10">
        <v>38</v>
      </c>
      <c r="K35" s="10">
        <v>416</v>
      </c>
      <c r="L35" s="10">
        <v>3</v>
      </c>
      <c r="M35" s="10">
        <v>0</v>
      </c>
      <c r="N35" s="10">
        <v>0</v>
      </c>
      <c r="O35" s="10">
        <v>0</v>
      </c>
      <c r="P35" s="10">
        <v>176.57</v>
      </c>
      <c r="Q35" s="10">
        <v>18</v>
      </c>
      <c r="R35" s="10">
        <v>97</v>
      </c>
      <c r="S35" s="10">
        <v>59</v>
      </c>
      <c r="T35" s="10">
        <v>59.6</v>
      </c>
      <c r="U35" s="9">
        <f t="shared" si="0"/>
        <v>3.7250000000000001</v>
      </c>
      <c r="V35" s="9">
        <f t="shared" si="1"/>
        <v>2.4499999999999993</v>
      </c>
      <c r="W35" s="9">
        <f t="shared" si="2"/>
        <v>2.0882047101856362</v>
      </c>
    </row>
    <row r="36" spans="1:23" x14ac:dyDescent="0.25">
      <c r="A36" s="2">
        <v>32</v>
      </c>
      <c r="B36" s="2" t="s">
        <v>56</v>
      </c>
      <c r="C36" s="3" t="s">
        <v>79</v>
      </c>
      <c r="D36" s="4" t="s">
        <v>70</v>
      </c>
      <c r="E36" s="4">
        <v>12</v>
      </c>
      <c r="F36" s="4">
        <v>15</v>
      </c>
      <c r="G36" s="4">
        <v>0</v>
      </c>
      <c r="H36" s="4">
        <v>0</v>
      </c>
      <c r="I36" s="6">
        <v>0</v>
      </c>
      <c r="J36" s="10">
        <v>43</v>
      </c>
      <c r="K36" s="10">
        <v>415</v>
      </c>
      <c r="L36" s="10">
        <v>3</v>
      </c>
      <c r="M36" s="10">
        <v>0</v>
      </c>
      <c r="N36" s="10">
        <v>0</v>
      </c>
      <c r="O36" s="10">
        <v>0</v>
      </c>
      <c r="P36" s="10">
        <v>197.38</v>
      </c>
      <c r="Q36" s="10">
        <v>18</v>
      </c>
      <c r="R36" s="10">
        <v>102</v>
      </c>
      <c r="S36" s="10">
        <v>59</v>
      </c>
      <c r="T36" s="10">
        <v>59.5</v>
      </c>
      <c r="U36" s="9">
        <f t="shared" si="0"/>
        <v>3.71875</v>
      </c>
      <c r="V36" s="9">
        <f t="shared" si="1"/>
        <v>2.4375</v>
      </c>
      <c r="W36" s="9">
        <f t="shared" si="2"/>
        <v>2.0775506045214245</v>
      </c>
    </row>
    <row r="37" spans="1:23" x14ac:dyDescent="0.25">
      <c r="A37" s="2">
        <v>34</v>
      </c>
      <c r="B37" s="2" t="s">
        <v>56</v>
      </c>
      <c r="C37" s="3" t="s">
        <v>80</v>
      </c>
      <c r="D37" s="4" t="s">
        <v>81</v>
      </c>
      <c r="E37" s="4">
        <v>7</v>
      </c>
      <c r="F37" s="4">
        <v>16</v>
      </c>
      <c r="G37" s="4">
        <v>0</v>
      </c>
      <c r="H37" s="4">
        <v>0</v>
      </c>
      <c r="I37" s="6">
        <v>0</v>
      </c>
      <c r="J37" s="10">
        <v>34</v>
      </c>
      <c r="K37" s="10">
        <v>414</v>
      </c>
      <c r="L37" s="10">
        <v>3</v>
      </c>
      <c r="M37" s="10">
        <v>0</v>
      </c>
      <c r="N37" s="10">
        <v>0</v>
      </c>
      <c r="O37" s="10">
        <v>0</v>
      </c>
      <c r="P37" s="10">
        <v>214</v>
      </c>
      <c r="Q37" s="10">
        <v>18</v>
      </c>
      <c r="R37" s="10">
        <v>93</v>
      </c>
      <c r="S37" s="10">
        <v>59</v>
      </c>
      <c r="T37" s="10">
        <v>59.4</v>
      </c>
      <c r="U37" s="9">
        <f t="shared" si="0"/>
        <v>3.7124999999999999</v>
      </c>
      <c r="V37" s="9">
        <f t="shared" si="1"/>
        <v>2.4249999999999998</v>
      </c>
      <c r="W37" s="9">
        <f t="shared" si="2"/>
        <v>2.0668964988572118</v>
      </c>
    </row>
    <row r="38" spans="1:23" x14ac:dyDescent="0.25">
      <c r="A38" s="2">
        <v>33</v>
      </c>
      <c r="B38" s="2" t="s">
        <v>56</v>
      </c>
      <c r="C38" s="3" t="s">
        <v>82</v>
      </c>
      <c r="D38" s="4" t="s">
        <v>83</v>
      </c>
      <c r="E38" s="4">
        <v>5</v>
      </c>
      <c r="F38" s="4">
        <v>16</v>
      </c>
      <c r="G38" s="4">
        <v>0</v>
      </c>
      <c r="H38" s="4">
        <v>0</v>
      </c>
      <c r="I38" s="6">
        <v>0</v>
      </c>
      <c r="J38" s="10">
        <v>35</v>
      </c>
      <c r="K38" s="10">
        <v>350</v>
      </c>
      <c r="L38" s="10">
        <v>4</v>
      </c>
      <c r="M38" s="10">
        <v>0</v>
      </c>
      <c r="N38" s="10">
        <v>0</v>
      </c>
      <c r="O38" s="10">
        <v>0</v>
      </c>
      <c r="P38" s="10" t="s">
        <v>56</v>
      </c>
      <c r="Q38" s="10">
        <v>24</v>
      </c>
      <c r="R38" s="10">
        <v>94</v>
      </c>
      <c r="S38" s="10">
        <v>59</v>
      </c>
      <c r="T38" s="10">
        <v>59</v>
      </c>
      <c r="U38" s="9">
        <f t="shared" si="0"/>
        <v>3.6875</v>
      </c>
      <c r="V38" s="9">
        <f t="shared" si="1"/>
        <v>2.375</v>
      </c>
      <c r="W38" s="9">
        <f t="shared" si="2"/>
        <v>2.0242800762003621</v>
      </c>
    </row>
    <row r="39" spans="1:23" x14ac:dyDescent="0.25">
      <c r="A39" s="2">
        <v>36</v>
      </c>
      <c r="B39" s="2" t="s">
        <v>56</v>
      </c>
      <c r="C39" s="3" t="s">
        <v>84</v>
      </c>
      <c r="D39" s="4" t="s">
        <v>85</v>
      </c>
      <c r="E39" s="4">
        <v>6</v>
      </c>
      <c r="F39" s="4">
        <v>16</v>
      </c>
      <c r="G39" s="4">
        <v>0</v>
      </c>
      <c r="H39" s="4">
        <v>0</v>
      </c>
      <c r="I39" s="6">
        <v>0</v>
      </c>
      <c r="J39" s="10">
        <v>35</v>
      </c>
      <c r="K39" s="10">
        <v>375</v>
      </c>
      <c r="L39" s="10">
        <v>3</v>
      </c>
      <c r="M39" s="10">
        <v>0</v>
      </c>
      <c r="N39" s="10">
        <v>0</v>
      </c>
      <c r="O39" s="10">
        <v>0</v>
      </c>
      <c r="P39" s="10" t="s">
        <v>56</v>
      </c>
      <c r="Q39" s="10">
        <v>18</v>
      </c>
      <c r="R39" s="10">
        <v>90</v>
      </c>
      <c r="S39" s="10">
        <v>55</v>
      </c>
      <c r="T39" s="10">
        <v>55.5</v>
      </c>
      <c r="U39" s="9">
        <f t="shared" si="0"/>
        <v>3.46875</v>
      </c>
      <c r="V39" s="9">
        <f t="shared" si="1"/>
        <v>1.9375000000000009</v>
      </c>
      <c r="W39" s="9">
        <f t="shared" si="2"/>
        <v>1.6513863779529279</v>
      </c>
    </row>
    <row r="40" spans="1:23" x14ac:dyDescent="0.25">
      <c r="A40" s="2">
        <v>37</v>
      </c>
      <c r="B40" s="2" t="s">
        <v>56</v>
      </c>
      <c r="C40" s="3" t="s">
        <v>86</v>
      </c>
      <c r="D40" s="4" t="s">
        <v>87</v>
      </c>
      <c r="E40" s="4">
        <v>9</v>
      </c>
      <c r="F40" s="4">
        <v>15</v>
      </c>
      <c r="G40" s="4">
        <v>0</v>
      </c>
      <c r="H40" s="4">
        <v>0</v>
      </c>
      <c r="I40" s="6">
        <v>0</v>
      </c>
      <c r="J40" s="10">
        <v>33</v>
      </c>
      <c r="K40" s="10">
        <v>362</v>
      </c>
      <c r="L40" s="10">
        <v>3</v>
      </c>
      <c r="M40" s="10">
        <v>0</v>
      </c>
      <c r="N40" s="10">
        <v>0</v>
      </c>
      <c r="O40" s="10">
        <v>0</v>
      </c>
      <c r="P40" s="10">
        <v>182.06</v>
      </c>
      <c r="Q40" s="10">
        <v>18</v>
      </c>
      <c r="R40" s="10">
        <v>87</v>
      </c>
      <c r="S40" s="10">
        <v>54</v>
      </c>
      <c r="T40" s="10">
        <v>54.2</v>
      </c>
      <c r="U40" s="9">
        <f t="shared" si="0"/>
        <v>3.3875000000000002</v>
      </c>
      <c r="V40" s="9">
        <f t="shared" si="1"/>
        <v>1.7750000000000004</v>
      </c>
      <c r="W40" s="9">
        <f t="shared" si="2"/>
        <v>1.5128830043181658</v>
      </c>
    </row>
    <row r="41" spans="1:23" x14ac:dyDescent="0.25">
      <c r="A41" s="2">
        <v>38</v>
      </c>
      <c r="B41" s="2" t="s">
        <v>56</v>
      </c>
      <c r="C41" s="3" t="s">
        <v>88</v>
      </c>
      <c r="D41" s="4" t="s">
        <v>22</v>
      </c>
      <c r="E41" s="4">
        <v>10</v>
      </c>
      <c r="F41" s="4">
        <v>14</v>
      </c>
      <c r="G41" s="4">
        <v>0</v>
      </c>
      <c r="H41" s="4">
        <v>0</v>
      </c>
      <c r="I41" s="6">
        <v>0</v>
      </c>
      <c r="J41" s="10">
        <v>22</v>
      </c>
      <c r="K41" s="10">
        <v>271</v>
      </c>
      <c r="L41" s="10">
        <v>4</v>
      </c>
      <c r="M41" s="10">
        <v>0</v>
      </c>
      <c r="N41" s="10">
        <v>0</v>
      </c>
      <c r="O41" s="10">
        <v>0</v>
      </c>
      <c r="P41" s="10">
        <v>168.19</v>
      </c>
      <c r="Q41" s="10">
        <v>24</v>
      </c>
      <c r="R41" s="10">
        <v>73</v>
      </c>
      <c r="S41" s="10">
        <v>51</v>
      </c>
      <c r="T41" s="10">
        <v>51.1</v>
      </c>
      <c r="U41" s="9">
        <f t="shared" si="0"/>
        <v>3.1937500000000001</v>
      </c>
      <c r="V41" s="9">
        <f t="shared" si="1"/>
        <v>1.3875000000000002</v>
      </c>
      <c r="W41" s="9">
        <f t="shared" si="2"/>
        <v>1.1826057287275802</v>
      </c>
    </row>
    <row r="42" spans="1:23" x14ac:dyDescent="0.25">
      <c r="A42" s="2">
        <v>39</v>
      </c>
      <c r="B42" s="2" t="s">
        <v>56</v>
      </c>
      <c r="C42" s="3" t="s">
        <v>89</v>
      </c>
      <c r="D42" s="4" t="s">
        <v>48</v>
      </c>
      <c r="E42" s="4">
        <v>9</v>
      </c>
      <c r="F42" s="4">
        <v>15</v>
      </c>
      <c r="G42" s="4">
        <v>0</v>
      </c>
      <c r="H42" s="4">
        <v>0</v>
      </c>
      <c r="I42" s="6">
        <v>0</v>
      </c>
      <c r="J42" s="10">
        <v>27</v>
      </c>
      <c r="K42" s="10">
        <v>378</v>
      </c>
      <c r="L42" s="10">
        <v>2</v>
      </c>
      <c r="M42" s="10">
        <v>0</v>
      </c>
      <c r="N42" s="10">
        <v>0</v>
      </c>
      <c r="O42" s="10">
        <v>0</v>
      </c>
      <c r="P42" s="10" t="s">
        <v>56</v>
      </c>
      <c r="Q42" s="10">
        <v>12</v>
      </c>
      <c r="R42" s="10">
        <v>76</v>
      </c>
      <c r="S42" s="10">
        <v>49</v>
      </c>
      <c r="T42" s="10">
        <v>49.8</v>
      </c>
      <c r="U42" s="9">
        <f t="shared" si="0"/>
        <v>3.1124999999999998</v>
      </c>
      <c r="V42" s="9">
        <f t="shared" si="1"/>
        <v>1.2249999999999996</v>
      </c>
      <c r="W42" s="9">
        <f t="shared" si="2"/>
        <v>1.0441023550928181</v>
      </c>
    </row>
    <row r="43" spans="1:23" x14ac:dyDescent="0.25">
      <c r="A43" s="2">
        <v>40</v>
      </c>
      <c r="B43" s="2" t="s">
        <v>56</v>
      </c>
      <c r="C43" s="3" t="s">
        <v>90</v>
      </c>
      <c r="D43" s="4" t="s">
        <v>87</v>
      </c>
      <c r="E43" s="4">
        <v>9</v>
      </c>
      <c r="F43" s="4">
        <v>16</v>
      </c>
      <c r="G43" s="4">
        <v>0</v>
      </c>
      <c r="H43" s="4">
        <v>0</v>
      </c>
      <c r="I43" s="6">
        <v>0</v>
      </c>
      <c r="J43" s="10">
        <v>25</v>
      </c>
      <c r="K43" s="10">
        <v>248</v>
      </c>
      <c r="L43" s="10">
        <v>4</v>
      </c>
      <c r="M43" s="10">
        <v>0</v>
      </c>
      <c r="N43" s="10">
        <v>0</v>
      </c>
      <c r="O43" s="10">
        <v>0</v>
      </c>
      <c r="P43" s="10">
        <v>180.43</v>
      </c>
      <c r="Q43" s="10">
        <v>24</v>
      </c>
      <c r="R43" s="10">
        <v>73</v>
      </c>
      <c r="S43" s="10">
        <v>48</v>
      </c>
      <c r="T43" s="10">
        <v>48.8</v>
      </c>
      <c r="U43" s="9">
        <f t="shared" si="0"/>
        <v>3.05</v>
      </c>
      <c r="V43" s="9">
        <f t="shared" si="1"/>
        <v>1.0999999999999996</v>
      </c>
      <c r="W43" s="9">
        <f t="shared" si="2"/>
        <v>0.9375612984506938</v>
      </c>
    </row>
    <row r="44" spans="1:23" x14ac:dyDescent="0.25">
      <c r="A44" s="2">
        <v>41</v>
      </c>
      <c r="B44" s="2" t="s">
        <v>56</v>
      </c>
      <c r="C44" s="3" t="s">
        <v>91</v>
      </c>
      <c r="D44" s="4" t="s">
        <v>28</v>
      </c>
      <c r="E44" s="4">
        <v>9</v>
      </c>
      <c r="F44" s="4">
        <v>16</v>
      </c>
      <c r="G44" s="4">
        <v>0</v>
      </c>
      <c r="H44" s="4">
        <v>0</v>
      </c>
      <c r="I44" s="6">
        <v>0</v>
      </c>
      <c r="J44" s="10">
        <v>30</v>
      </c>
      <c r="K44" s="10">
        <v>357</v>
      </c>
      <c r="L44" s="10">
        <v>2</v>
      </c>
      <c r="M44" s="10">
        <v>0</v>
      </c>
      <c r="N44" s="10">
        <v>0</v>
      </c>
      <c r="O44" s="10">
        <v>0</v>
      </c>
      <c r="P44" s="10">
        <v>198.53</v>
      </c>
      <c r="Q44" s="10">
        <v>12</v>
      </c>
      <c r="R44" s="10">
        <v>77</v>
      </c>
      <c r="S44" s="10">
        <v>47</v>
      </c>
      <c r="T44" s="10">
        <v>47.7</v>
      </c>
      <c r="U44" s="9">
        <f t="shared" si="0"/>
        <v>2.9812500000000002</v>
      </c>
      <c r="V44" s="9">
        <f t="shared" si="1"/>
        <v>0.96250000000000036</v>
      </c>
      <c r="W44" s="9">
        <f t="shared" si="2"/>
        <v>0.8203661361443576</v>
      </c>
    </row>
    <row r="45" spans="1:23" x14ac:dyDescent="0.25">
      <c r="A45" s="2">
        <v>42</v>
      </c>
      <c r="B45" s="2" t="s">
        <v>56</v>
      </c>
      <c r="C45" s="3" t="s">
        <v>92</v>
      </c>
      <c r="D45" s="4" t="s">
        <v>93</v>
      </c>
      <c r="E45" s="4">
        <v>10</v>
      </c>
      <c r="F45" s="4">
        <v>13</v>
      </c>
      <c r="G45" s="4">
        <v>0</v>
      </c>
      <c r="H45" s="4">
        <v>0</v>
      </c>
      <c r="I45" s="6">
        <v>0</v>
      </c>
      <c r="J45" s="10">
        <v>27</v>
      </c>
      <c r="K45" s="10">
        <v>306</v>
      </c>
      <c r="L45" s="10">
        <v>2</v>
      </c>
      <c r="M45" s="10">
        <v>0</v>
      </c>
      <c r="N45" s="10">
        <v>0</v>
      </c>
      <c r="O45" s="10">
        <v>0</v>
      </c>
      <c r="P45" s="10">
        <v>207.38</v>
      </c>
      <c r="Q45" s="10">
        <v>12</v>
      </c>
      <c r="R45" s="10">
        <v>69</v>
      </c>
      <c r="S45" s="10">
        <v>42</v>
      </c>
      <c r="T45" s="10">
        <v>42.6</v>
      </c>
      <c r="U45" s="9">
        <f t="shared" si="0"/>
        <v>2.6625000000000001</v>
      </c>
      <c r="V45" s="9">
        <f t="shared" si="1"/>
        <v>0.32500000000000018</v>
      </c>
      <c r="W45" s="9">
        <f t="shared" si="2"/>
        <v>0.2770067472695234</v>
      </c>
    </row>
    <row r="46" spans="1:23" x14ac:dyDescent="0.25">
      <c r="A46" s="2">
        <v>43</v>
      </c>
      <c r="B46" s="2" t="s">
        <v>56</v>
      </c>
      <c r="C46" s="3" t="s">
        <v>94</v>
      </c>
      <c r="D46" s="4" t="s">
        <v>93</v>
      </c>
      <c r="E46" s="4">
        <v>10</v>
      </c>
      <c r="F46" s="4">
        <v>15</v>
      </c>
      <c r="G46" s="4">
        <v>0</v>
      </c>
      <c r="H46" s="4">
        <v>0</v>
      </c>
      <c r="I46" s="6">
        <v>0</v>
      </c>
      <c r="J46" s="10">
        <v>24</v>
      </c>
      <c r="K46" s="10">
        <v>293</v>
      </c>
      <c r="L46" s="10">
        <v>2</v>
      </c>
      <c r="M46" s="10">
        <v>0</v>
      </c>
      <c r="N46" s="10">
        <v>0</v>
      </c>
      <c r="O46" s="10">
        <v>0</v>
      </c>
      <c r="P46" s="10" t="s">
        <v>56</v>
      </c>
      <c r="Q46" s="10">
        <v>12</v>
      </c>
      <c r="R46" s="10">
        <v>65</v>
      </c>
      <c r="S46" s="10">
        <v>41</v>
      </c>
      <c r="T46" s="10">
        <v>41.3</v>
      </c>
      <c r="U46" s="9">
        <f t="shared" si="0"/>
        <v>2.5812499999999998</v>
      </c>
      <c r="V46" s="9">
        <f t="shared" si="1"/>
        <v>0.16249999999999964</v>
      </c>
      <c r="W46" s="9">
        <f t="shared" si="2"/>
        <v>0.13850337363476131</v>
      </c>
    </row>
    <row r="47" spans="1:23" x14ac:dyDescent="0.25">
      <c r="A47" s="2">
        <v>44</v>
      </c>
      <c r="B47" s="2" t="s">
        <v>56</v>
      </c>
      <c r="C47" s="3" t="s">
        <v>95</v>
      </c>
      <c r="D47" s="4" t="s">
        <v>87</v>
      </c>
      <c r="E47" s="4">
        <v>9</v>
      </c>
      <c r="F47" s="4">
        <v>15</v>
      </c>
      <c r="G47" s="4">
        <v>0</v>
      </c>
      <c r="H47" s="4">
        <v>0</v>
      </c>
      <c r="I47" s="6">
        <v>0</v>
      </c>
      <c r="J47" s="10">
        <v>28</v>
      </c>
      <c r="K47" s="10">
        <v>285</v>
      </c>
      <c r="L47" s="10">
        <v>2</v>
      </c>
      <c r="M47" s="10">
        <v>0</v>
      </c>
      <c r="N47" s="10">
        <v>0</v>
      </c>
      <c r="O47" s="10">
        <v>0</v>
      </c>
      <c r="P47" s="10">
        <v>182.03</v>
      </c>
      <c r="Q47" s="10">
        <v>12</v>
      </c>
      <c r="R47" s="10">
        <v>68</v>
      </c>
      <c r="S47" s="10">
        <v>40</v>
      </c>
      <c r="T47" s="10">
        <v>40.5</v>
      </c>
      <c r="U47" s="9">
        <f t="shared" si="0"/>
        <v>2.53125</v>
      </c>
      <c r="V47" s="9">
        <f t="shared" si="1"/>
        <v>6.25E-2</v>
      </c>
      <c r="W47" s="9">
        <f t="shared" si="2"/>
        <v>5.3270528321062167E-2</v>
      </c>
    </row>
    <row r="48" spans="1:23" x14ac:dyDescent="0.25">
      <c r="A48" s="2" t="s">
        <v>56</v>
      </c>
      <c r="B48" s="2" t="s">
        <v>56</v>
      </c>
      <c r="C48" s="3" t="s">
        <v>96</v>
      </c>
      <c r="D48" s="4" t="s">
        <v>85</v>
      </c>
      <c r="E48" s="4">
        <v>6</v>
      </c>
      <c r="F48" s="4">
        <v>16</v>
      </c>
      <c r="G48" s="4">
        <v>0</v>
      </c>
      <c r="H48" s="4">
        <v>0</v>
      </c>
      <c r="I48" s="6">
        <v>0</v>
      </c>
      <c r="J48" s="10">
        <v>22</v>
      </c>
      <c r="K48" s="10">
        <v>257</v>
      </c>
      <c r="L48" s="10">
        <v>2</v>
      </c>
      <c r="M48" s="10">
        <v>0</v>
      </c>
      <c r="N48" s="10">
        <v>0</v>
      </c>
      <c r="O48" s="10">
        <v>0</v>
      </c>
      <c r="P48" s="10" t="s">
        <v>56</v>
      </c>
      <c r="Q48" s="10">
        <v>12</v>
      </c>
      <c r="R48" s="10">
        <v>59</v>
      </c>
      <c r="S48" s="10">
        <v>37</v>
      </c>
      <c r="T48" s="10">
        <v>37.700000000000003</v>
      </c>
      <c r="U48" s="9">
        <f t="shared" si="0"/>
        <v>2.3562500000000002</v>
      </c>
      <c r="V48" s="9">
        <f t="shared" si="1"/>
        <v>-0.28749999999999964</v>
      </c>
      <c r="W48" s="9">
        <f t="shared" si="2"/>
        <v>-0.24504443027688566</v>
      </c>
    </row>
    <row r="49" spans="1:23" x14ac:dyDescent="0.25">
      <c r="A49" s="2">
        <v>45</v>
      </c>
      <c r="B49" s="2" t="s">
        <v>56</v>
      </c>
      <c r="C49" s="3" t="s">
        <v>97</v>
      </c>
      <c r="D49" s="4" t="s">
        <v>42</v>
      </c>
      <c r="E49" s="4">
        <v>8</v>
      </c>
      <c r="F49" s="4">
        <v>16</v>
      </c>
      <c r="G49" s="4">
        <v>0</v>
      </c>
      <c r="H49" s="4">
        <v>0</v>
      </c>
      <c r="I49" s="6">
        <v>0</v>
      </c>
      <c r="J49" s="10">
        <v>30</v>
      </c>
      <c r="K49" s="10">
        <v>290</v>
      </c>
      <c r="L49" s="10">
        <v>1</v>
      </c>
      <c r="M49" s="10">
        <v>0</v>
      </c>
      <c r="N49" s="10">
        <v>0</v>
      </c>
      <c r="O49" s="10">
        <v>0</v>
      </c>
      <c r="P49" s="10" t="s">
        <v>56</v>
      </c>
      <c r="Q49" s="10">
        <v>6</v>
      </c>
      <c r="R49" s="10">
        <v>65</v>
      </c>
      <c r="S49" s="10">
        <v>35</v>
      </c>
      <c r="T49" s="10">
        <v>35</v>
      </c>
      <c r="U49" s="9">
        <f t="shared" si="0"/>
        <v>2.1875</v>
      </c>
      <c r="V49" s="9">
        <f t="shared" si="1"/>
        <v>-0.625</v>
      </c>
      <c r="W49" s="9">
        <f t="shared" si="2"/>
        <v>-0.53270528321062161</v>
      </c>
    </row>
    <row r="50" spans="1:23" x14ac:dyDescent="0.25">
      <c r="A50" s="2">
        <v>46</v>
      </c>
      <c r="B50" s="2" t="s">
        <v>56</v>
      </c>
      <c r="C50" s="3" t="s">
        <v>98</v>
      </c>
      <c r="D50" s="4" t="s">
        <v>78</v>
      </c>
      <c r="E50" s="4">
        <v>10</v>
      </c>
      <c r="F50" s="4">
        <v>15</v>
      </c>
      <c r="G50" s="4">
        <v>0</v>
      </c>
      <c r="H50" s="4">
        <v>0</v>
      </c>
      <c r="I50" s="6">
        <v>0</v>
      </c>
      <c r="J50" s="10">
        <v>24</v>
      </c>
      <c r="K50" s="10">
        <v>240</v>
      </c>
      <c r="L50" s="10">
        <v>1</v>
      </c>
      <c r="M50" s="10">
        <v>0</v>
      </c>
      <c r="N50" s="10">
        <v>0</v>
      </c>
      <c r="O50" s="10">
        <v>0</v>
      </c>
      <c r="P50" s="10">
        <v>203.47</v>
      </c>
      <c r="Q50" s="10">
        <v>6</v>
      </c>
      <c r="R50" s="10">
        <v>54</v>
      </c>
      <c r="S50" s="10">
        <v>30</v>
      </c>
      <c r="T50" s="10">
        <v>30</v>
      </c>
      <c r="U50" s="9">
        <f t="shared" si="0"/>
        <v>1.875</v>
      </c>
      <c r="V50" s="9">
        <f t="shared" si="1"/>
        <v>-1.25</v>
      </c>
      <c r="W50" s="9">
        <f t="shared" si="2"/>
        <v>-1.0654105664212432</v>
      </c>
    </row>
  </sheetData>
  <mergeCells count="1">
    <mergeCell ref="A2:W2"/>
  </mergeCells>
  <conditionalFormatting sqref="W4:W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{C08FAFAE-8F23-42BF-B9C2-B820359BFE4E}</x14:id>
        </ext>
      </extLst>
    </cfRule>
  </conditionalFormatting>
  <conditionalFormatting sqref="U4:U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8FAFAE-8F23-42BF-B9C2-B820359BF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W4:W50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Projections</vt:lpstr>
      <vt:lpstr>Projections!Print_Area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2013-08-20T05:02:05Z</dcterms:created>
  <dcterms:modified xsi:type="dcterms:W3CDTF">2013-08-20T07:25:04Z</dcterms:modified>
</cp:coreProperties>
</file>