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35" yWindow="4035" windowWidth="18360" windowHeight="12480"/>
  </bookViews>
  <sheets>
    <sheet name="Projections" sheetId="1" r:id="rId1"/>
  </sheets>
  <definedNames>
    <definedName name="_xlnm.Print_Area" localSheetId="0">Projections!$A$1:$AI$131</definedName>
  </definedNames>
  <calcPr calcId="145621"/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4" i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4" i="1"/>
  <c r="Y4" i="1" l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V88" i="1" s="1"/>
  <c r="U89" i="1"/>
  <c r="V89" i="1" s="1"/>
  <c r="U90" i="1"/>
  <c r="V90" i="1" s="1"/>
  <c r="U91" i="1"/>
  <c r="V91" i="1" s="1"/>
  <c r="U92" i="1"/>
  <c r="V92" i="1" s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V103" i="1" s="1"/>
  <c r="U104" i="1"/>
  <c r="V104" i="1" s="1"/>
  <c r="U105" i="1"/>
  <c r="V105" i="1" s="1"/>
  <c r="U106" i="1"/>
  <c r="V106" i="1" s="1"/>
  <c r="U107" i="1"/>
  <c r="V107" i="1" s="1"/>
  <c r="U108" i="1"/>
  <c r="V108" i="1" s="1"/>
  <c r="U109" i="1"/>
  <c r="V109" i="1" s="1"/>
  <c r="U4" i="1"/>
</calcChain>
</file>

<file path=xl/sharedStrings.xml><?xml version="1.0" encoding="utf-8"?>
<sst xmlns="http://schemas.openxmlformats.org/spreadsheetml/2006/main" count="286" uniqueCount="162">
  <si>
    <t>WWW.ROTOWORLD.COM - Projections for Wide Receivers</t>
  </si>
  <si>
    <t>Rk</t>
  </si>
  <si>
    <t>RkOvr</t>
  </si>
  <si>
    <t>Player</t>
  </si>
  <si>
    <t>Tm</t>
  </si>
  <si>
    <t>Bye</t>
  </si>
  <si>
    <t>G</t>
  </si>
  <si>
    <t>Att</t>
  </si>
  <si>
    <t>Yds</t>
  </si>
  <si>
    <t>TDs</t>
  </si>
  <si>
    <t>Rec</t>
  </si>
  <si>
    <t>100+</t>
  </si>
  <si>
    <t>PRYds</t>
  </si>
  <si>
    <t>KRYds</t>
  </si>
  <si>
    <t>ADP</t>
  </si>
  <si>
    <t>TDO</t>
  </si>
  <si>
    <t>PPR</t>
  </si>
  <si>
    <t>FP</t>
  </si>
  <si>
    <t>62S</t>
  </si>
  <si>
    <t>Calvin Johnson</t>
  </si>
  <si>
    <t>DET</t>
  </si>
  <si>
    <t>Dez Bryant</t>
  </si>
  <si>
    <t>DAL</t>
  </si>
  <si>
    <t>A.J. Green</t>
  </si>
  <si>
    <t>CIN</t>
  </si>
  <si>
    <t>Brandon Marshall</t>
  </si>
  <si>
    <t>CHI</t>
  </si>
  <si>
    <t>Julio Jones</t>
  </si>
  <si>
    <t>ATL</t>
  </si>
  <si>
    <t>Demaryius Thomas</t>
  </si>
  <si>
    <t>DEN</t>
  </si>
  <si>
    <t>Larry Fitzgerald</t>
  </si>
  <si>
    <t>ARZ</t>
  </si>
  <si>
    <t>Vincent Jackson</t>
  </si>
  <si>
    <t>TB</t>
  </si>
  <si>
    <t>Andre Johnson</t>
  </si>
  <si>
    <t>HOU</t>
  </si>
  <si>
    <t>Roddy White</t>
  </si>
  <si>
    <t>Randall Cobb</t>
  </si>
  <si>
    <t>GB</t>
  </si>
  <si>
    <t>Victor Cruz</t>
  </si>
  <si>
    <t>NYG</t>
  </si>
  <si>
    <t>Dwayne Bowe</t>
  </si>
  <si>
    <t>KC</t>
  </si>
  <si>
    <t>Reggie Wayne</t>
  </si>
  <si>
    <t>IND</t>
  </si>
  <si>
    <t>Marques Colston</t>
  </si>
  <si>
    <t>NO</t>
  </si>
  <si>
    <t>Danny Amendola</t>
  </si>
  <si>
    <t>NE</t>
  </si>
  <si>
    <t>Pierre Garcon</t>
  </si>
  <si>
    <t>WAS</t>
  </si>
  <si>
    <t>Antonio Brown</t>
  </si>
  <si>
    <t>PIT</t>
  </si>
  <si>
    <t>Hakeem Nicks</t>
  </si>
  <si>
    <t>Torrey Smith</t>
  </si>
  <si>
    <t>BAL</t>
  </si>
  <si>
    <t>Jordy Nelson</t>
  </si>
  <si>
    <t>Mike Wallace</t>
  </si>
  <si>
    <t>MIA</t>
  </si>
  <si>
    <t>Eric Decker</t>
  </si>
  <si>
    <t>Cecil Shorts</t>
  </si>
  <si>
    <t>JAC</t>
  </si>
  <si>
    <t>James Jones</t>
  </si>
  <si>
    <t>Steve Smith</t>
  </si>
  <si>
    <t>CAR</t>
  </si>
  <si>
    <t>Wes Welker</t>
  </si>
  <si>
    <t>Josh Gordon</t>
  </si>
  <si>
    <t>CLE</t>
  </si>
  <si>
    <t>DeSean Jackson</t>
  </si>
  <si>
    <t>PHI</t>
  </si>
  <si>
    <t>Greg Jennings</t>
  </si>
  <si>
    <t>MIN</t>
  </si>
  <si>
    <t>Mike Williams</t>
  </si>
  <si>
    <t>T.Y. Hilton</t>
  </si>
  <si>
    <t>Lance Moore</t>
  </si>
  <si>
    <t>Miles Austin</t>
  </si>
  <si>
    <t>Stevie Johnson</t>
  </si>
  <si>
    <t>BUF</t>
  </si>
  <si>
    <t>Kenny Britt</t>
  </si>
  <si>
    <t>TEN</t>
  </si>
  <si>
    <t>Michael Floyd</t>
  </si>
  <si>
    <t>Tavon Austin</t>
  </si>
  <si>
    <t>STL</t>
  </si>
  <si>
    <t>Denarius Moore</t>
  </si>
  <si>
    <t>OAK</t>
  </si>
  <si>
    <t>Sidney Rice</t>
  </si>
  <si>
    <t>SEA</t>
  </si>
  <si>
    <t>Ryan Broyles</t>
  </si>
  <si>
    <t>Golden Tate</t>
  </si>
  <si>
    <t>Anquan Boldin</t>
  </si>
  <si>
    <t>SF</t>
  </si>
  <si>
    <t>DeAndre Hopkins</t>
  </si>
  <si>
    <t>Vincent Brown</t>
  </si>
  <si>
    <t>SD</t>
  </si>
  <si>
    <t>Emmanuel Sanders</t>
  </si>
  <si>
    <t>Justin Blackmon</t>
  </si>
  <si>
    <t>Kendall Wright</t>
  </si>
  <si>
    <t>Malcom Floyd</t>
  </si>
  <si>
    <t>Alshon Jeffery</t>
  </si>
  <si>
    <t>Chris Givens</t>
  </si>
  <si>
    <t>Rueben Randle</t>
  </si>
  <si>
    <t>Aaron Dobson</t>
  </si>
  <si>
    <t>Cordarrelle Patterson</t>
  </si>
  <si>
    <t>Brian Hartline</t>
  </si>
  <si>
    <t>Greg Little</t>
  </si>
  <si>
    <t>Brandon LaFell</t>
  </si>
  <si>
    <t>Andre Roberts</t>
  </si>
  <si>
    <t>Darrius Heyward-Bey</t>
  </si>
  <si>
    <t>Jeremy Kerley</t>
  </si>
  <si>
    <t>NYJ</t>
  </si>
  <si>
    <t>Mohamed Sanu</t>
  </si>
  <si>
    <t>Santonio Holmes</t>
  </si>
  <si>
    <t>Rod Streater</t>
  </si>
  <si>
    <t>Kenbrell Thompkins</t>
  </si>
  <si>
    <t>Robert Woods</t>
  </si>
  <si>
    <t>A.J. Jenkins</t>
  </si>
  <si>
    <t>Brian Quick</t>
  </si>
  <si>
    <t>Stephen Hill</t>
  </si>
  <si>
    <t>Dexter McCluster</t>
  </si>
  <si>
    <t>-</t>
  </si>
  <si>
    <t>Nate Burleson</t>
  </si>
  <si>
    <t>Jacoby Jones</t>
  </si>
  <si>
    <t>Markus Wheaton</t>
  </si>
  <si>
    <t>Eddie Royal</t>
  </si>
  <si>
    <t>Dwayne Harris</t>
  </si>
  <si>
    <t>Nate Washington</t>
  </si>
  <si>
    <t>Jon Baldwin</t>
  </si>
  <si>
    <t>Davone Bess</t>
  </si>
  <si>
    <t>Julian Edelman</t>
  </si>
  <si>
    <t>Percy Harvin</t>
  </si>
  <si>
    <t>Brandon Gibson</t>
  </si>
  <si>
    <t>Josh Morgan</t>
  </si>
  <si>
    <t>Doug Baldwin</t>
  </si>
  <si>
    <t>Santana Moss</t>
  </si>
  <si>
    <t>Leonard Hankerson</t>
  </si>
  <si>
    <t>Keenan Allen</t>
  </si>
  <si>
    <t>Michael Crabtree</t>
  </si>
  <si>
    <t>Da'Rick Rogers</t>
  </si>
  <si>
    <t>Justin Hunter</t>
  </si>
  <si>
    <t>Austin Pettis</t>
  </si>
  <si>
    <t>Kenny Stills</t>
  </si>
  <si>
    <t>Austin Collie</t>
  </si>
  <si>
    <t>Jarius Wright</t>
  </si>
  <si>
    <t>Riley Cooper</t>
  </si>
  <si>
    <t>Jerome Simpson</t>
  </si>
  <si>
    <t>Nick Toon</t>
  </si>
  <si>
    <t>Braylon Edwards</t>
  </si>
  <si>
    <t>Domenik Hixon</t>
  </si>
  <si>
    <t>Marvin Jones</t>
  </si>
  <si>
    <t>Josh Boyce</t>
  </si>
  <si>
    <t>T.J. Graham</t>
  </si>
  <si>
    <t>Deonte Thompson</t>
  </si>
  <si>
    <t>Brice Butler</t>
  </si>
  <si>
    <t>Donnie Avery</t>
  </si>
  <si>
    <t>Terrance Williams</t>
  </si>
  <si>
    <t>Tommy Streeter</t>
  </si>
  <si>
    <t>Andrew Hawkins</t>
  </si>
  <si>
    <t>weekly</t>
  </si>
  <si>
    <t>value</t>
  </si>
  <si>
    <t>adj value</t>
  </si>
  <si>
    <t>1-24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</si>
</sst>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16" fillId="0" borderId="1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16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3" xfId="0" applyBorder="1"/>
    <xf numFmtId="0" fontId="16" fillId="0" borderId="14" xfId="0" applyFont="1" applyFill="1" applyBorder="1" applyAlignment="1">
      <alignment horizontal="left" vertical="center"/>
    </xf>
    <xf numFmtId="0" fontId="0" fillId="0" borderId="15" xfId="0" applyBorder="1" applyAlignment="1">
      <alignment horizontal="left" wrapText="1"/>
    </xf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7" xfId="0" applyBorder="1"/>
    <xf numFmtId="0" fontId="0" fillId="0" borderId="18" xfId="0" applyBorder="1" applyAlignment="1">
      <alignment horizontal="left" wrapText="1"/>
    </xf>
    <xf numFmtId="0" fontId="0" fillId="0" borderId="18" xfId="0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0" xfId="0" applyBorder="1"/>
    <xf numFmtId="0" fontId="0" fillId="0" borderId="21" xfId="0" applyBorder="1"/>
    <xf numFmtId="0" fontId="0" fillId="34" borderId="10" xfId="0" applyFill="1" applyBorder="1"/>
    <xf numFmtId="0" fontId="18" fillId="33" borderId="12" xfId="0" applyFont="1" applyFill="1" applyBorder="1" applyAlignment="1">
      <alignment horizontal="center" wrapText="1"/>
    </xf>
    <xf numFmtId="0" fontId="18" fillId="33" borderId="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Projections!$C$4:$C$72</c:f>
              <c:strCache>
                <c:ptCount val="69"/>
                <c:pt idx="0">
                  <c:v>Calvin Johnson</c:v>
                </c:pt>
                <c:pt idx="1">
                  <c:v>Dez Bryant</c:v>
                </c:pt>
                <c:pt idx="2">
                  <c:v>A.J. Green</c:v>
                </c:pt>
                <c:pt idx="3">
                  <c:v>Brandon Marshall</c:v>
                </c:pt>
                <c:pt idx="4">
                  <c:v>Julio Jones</c:v>
                </c:pt>
                <c:pt idx="5">
                  <c:v>Demaryius Thomas</c:v>
                </c:pt>
                <c:pt idx="6">
                  <c:v>Larry Fitzgerald</c:v>
                </c:pt>
                <c:pt idx="7">
                  <c:v>Vincent Jackson</c:v>
                </c:pt>
                <c:pt idx="8">
                  <c:v>Andre Johnson</c:v>
                </c:pt>
                <c:pt idx="9">
                  <c:v>Roddy White</c:v>
                </c:pt>
                <c:pt idx="10">
                  <c:v>Randall Cobb</c:v>
                </c:pt>
                <c:pt idx="11">
                  <c:v>Victor Cruz</c:v>
                </c:pt>
                <c:pt idx="12">
                  <c:v>Dwayne Bowe</c:v>
                </c:pt>
                <c:pt idx="13">
                  <c:v>Reggie Wayne</c:v>
                </c:pt>
                <c:pt idx="14">
                  <c:v>Marques Colston</c:v>
                </c:pt>
                <c:pt idx="15">
                  <c:v>Danny Amendola</c:v>
                </c:pt>
                <c:pt idx="16">
                  <c:v>Pierre Garcon</c:v>
                </c:pt>
                <c:pt idx="17">
                  <c:v>Antonio Brown</c:v>
                </c:pt>
                <c:pt idx="18">
                  <c:v>Hakeem Nicks</c:v>
                </c:pt>
                <c:pt idx="19">
                  <c:v>Torrey Smith</c:v>
                </c:pt>
                <c:pt idx="20">
                  <c:v>Jordy Nelson</c:v>
                </c:pt>
                <c:pt idx="21">
                  <c:v>Mike Wallace</c:v>
                </c:pt>
                <c:pt idx="22">
                  <c:v>Eric Decker</c:v>
                </c:pt>
                <c:pt idx="23">
                  <c:v>Cecil Shorts</c:v>
                </c:pt>
                <c:pt idx="24">
                  <c:v>James Jones</c:v>
                </c:pt>
                <c:pt idx="25">
                  <c:v>Steve Smith</c:v>
                </c:pt>
                <c:pt idx="26">
                  <c:v>Wes Welker</c:v>
                </c:pt>
                <c:pt idx="27">
                  <c:v>Josh Gordon</c:v>
                </c:pt>
                <c:pt idx="28">
                  <c:v>DeSean Jackson</c:v>
                </c:pt>
                <c:pt idx="29">
                  <c:v>Greg Jennings</c:v>
                </c:pt>
                <c:pt idx="30">
                  <c:v>Mike Williams</c:v>
                </c:pt>
                <c:pt idx="31">
                  <c:v>T.Y. Hilton</c:v>
                </c:pt>
                <c:pt idx="32">
                  <c:v>Lance Moore</c:v>
                </c:pt>
                <c:pt idx="33">
                  <c:v>Miles Austin</c:v>
                </c:pt>
                <c:pt idx="34">
                  <c:v>Stevie Johnson</c:v>
                </c:pt>
                <c:pt idx="35">
                  <c:v>Kenny Britt</c:v>
                </c:pt>
                <c:pt idx="36">
                  <c:v>Michael Floyd</c:v>
                </c:pt>
                <c:pt idx="37">
                  <c:v>Tavon Austin</c:v>
                </c:pt>
                <c:pt idx="38">
                  <c:v>Denarius Moore</c:v>
                </c:pt>
                <c:pt idx="39">
                  <c:v>Sidney Rice</c:v>
                </c:pt>
                <c:pt idx="40">
                  <c:v>Ryan Broyles</c:v>
                </c:pt>
                <c:pt idx="41">
                  <c:v>Golden Tate</c:v>
                </c:pt>
                <c:pt idx="42">
                  <c:v>Anquan Boldin</c:v>
                </c:pt>
                <c:pt idx="43">
                  <c:v>DeAndre Hopkins</c:v>
                </c:pt>
                <c:pt idx="44">
                  <c:v>Vincent Brown</c:v>
                </c:pt>
                <c:pt idx="45">
                  <c:v>Emmanuel Sanders</c:v>
                </c:pt>
                <c:pt idx="46">
                  <c:v>Justin Blackmon</c:v>
                </c:pt>
                <c:pt idx="47">
                  <c:v>Kendall Wright</c:v>
                </c:pt>
                <c:pt idx="48">
                  <c:v>Malcom Floyd</c:v>
                </c:pt>
                <c:pt idx="49">
                  <c:v>Alshon Jeffery</c:v>
                </c:pt>
                <c:pt idx="50">
                  <c:v>Chris Givens</c:v>
                </c:pt>
                <c:pt idx="51">
                  <c:v>Rueben Randle</c:v>
                </c:pt>
                <c:pt idx="52">
                  <c:v>Aaron Dobson</c:v>
                </c:pt>
                <c:pt idx="53">
                  <c:v>Cordarrelle Patterson</c:v>
                </c:pt>
                <c:pt idx="54">
                  <c:v>Brian Hartline</c:v>
                </c:pt>
                <c:pt idx="55">
                  <c:v>Greg Little</c:v>
                </c:pt>
                <c:pt idx="56">
                  <c:v>Brandon LaFell</c:v>
                </c:pt>
                <c:pt idx="57">
                  <c:v>Andre Roberts</c:v>
                </c:pt>
                <c:pt idx="58">
                  <c:v>Darrius Heyward-Bey</c:v>
                </c:pt>
                <c:pt idx="59">
                  <c:v>Jeremy Kerley</c:v>
                </c:pt>
                <c:pt idx="60">
                  <c:v>Mohamed Sanu</c:v>
                </c:pt>
                <c:pt idx="61">
                  <c:v>Santonio Holmes</c:v>
                </c:pt>
                <c:pt idx="62">
                  <c:v>Rod Streater</c:v>
                </c:pt>
                <c:pt idx="63">
                  <c:v>Kenbrell Thompkins</c:v>
                </c:pt>
                <c:pt idx="64">
                  <c:v>Robert Woods</c:v>
                </c:pt>
                <c:pt idx="65">
                  <c:v>A.J. Jenkins</c:v>
                </c:pt>
                <c:pt idx="66">
                  <c:v>Brian Quick</c:v>
                </c:pt>
                <c:pt idx="67">
                  <c:v>Stephen Hill</c:v>
                </c:pt>
                <c:pt idx="68">
                  <c:v>Dexter McCluster</c:v>
                </c:pt>
              </c:strCache>
            </c:strRef>
          </c:cat>
          <c:val>
            <c:numRef>
              <c:f>Projections!$V$4:$V$72</c:f>
              <c:numCache>
                <c:formatCode>General</c:formatCode>
                <c:ptCount val="69"/>
                <c:pt idx="0">
                  <c:v>20.737500000000001</c:v>
                </c:pt>
                <c:pt idx="1">
                  <c:v>18.899999999999999</c:v>
                </c:pt>
                <c:pt idx="2">
                  <c:v>18.45</c:v>
                </c:pt>
                <c:pt idx="3">
                  <c:v>18.112500000000001</c:v>
                </c:pt>
                <c:pt idx="4">
                  <c:v>17.324999999999999</c:v>
                </c:pt>
                <c:pt idx="5">
                  <c:v>16.95</c:v>
                </c:pt>
                <c:pt idx="6">
                  <c:v>16.612500000000001</c:v>
                </c:pt>
                <c:pt idx="7">
                  <c:v>16.45</c:v>
                </c:pt>
                <c:pt idx="8">
                  <c:v>15.75</c:v>
                </c:pt>
                <c:pt idx="9">
                  <c:v>14.925000000000001</c:v>
                </c:pt>
                <c:pt idx="10">
                  <c:v>14.600000000000001</c:v>
                </c:pt>
                <c:pt idx="11">
                  <c:v>14.475000000000001</c:v>
                </c:pt>
                <c:pt idx="12">
                  <c:v>14.112500000000001</c:v>
                </c:pt>
                <c:pt idx="13">
                  <c:v>13.649999999999999</c:v>
                </c:pt>
                <c:pt idx="14">
                  <c:v>13.512499999999999</c:v>
                </c:pt>
                <c:pt idx="15">
                  <c:v>13.100000000000001</c:v>
                </c:pt>
                <c:pt idx="16">
                  <c:v>12.787500000000001</c:v>
                </c:pt>
                <c:pt idx="17">
                  <c:v>12.637499999999999</c:v>
                </c:pt>
                <c:pt idx="18">
                  <c:v>12.45</c:v>
                </c:pt>
                <c:pt idx="19">
                  <c:v>12.3</c:v>
                </c:pt>
                <c:pt idx="20">
                  <c:v>12.1875</c:v>
                </c:pt>
                <c:pt idx="21">
                  <c:v>11.95</c:v>
                </c:pt>
                <c:pt idx="22">
                  <c:v>11.762499999999999</c:v>
                </c:pt>
                <c:pt idx="23">
                  <c:v>11.475000000000001</c:v>
                </c:pt>
                <c:pt idx="24">
                  <c:v>11.3125</c:v>
                </c:pt>
                <c:pt idx="25">
                  <c:v>11.212499999999999</c:v>
                </c:pt>
                <c:pt idx="26">
                  <c:v>10.824999999999999</c:v>
                </c:pt>
                <c:pt idx="27">
                  <c:v>10.625</c:v>
                </c:pt>
                <c:pt idx="28">
                  <c:v>10.4</c:v>
                </c:pt>
                <c:pt idx="29">
                  <c:v>10.024999999999999</c:v>
                </c:pt>
                <c:pt idx="30">
                  <c:v>9.9249999999999989</c:v>
                </c:pt>
                <c:pt idx="31">
                  <c:v>9.5500000000000025</c:v>
                </c:pt>
                <c:pt idx="32">
                  <c:v>9.1125000000000007</c:v>
                </c:pt>
                <c:pt idx="33">
                  <c:v>8.9625000000000004</c:v>
                </c:pt>
                <c:pt idx="34">
                  <c:v>8.7500000000000018</c:v>
                </c:pt>
                <c:pt idx="35">
                  <c:v>8.6624999999999996</c:v>
                </c:pt>
                <c:pt idx="36">
                  <c:v>8.5</c:v>
                </c:pt>
                <c:pt idx="37">
                  <c:v>8.4750000000000014</c:v>
                </c:pt>
                <c:pt idx="38">
                  <c:v>8.125</c:v>
                </c:pt>
                <c:pt idx="39">
                  <c:v>8.0374999999999996</c:v>
                </c:pt>
                <c:pt idx="40">
                  <c:v>7.9875000000000025</c:v>
                </c:pt>
                <c:pt idx="41">
                  <c:v>7.7750000000000004</c:v>
                </c:pt>
                <c:pt idx="42">
                  <c:v>7.5875000000000021</c:v>
                </c:pt>
                <c:pt idx="43">
                  <c:v>7.4875000000000007</c:v>
                </c:pt>
                <c:pt idx="44">
                  <c:v>7.4499999999999993</c:v>
                </c:pt>
                <c:pt idx="45">
                  <c:v>7.35</c:v>
                </c:pt>
                <c:pt idx="46">
                  <c:v>7.25</c:v>
                </c:pt>
                <c:pt idx="47">
                  <c:v>7.0875000000000004</c:v>
                </c:pt>
                <c:pt idx="48">
                  <c:v>6.9499999999999993</c:v>
                </c:pt>
                <c:pt idx="49">
                  <c:v>6.9375</c:v>
                </c:pt>
                <c:pt idx="50">
                  <c:v>6.7624999999999993</c:v>
                </c:pt>
                <c:pt idx="51">
                  <c:v>6.65</c:v>
                </c:pt>
                <c:pt idx="52">
                  <c:v>6.5124999999999993</c:v>
                </c:pt>
                <c:pt idx="53">
                  <c:v>6.3249999999999993</c:v>
                </c:pt>
                <c:pt idx="54">
                  <c:v>6.0625</c:v>
                </c:pt>
                <c:pt idx="55">
                  <c:v>5.9875000000000007</c:v>
                </c:pt>
                <c:pt idx="56">
                  <c:v>5.7750000000000004</c:v>
                </c:pt>
                <c:pt idx="57">
                  <c:v>5.6875</c:v>
                </c:pt>
                <c:pt idx="58">
                  <c:v>5.4499999999999993</c:v>
                </c:pt>
                <c:pt idx="59">
                  <c:v>5.3625000000000007</c:v>
                </c:pt>
                <c:pt idx="60">
                  <c:v>5.35</c:v>
                </c:pt>
                <c:pt idx="61">
                  <c:v>5.1875</c:v>
                </c:pt>
                <c:pt idx="62">
                  <c:v>5.0625</c:v>
                </c:pt>
                <c:pt idx="63">
                  <c:v>4.9250000000000007</c:v>
                </c:pt>
                <c:pt idx="64">
                  <c:v>4.8000000000000007</c:v>
                </c:pt>
                <c:pt idx="65">
                  <c:v>4.5625</c:v>
                </c:pt>
                <c:pt idx="66">
                  <c:v>4.4875000000000007</c:v>
                </c:pt>
                <c:pt idx="67">
                  <c:v>4.2375000000000007</c:v>
                </c:pt>
                <c:pt idx="68">
                  <c:v>4.1624999999999996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02624"/>
        <c:axId val="48354944"/>
      </c:lineChart>
      <c:catAx>
        <c:axId val="11900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8354944"/>
        <c:crosses val="autoZero"/>
        <c:auto val="1"/>
        <c:lblAlgn val="ctr"/>
        <c:lblOffset val="100"/>
        <c:noMultiLvlLbl val="0"/>
      </c:catAx>
      <c:valAx>
        <c:axId val="4835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00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109</xdr:row>
      <xdr:rowOff>66674</xdr:rowOff>
    </xdr:from>
    <xdr:to>
      <xdr:col>34</xdr:col>
      <xdr:colOff>400050</xdr:colOff>
      <xdr:row>130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09"/>
  <sheetViews>
    <sheetView tabSelected="1" topLeftCell="A92" workbookViewId="0">
      <selection activeCell="Y108" sqref="Y108"/>
    </sheetView>
  </sheetViews>
  <sheetFormatPr defaultRowHeight="15" x14ac:dyDescent="0.25"/>
  <cols>
    <col min="1" max="1" width="4" customWidth="1"/>
    <col min="2" max="2" width="6.28515625" customWidth="1"/>
    <col min="3" max="3" width="20.28515625" bestFit="1" customWidth="1"/>
    <col min="4" max="4" width="5.140625" customWidth="1"/>
    <col min="5" max="5" width="4.28515625" customWidth="1"/>
    <col min="6" max="6" width="3" hidden="1" customWidth="1"/>
    <col min="7" max="7" width="3.7109375" hidden="1" customWidth="1"/>
    <col min="8" max="10" width="4.140625" hidden="1" customWidth="1"/>
    <col min="11" max="11" width="5" hidden="1" customWidth="1"/>
    <col min="12" max="12" width="4.140625" hidden="1" customWidth="1"/>
    <col min="13" max="13" width="5" hidden="1" customWidth="1"/>
    <col min="14" max="15" width="6.42578125" hidden="1" customWidth="1"/>
    <col min="16" max="16" width="7" hidden="1" customWidth="1"/>
    <col min="17" max="17" width="4.7109375" hidden="1" customWidth="1"/>
    <col min="18" max="18" width="4.42578125" hidden="1" customWidth="1"/>
    <col min="19" max="19" width="4" hidden="1" customWidth="1"/>
    <col min="20" max="20" width="6" customWidth="1"/>
  </cols>
  <sheetData>
    <row r="2" spans="1:25" ht="15" customHeight="1" x14ac:dyDescent="0.25">
      <c r="A2" s="27" t="s">
        <v>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8</v>
      </c>
      <c r="L3" s="5" t="s">
        <v>9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8" t="s">
        <v>18</v>
      </c>
      <c r="U3" s="9" t="s">
        <v>158</v>
      </c>
      <c r="V3" s="9" t="s">
        <v>159</v>
      </c>
      <c r="W3" s="9" t="s">
        <v>160</v>
      </c>
      <c r="Y3" s="12" t="s">
        <v>161</v>
      </c>
    </row>
    <row r="4" spans="1:25" x14ac:dyDescent="0.25">
      <c r="A4" s="2">
        <v>1</v>
      </c>
      <c r="B4" s="2">
        <v>12</v>
      </c>
      <c r="C4" s="3" t="s">
        <v>19</v>
      </c>
      <c r="D4" s="4" t="s">
        <v>20</v>
      </c>
      <c r="E4" s="4">
        <v>9</v>
      </c>
      <c r="F4" s="4">
        <v>16</v>
      </c>
      <c r="G4" s="4">
        <v>0</v>
      </c>
      <c r="H4" s="4">
        <v>0</v>
      </c>
      <c r="I4" s="4">
        <v>0</v>
      </c>
      <c r="J4" s="4">
        <v>103</v>
      </c>
      <c r="K4" s="4">
        <v>1519</v>
      </c>
      <c r="L4" s="6">
        <v>9</v>
      </c>
      <c r="M4" s="10">
        <v>6</v>
      </c>
      <c r="N4" s="10">
        <v>0</v>
      </c>
      <c r="O4" s="10">
        <v>0</v>
      </c>
      <c r="P4" s="10">
        <v>5.99</v>
      </c>
      <c r="Q4" s="10">
        <v>54</v>
      </c>
      <c r="R4" s="10">
        <v>308</v>
      </c>
      <c r="S4" s="10">
        <v>205</v>
      </c>
      <c r="T4" s="10">
        <v>205.9</v>
      </c>
      <c r="U4" s="11">
        <f>T4/16</f>
        <v>12.86875</v>
      </c>
      <c r="V4" s="11">
        <f>U4/100*200-5</f>
        <v>20.737500000000001</v>
      </c>
      <c r="W4" s="11">
        <f>V4*(9.6/7.15)*(11.78/(96.47/9))</f>
        <v>30.599695981431232</v>
      </c>
      <c r="Y4">
        <f>V4-V27</f>
        <v>9.2624999999999993</v>
      </c>
    </row>
    <row r="5" spans="1:25" x14ac:dyDescent="0.25">
      <c r="A5" s="2">
        <v>2</v>
      </c>
      <c r="B5" s="2">
        <v>17</v>
      </c>
      <c r="C5" s="3" t="s">
        <v>21</v>
      </c>
      <c r="D5" s="4" t="s">
        <v>22</v>
      </c>
      <c r="E5" s="4">
        <v>11</v>
      </c>
      <c r="F5" s="4">
        <v>16</v>
      </c>
      <c r="G5" s="4">
        <v>3</v>
      </c>
      <c r="H5" s="4">
        <v>19</v>
      </c>
      <c r="I5" s="4">
        <v>0</v>
      </c>
      <c r="J5" s="4">
        <v>93</v>
      </c>
      <c r="K5" s="4">
        <v>1293</v>
      </c>
      <c r="L5" s="6">
        <v>10</v>
      </c>
      <c r="M5" s="10">
        <v>5</v>
      </c>
      <c r="N5" s="10">
        <v>15</v>
      </c>
      <c r="O5" s="10">
        <v>49</v>
      </c>
      <c r="P5" s="10">
        <v>13.44</v>
      </c>
      <c r="Q5" s="10">
        <v>60</v>
      </c>
      <c r="R5" s="10">
        <v>283</v>
      </c>
      <c r="S5" s="10">
        <v>190</v>
      </c>
      <c r="T5" s="10">
        <v>191.2</v>
      </c>
      <c r="U5" s="11">
        <f t="shared" ref="U5:U68" si="0">T5/16</f>
        <v>11.95</v>
      </c>
      <c r="V5" s="11">
        <f t="shared" ref="V5:V68" si="1">U5/100*200-5</f>
        <v>18.899999999999999</v>
      </c>
      <c r="W5" s="11">
        <f t="shared" ref="W5:W68" si="2">V5*(9.6/7.15)*(11.78/(96.47/9))</f>
        <v>27.888330514722131</v>
      </c>
    </row>
    <row r="6" spans="1:25" x14ac:dyDescent="0.25">
      <c r="A6" s="2">
        <v>3</v>
      </c>
      <c r="B6" s="2">
        <v>21</v>
      </c>
      <c r="C6" s="3" t="s">
        <v>23</v>
      </c>
      <c r="D6" s="4" t="s">
        <v>24</v>
      </c>
      <c r="E6" s="4">
        <v>12</v>
      </c>
      <c r="F6" s="4">
        <v>16</v>
      </c>
      <c r="G6" s="4">
        <v>4</v>
      </c>
      <c r="H6" s="4">
        <v>22</v>
      </c>
      <c r="I6" s="4">
        <v>0</v>
      </c>
      <c r="J6" s="4">
        <v>88</v>
      </c>
      <c r="K6" s="4">
        <v>1314</v>
      </c>
      <c r="L6" s="6">
        <v>9</v>
      </c>
      <c r="M6" s="10">
        <v>5</v>
      </c>
      <c r="N6" s="10">
        <v>0</v>
      </c>
      <c r="O6" s="10">
        <v>0</v>
      </c>
      <c r="P6" s="10">
        <v>13.98</v>
      </c>
      <c r="Q6" s="10">
        <v>54</v>
      </c>
      <c r="R6" s="10">
        <v>275</v>
      </c>
      <c r="S6" s="10">
        <v>187</v>
      </c>
      <c r="T6" s="10">
        <v>187.6</v>
      </c>
      <c r="U6" s="11">
        <f t="shared" si="0"/>
        <v>11.725</v>
      </c>
      <c r="V6" s="11">
        <f t="shared" si="1"/>
        <v>18.45</v>
      </c>
      <c r="W6" s="11">
        <f t="shared" si="2"/>
        <v>27.224322645323987</v>
      </c>
    </row>
    <row r="7" spans="1:25" x14ac:dyDescent="0.25">
      <c r="A7" s="2">
        <v>4</v>
      </c>
      <c r="B7" s="2">
        <v>22</v>
      </c>
      <c r="C7" s="3" t="s">
        <v>25</v>
      </c>
      <c r="D7" s="4" t="s">
        <v>26</v>
      </c>
      <c r="E7" s="4">
        <v>8</v>
      </c>
      <c r="F7" s="4">
        <v>16</v>
      </c>
      <c r="G7" s="4">
        <v>0</v>
      </c>
      <c r="H7" s="4">
        <v>0</v>
      </c>
      <c r="I7" s="4">
        <v>0</v>
      </c>
      <c r="J7" s="4">
        <v>98</v>
      </c>
      <c r="K7" s="4">
        <v>1369</v>
      </c>
      <c r="L7" s="6">
        <v>8</v>
      </c>
      <c r="M7" s="10">
        <v>5</v>
      </c>
      <c r="N7" s="10">
        <v>0</v>
      </c>
      <c r="O7" s="10">
        <v>0</v>
      </c>
      <c r="P7" s="10">
        <v>16.62</v>
      </c>
      <c r="Q7" s="10">
        <v>48</v>
      </c>
      <c r="R7" s="10">
        <v>282</v>
      </c>
      <c r="S7" s="10">
        <v>184</v>
      </c>
      <c r="T7" s="10">
        <v>184.9</v>
      </c>
      <c r="U7" s="11">
        <f t="shared" si="0"/>
        <v>11.55625</v>
      </c>
      <c r="V7" s="11">
        <f t="shared" si="1"/>
        <v>18.112500000000001</v>
      </c>
      <c r="W7" s="11">
        <f t="shared" si="2"/>
        <v>26.72631674327538</v>
      </c>
    </row>
    <row r="8" spans="1:25" x14ac:dyDescent="0.25">
      <c r="A8" s="2">
        <v>5</v>
      </c>
      <c r="B8" s="2">
        <v>26</v>
      </c>
      <c r="C8" s="3" t="s">
        <v>27</v>
      </c>
      <c r="D8" s="4" t="s">
        <v>28</v>
      </c>
      <c r="E8" s="4">
        <v>6</v>
      </c>
      <c r="F8" s="4">
        <v>16</v>
      </c>
      <c r="G8" s="4">
        <v>7</v>
      </c>
      <c r="H8" s="4">
        <v>38</v>
      </c>
      <c r="I8" s="4">
        <v>0</v>
      </c>
      <c r="J8" s="4">
        <v>86</v>
      </c>
      <c r="K8" s="4">
        <v>1208</v>
      </c>
      <c r="L8" s="6">
        <v>9</v>
      </c>
      <c r="M8" s="10">
        <v>4</v>
      </c>
      <c r="N8" s="10">
        <v>0</v>
      </c>
      <c r="O8" s="10">
        <v>0</v>
      </c>
      <c r="P8" s="10">
        <v>20.03</v>
      </c>
      <c r="Q8" s="10">
        <v>54</v>
      </c>
      <c r="R8" s="10">
        <v>263</v>
      </c>
      <c r="S8" s="10">
        <v>177</v>
      </c>
      <c r="T8" s="10">
        <v>178.6</v>
      </c>
      <c r="U8" s="11">
        <f t="shared" si="0"/>
        <v>11.1625</v>
      </c>
      <c r="V8" s="11">
        <f t="shared" si="1"/>
        <v>17.324999999999999</v>
      </c>
      <c r="W8" s="11">
        <f t="shared" si="2"/>
        <v>25.564302971828621</v>
      </c>
    </row>
    <row r="9" spans="1:25" x14ac:dyDescent="0.25">
      <c r="A9" s="2">
        <v>6</v>
      </c>
      <c r="B9" s="2">
        <v>27</v>
      </c>
      <c r="C9" s="3" t="s">
        <v>29</v>
      </c>
      <c r="D9" s="4" t="s">
        <v>30</v>
      </c>
      <c r="E9" s="4">
        <v>9</v>
      </c>
      <c r="F9" s="4">
        <v>16</v>
      </c>
      <c r="G9" s="4">
        <v>0</v>
      </c>
      <c r="H9" s="4">
        <v>0</v>
      </c>
      <c r="I9" s="4">
        <v>0</v>
      </c>
      <c r="J9" s="4">
        <v>84</v>
      </c>
      <c r="K9" s="4">
        <v>1156</v>
      </c>
      <c r="L9" s="6">
        <v>10</v>
      </c>
      <c r="M9" s="10">
        <v>4</v>
      </c>
      <c r="N9" s="10">
        <v>0</v>
      </c>
      <c r="O9" s="10">
        <v>0</v>
      </c>
      <c r="P9" s="10">
        <v>21.54</v>
      </c>
      <c r="Q9" s="10">
        <v>60</v>
      </c>
      <c r="R9" s="10">
        <v>259</v>
      </c>
      <c r="S9" s="10">
        <v>175</v>
      </c>
      <c r="T9" s="10">
        <v>175.6</v>
      </c>
      <c r="U9" s="11">
        <f t="shared" si="0"/>
        <v>10.975</v>
      </c>
      <c r="V9" s="11">
        <f t="shared" si="1"/>
        <v>16.95</v>
      </c>
      <c r="W9" s="11">
        <f t="shared" si="2"/>
        <v>25.010963080663501</v>
      </c>
    </row>
    <row r="10" spans="1:25" x14ac:dyDescent="0.25">
      <c r="A10" s="2">
        <v>7</v>
      </c>
      <c r="B10" s="2">
        <v>29</v>
      </c>
      <c r="C10" s="3" t="s">
        <v>31</v>
      </c>
      <c r="D10" s="4" t="s">
        <v>32</v>
      </c>
      <c r="E10" s="4">
        <v>9</v>
      </c>
      <c r="F10" s="4">
        <v>16</v>
      </c>
      <c r="G10" s="4">
        <v>0</v>
      </c>
      <c r="H10" s="4">
        <v>0</v>
      </c>
      <c r="I10" s="4">
        <v>0</v>
      </c>
      <c r="J10" s="4">
        <v>95</v>
      </c>
      <c r="K10" s="4">
        <v>1249</v>
      </c>
      <c r="L10" s="6">
        <v>8</v>
      </c>
      <c r="M10" s="10">
        <v>4</v>
      </c>
      <c r="N10" s="10">
        <v>0</v>
      </c>
      <c r="O10" s="10">
        <v>0</v>
      </c>
      <c r="P10" s="10">
        <v>28.12</v>
      </c>
      <c r="Q10" s="10">
        <v>48</v>
      </c>
      <c r="R10" s="10">
        <v>267</v>
      </c>
      <c r="S10" s="10">
        <v>172</v>
      </c>
      <c r="T10" s="10">
        <v>172.9</v>
      </c>
      <c r="U10" s="11">
        <f t="shared" si="0"/>
        <v>10.80625</v>
      </c>
      <c r="V10" s="11">
        <f t="shared" si="1"/>
        <v>16.612500000000001</v>
      </c>
      <c r="W10" s="11">
        <f t="shared" si="2"/>
        <v>24.512957178614894</v>
      </c>
    </row>
    <row r="11" spans="1:25" x14ac:dyDescent="0.25">
      <c r="A11" s="2">
        <v>8</v>
      </c>
      <c r="B11" s="2">
        <v>31</v>
      </c>
      <c r="C11" s="3" t="s">
        <v>33</v>
      </c>
      <c r="D11" s="4" t="s">
        <v>34</v>
      </c>
      <c r="E11" s="4">
        <v>5</v>
      </c>
      <c r="F11" s="4">
        <v>16</v>
      </c>
      <c r="G11" s="4">
        <v>0</v>
      </c>
      <c r="H11" s="4">
        <v>0</v>
      </c>
      <c r="I11" s="4">
        <v>0</v>
      </c>
      <c r="J11" s="4">
        <v>72</v>
      </c>
      <c r="K11" s="4">
        <v>1296</v>
      </c>
      <c r="L11" s="6">
        <v>7</v>
      </c>
      <c r="M11" s="10">
        <v>5</v>
      </c>
      <c r="N11" s="10">
        <v>0</v>
      </c>
      <c r="O11" s="10">
        <v>0</v>
      </c>
      <c r="P11" s="10">
        <v>36.94</v>
      </c>
      <c r="Q11" s="10">
        <v>42</v>
      </c>
      <c r="R11" s="10">
        <v>243</v>
      </c>
      <c r="S11" s="10">
        <v>171</v>
      </c>
      <c r="T11" s="10">
        <v>171.6</v>
      </c>
      <c r="U11" s="11">
        <f t="shared" si="0"/>
        <v>10.725</v>
      </c>
      <c r="V11" s="11">
        <f t="shared" si="1"/>
        <v>16.45</v>
      </c>
      <c r="W11" s="11">
        <f t="shared" si="2"/>
        <v>24.273176559110006</v>
      </c>
    </row>
    <row r="12" spans="1:25" x14ac:dyDescent="0.25">
      <c r="A12" s="2">
        <v>9</v>
      </c>
      <c r="B12" s="2">
        <v>34</v>
      </c>
      <c r="C12" s="3" t="s">
        <v>35</v>
      </c>
      <c r="D12" s="4" t="s">
        <v>36</v>
      </c>
      <c r="E12" s="4">
        <v>8</v>
      </c>
      <c r="F12" s="4">
        <v>16</v>
      </c>
      <c r="G12" s="4">
        <v>0</v>
      </c>
      <c r="H12" s="4">
        <v>0</v>
      </c>
      <c r="I12" s="4">
        <v>0</v>
      </c>
      <c r="J12" s="4">
        <v>96</v>
      </c>
      <c r="K12" s="4">
        <v>1300</v>
      </c>
      <c r="L12" s="6">
        <v>6</v>
      </c>
      <c r="M12" s="10">
        <v>5</v>
      </c>
      <c r="N12" s="10">
        <v>0</v>
      </c>
      <c r="O12" s="10">
        <v>0</v>
      </c>
      <c r="P12" s="10">
        <v>31.44</v>
      </c>
      <c r="Q12" s="10">
        <v>36</v>
      </c>
      <c r="R12" s="10">
        <v>262</v>
      </c>
      <c r="S12" s="10">
        <v>166</v>
      </c>
      <c r="T12" s="10">
        <v>166</v>
      </c>
      <c r="U12" s="11">
        <f t="shared" si="0"/>
        <v>10.375</v>
      </c>
      <c r="V12" s="11">
        <f t="shared" si="1"/>
        <v>15.75</v>
      </c>
      <c r="W12" s="11">
        <f t="shared" si="2"/>
        <v>23.24027542893511</v>
      </c>
    </row>
    <row r="13" spans="1:25" x14ac:dyDescent="0.25">
      <c r="A13" s="2">
        <v>10</v>
      </c>
      <c r="B13" s="2">
        <v>39</v>
      </c>
      <c r="C13" s="3" t="s">
        <v>37</v>
      </c>
      <c r="D13" s="4" t="s">
        <v>28</v>
      </c>
      <c r="E13" s="4">
        <v>6</v>
      </c>
      <c r="F13" s="4">
        <v>16</v>
      </c>
      <c r="G13" s="4">
        <v>0</v>
      </c>
      <c r="H13" s="4">
        <v>0</v>
      </c>
      <c r="I13" s="4">
        <v>0</v>
      </c>
      <c r="J13" s="4">
        <v>84</v>
      </c>
      <c r="K13" s="4">
        <v>1174</v>
      </c>
      <c r="L13" s="6">
        <v>7</v>
      </c>
      <c r="M13" s="10">
        <v>4</v>
      </c>
      <c r="N13" s="10">
        <v>0</v>
      </c>
      <c r="O13" s="10">
        <v>0</v>
      </c>
      <c r="P13" s="10">
        <v>29.77</v>
      </c>
      <c r="Q13" s="10">
        <v>42</v>
      </c>
      <c r="R13" s="10">
        <v>243</v>
      </c>
      <c r="S13" s="10">
        <v>159</v>
      </c>
      <c r="T13" s="10">
        <v>159.4</v>
      </c>
      <c r="U13" s="11">
        <f t="shared" si="0"/>
        <v>9.9625000000000004</v>
      </c>
      <c r="V13" s="11">
        <f t="shared" si="1"/>
        <v>14.925000000000001</v>
      </c>
      <c r="W13" s="11">
        <f t="shared" si="2"/>
        <v>22.022927668371846</v>
      </c>
    </row>
    <row r="14" spans="1:25" x14ac:dyDescent="0.25">
      <c r="A14" s="2">
        <v>11</v>
      </c>
      <c r="B14" s="2">
        <v>40</v>
      </c>
      <c r="C14" s="3" t="s">
        <v>38</v>
      </c>
      <c r="D14" s="4" t="s">
        <v>39</v>
      </c>
      <c r="E14" s="4">
        <v>4</v>
      </c>
      <c r="F14" s="4">
        <v>16</v>
      </c>
      <c r="G14" s="4">
        <v>11</v>
      </c>
      <c r="H14" s="4">
        <v>60</v>
      </c>
      <c r="I14" s="4">
        <v>0</v>
      </c>
      <c r="J14" s="4">
        <v>94</v>
      </c>
      <c r="K14" s="4">
        <v>1028</v>
      </c>
      <c r="L14" s="6">
        <v>8</v>
      </c>
      <c r="M14" s="10">
        <v>3</v>
      </c>
      <c r="N14" s="10">
        <v>284</v>
      </c>
      <c r="O14" s="10">
        <v>933</v>
      </c>
      <c r="P14" s="10">
        <v>30.48</v>
      </c>
      <c r="Q14" s="10">
        <v>48</v>
      </c>
      <c r="R14" s="10">
        <v>250</v>
      </c>
      <c r="S14" s="10">
        <v>156</v>
      </c>
      <c r="T14" s="10">
        <v>156.80000000000001</v>
      </c>
      <c r="U14" s="11">
        <f t="shared" si="0"/>
        <v>9.8000000000000007</v>
      </c>
      <c r="V14" s="11">
        <f t="shared" si="1"/>
        <v>14.600000000000001</v>
      </c>
      <c r="W14" s="11">
        <f t="shared" si="2"/>
        <v>21.543366429362074</v>
      </c>
    </row>
    <row r="15" spans="1:25" x14ac:dyDescent="0.25">
      <c r="A15" s="2">
        <v>12</v>
      </c>
      <c r="B15" s="2">
        <v>42</v>
      </c>
      <c r="C15" s="3" t="s">
        <v>40</v>
      </c>
      <c r="D15" s="4" t="s">
        <v>41</v>
      </c>
      <c r="E15" s="4">
        <v>9</v>
      </c>
      <c r="F15" s="4">
        <v>16</v>
      </c>
      <c r="G15" s="4">
        <v>0</v>
      </c>
      <c r="H15" s="4">
        <v>0</v>
      </c>
      <c r="I15" s="4">
        <v>0</v>
      </c>
      <c r="J15" s="4">
        <v>87</v>
      </c>
      <c r="K15" s="4">
        <v>1138</v>
      </c>
      <c r="L15" s="6">
        <v>7</v>
      </c>
      <c r="M15" s="10">
        <v>4</v>
      </c>
      <c r="N15" s="10">
        <v>0</v>
      </c>
      <c r="O15" s="10">
        <v>0</v>
      </c>
      <c r="P15" s="10">
        <v>35.119999999999997</v>
      </c>
      <c r="Q15" s="10">
        <v>42</v>
      </c>
      <c r="R15" s="10">
        <v>242</v>
      </c>
      <c r="S15" s="10">
        <v>155</v>
      </c>
      <c r="T15" s="10">
        <v>155.80000000000001</v>
      </c>
      <c r="U15" s="11">
        <f t="shared" si="0"/>
        <v>9.7375000000000007</v>
      </c>
      <c r="V15" s="11">
        <f t="shared" si="1"/>
        <v>14.475000000000001</v>
      </c>
      <c r="W15" s="11">
        <f t="shared" si="2"/>
        <v>21.358919798973702</v>
      </c>
    </row>
    <row r="16" spans="1:25" x14ac:dyDescent="0.25">
      <c r="A16" s="2">
        <v>13</v>
      </c>
      <c r="B16" s="2">
        <v>45</v>
      </c>
      <c r="C16" s="3" t="s">
        <v>42</v>
      </c>
      <c r="D16" s="4" t="s">
        <v>43</v>
      </c>
      <c r="E16" s="4">
        <v>10</v>
      </c>
      <c r="F16" s="4">
        <v>16</v>
      </c>
      <c r="G16" s="4">
        <v>0</v>
      </c>
      <c r="H16" s="4">
        <v>0</v>
      </c>
      <c r="I16" s="4">
        <v>0</v>
      </c>
      <c r="J16" s="4">
        <v>79</v>
      </c>
      <c r="K16" s="4">
        <v>1109</v>
      </c>
      <c r="L16" s="6">
        <v>7</v>
      </c>
      <c r="M16" s="10">
        <v>4</v>
      </c>
      <c r="N16" s="10">
        <v>0</v>
      </c>
      <c r="O16" s="10">
        <v>0</v>
      </c>
      <c r="P16" s="10">
        <v>43.82</v>
      </c>
      <c r="Q16" s="10">
        <v>42</v>
      </c>
      <c r="R16" s="10">
        <v>231</v>
      </c>
      <c r="S16" s="10">
        <v>152</v>
      </c>
      <c r="T16" s="10">
        <v>152.9</v>
      </c>
      <c r="U16" s="11">
        <f t="shared" si="0"/>
        <v>9.5562500000000004</v>
      </c>
      <c r="V16" s="11">
        <f t="shared" si="1"/>
        <v>14.112500000000001</v>
      </c>
      <c r="W16" s="11">
        <f t="shared" si="2"/>
        <v>20.824024570847413</v>
      </c>
    </row>
    <row r="17" spans="1:23" x14ac:dyDescent="0.25">
      <c r="A17" s="2">
        <v>14</v>
      </c>
      <c r="B17" s="2">
        <v>48</v>
      </c>
      <c r="C17" s="3" t="s">
        <v>44</v>
      </c>
      <c r="D17" s="4" t="s">
        <v>45</v>
      </c>
      <c r="E17" s="4">
        <v>8</v>
      </c>
      <c r="F17" s="4">
        <v>16</v>
      </c>
      <c r="G17" s="4">
        <v>0</v>
      </c>
      <c r="H17" s="4">
        <v>0</v>
      </c>
      <c r="I17" s="4">
        <v>0</v>
      </c>
      <c r="J17" s="4">
        <v>87</v>
      </c>
      <c r="K17" s="4">
        <v>1132</v>
      </c>
      <c r="L17" s="6">
        <v>6</v>
      </c>
      <c r="M17" s="10">
        <v>4</v>
      </c>
      <c r="N17" s="10">
        <v>0</v>
      </c>
      <c r="O17" s="10">
        <v>0</v>
      </c>
      <c r="P17" s="10">
        <v>47.52</v>
      </c>
      <c r="Q17" s="10">
        <v>36</v>
      </c>
      <c r="R17" s="10">
        <v>236</v>
      </c>
      <c r="S17" s="10">
        <v>149</v>
      </c>
      <c r="T17" s="10">
        <v>149.19999999999999</v>
      </c>
      <c r="U17" s="11">
        <f t="shared" si="0"/>
        <v>9.3249999999999993</v>
      </c>
      <c r="V17" s="11">
        <f t="shared" si="1"/>
        <v>13.649999999999999</v>
      </c>
      <c r="W17" s="11">
        <f t="shared" si="2"/>
        <v>20.14157203841043</v>
      </c>
    </row>
    <row r="18" spans="1:23" x14ac:dyDescent="0.25">
      <c r="A18" s="2">
        <v>15</v>
      </c>
      <c r="B18" s="2">
        <v>49</v>
      </c>
      <c r="C18" s="3" t="s">
        <v>46</v>
      </c>
      <c r="D18" s="4" t="s">
        <v>47</v>
      </c>
      <c r="E18" s="4">
        <v>7</v>
      </c>
      <c r="F18" s="4">
        <v>16</v>
      </c>
      <c r="G18" s="4">
        <v>0</v>
      </c>
      <c r="H18" s="4">
        <v>0</v>
      </c>
      <c r="I18" s="4">
        <v>0</v>
      </c>
      <c r="J18" s="4">
        <v>79</v>
      </c>
      <c r="K18" s="4">
        <v>1061</v>
      </c>
      <c r="L18" s="6">
        <v>7</v>
      </c>
      <c r="M18" s="10">
        <v>3</v>
      </c>
      <c r="N18" s="10">
        <v>0</v>
      </c>
      <c r="O18" s="10">
        <v>0</v>
      </c>
      <c r="P18" s="10">
        <v>46.59</v>
      </c>
      <c r="Q18" s="10">
        <v>42</v>
      </c>
      <c r="R18" s="10">
        <v>227</v>
      </c>
      <c r="S18" s="10">
        <v>148</v>
      </c>
      <c r="T18" s="10">
        <v>148.1</v>
      </c>
      <c r="U18" s="11">
        <f t="shared" si="0"/>
        <v>9.2562499999999996</v>
      </c>
      <c r="V18" s="11">
        <f t="shared" si="1"/>
        <v>13.512499999999999</v>
      </c>
      <c r="W18" s="11">
        <f t="shared" si="2"/>
        <v>19.93868074498322</v>
      </c>
    </row>
    <row r="19" spans="1:23" x14ac:dyDescent="0.25">
      <c r="A19" s="2">
        <v>16</v>
      </c>
      <c r="B19" s="2">
        <v>55</v>
      </c>
      <c r="C19" s="3" t="s">
        <v>48</v>
      </c>
      <c r="D19" s="4" t="s">
        <v>49</v>
      </c>
      <c r="E19" s="4">
        <v>10</v>
      </c>
      <c r="F19" s="4">
        <v>14</v>
      </c>
      <c r="G19" s="4">
        <v>0</v>
      </c>
      <c r="H19" s="4">
        <v>0</v>
      </c>
      <c r="I19" s="4">
        <v>0</v>
      </c>
      <c r="J19" s="4">
        <v>106</v>
      </c>
      <c r="K19" s="4">
        <v>1148</v>
      </c>
      <c r="L19" s="6">
        <v>5</v>
      </c>
      <c r="M19" s="10">
        <v>4</v>
      </c>
      <c r="N19" s="10">
        <v>0</v>
      </c>
      <c r="O19" s="10">
        <v>0</v>
      </c>
      <c r="P19" s="10">
        <v>43.96</v>
      </c>
      <c r="Q19" s="10">
        <v>30</v>
      </c>
      <c r="R19" s="10">
        <v>250</v>
      </c>
      <c r="S19" s="10">
        <v>144</v>
      </c>
      <c r="T19" s="10">
        <v>144.80000000000001</v>
      </c>
      <c r="U19" s="11">
        <f t="shared" si="0"/>
        <v>9.0500000000000007</v>
      </c>
      <c r="V19" s="11">
        <f t="shared" si="1"/>
        <v>13.100000000000001</v>
      </c>
      <c r="W19" s="11">
        <f t="shared" si="2"/>
        <v>19.330006864701588</v>
      </c>
    </row>
    <row r="20" spans="1:23" x14ac:dyDescent="0.25">
      <c r="A20" s="2">
        <v>17</v>
      </c>
      <c r="B20" s="2">
        <v>57</v>
      </c>
      <c r="C20" s="3" t="s">
        <v>50</v>
      </c>
      <c r="D20" s="4" t="s">
        <v>51</v>
      </c>
      <c r="E20" s="4">
        <v>5</v>
      </c>
      <c r="F20" s="4">
        <v>16</v>
      </c>
      <c r="G20" s="4">
        <v>4</v>
      </c>
      <c r="H20" s="4">
        <v>23</v>
      </c>
      <c r="I20" s="4">
        <v>0</v>
      </c>
      <c r="J20" s="4">
        <v>83</v>
      </c>
      <c r="K20" s="4">
        <v>1040</v>
      </c>
      <c r="L20" s="6">
        <v>6</v>
      </c>
      <c r="M20" s="10">
        <v>3</v>
      </c>
      <c r="N20" s="10">
        <v>0</v>
      </c>
      <c r="O20" s="10">
        <v>0</v>
      </c>
      <c r="P20" s="10">
        <v>54.36</v>
      </c>
      <c r="Q20" s="10">
        <v>36</v>
      </c>
      <c r="R20" s="10">
        <v>225</v>
      </c>
      <c r="S20" s="10">
        <v>142</v>
      </c>
      <c r="T20" s="10">
        <v>142.30000000000001</v>
      </c>
      <c r="U20" s="11">
        <f t="shared" si="0"/>
        <v>8.8937500000000007</v>
      </c>
      <c r="V20" s="11">
        <f t="shared" si="1"/>
        <v>12.787500000000001</v>
      </c>
      <c r="W20" s="11">
        <f t="shared" si="2"/>
        <v>18.868890288730654</v>
      </c>
    </row>
    <row r="21" spans="1:23" x14ac:dyDescent="0.25">
      <c r="A21" s="2">
        <v>18</v>
      </c>
      <c r="B21" s="2">
        <v>61</v>
      </c>
      <c r="C21" s="3" t="s">
        <v>52</v>
      </c>
      <c r="D21" s="4" t="s">
        <v>53</v>
      </c>
      <c r="E21" s="4">
        <v>5</v>
      </c>
      <c r="F21" s="4">
        <v>16</v>
      </c>
      <c r="G21" s="4">
        <v>7</v>
      </c>
      <c r="H21" s="4">
        <v>40</v>
      </c>
      <c r="I21" s="4">
        <v>0</v>
      </c>
      <c r="J21" s="4">
        <v>84</v>
      </c>
      <c r="K21" s="4">
        <v>1071</v>
      </c>
      <c r="L21" s="6">
        <v>5</v>
      </c>
      <c r="M21" s="10">
        <v>3</v>
      </c>
      <c r="N21" s="10">
        <v>287</v>
      </c>
      <c r="O21" s="10">
        <v>0</v>
      </c>
      <c r="P21" s="10">
        <v>61.78</v>
      </c>
      <c r="Q21" s="10">
        <v>30</v>
      </c>
      <c r="R21" s="10">
        <v>225</v>
      </c>
      <c r="S21" s="10">
        <v>141</v>
      </c>
      <c r="T21" s="10">
        <v>141.1</v>
      </c>
      <c r="U21" s="11">
        <f t="shared" si="0"/>
        <v>8.8187499999999996</v>
      </c>
      <c r="V21" s="11">
        <f t="shared" si="1"/>
        <v>12.637499999999999</v>
      </c>
      <c r="W21" s="11">
        <f t="shared" si="2"/>
        <v>18.647554332264601</v>
      </c>
    </row>
    <row r="22" spans="1:23" x14ac:dyDescent="0.25">
      <c r="A22" s="2">
        <v>19</v>
      </c>
      <c r="B22" s="2">
        <v>62</v>
      </c>
      <c r="C22" s="3" t="s">
        <v>54</v>
      </c>
      <c r="D22" s="4" t="s">
        <v>41</v>
      </c>
      <c r="E22" s="4">
        <v>9</v>
      </c>
      <c r="F22" s="4">
        <v>16</v>
      </c>
      <c r="G22" s="4">
        <v>0</v>
      </c>
      <c r="H22" s="4">
        <v>0</v>
      </c>
      <c r="I22" s="4">
        <v>0</v>
      </c>
      <c r="J22" s="4">
        <v>70</v>
      </c>
      <c r="K22" s="4">
        <v>976</v>
      </c>
      <c r="L22" s="6">
        <v>7</v>
      </c>
      <c r="M22" s="10">
        <v>3</v>
      </c>
      <c r="N22" s="10">
        <v>0</v>
      </c>
      <c r="O22" s="10">
        <v>0</v>
      </c>
      <c r="P22" s="10">
        <v>57.85</v>
      </c>
      <c r="Q22" s="10">
        <v>42</v>
      </c>
      <c r="R22" s="10">
        <v>209</v>
      </c>
      <c r="S22" s="10">
        <v>139</v>
      </c>
      <c r="T22" s="10">
        <v>139.6</v>
      </c>
      <c r="U22" s="11">
        <f t="shared" si="0"/>
        <v>8.7249999999999996</v>
      </c>
      <c r="V22" s="11">
        <f t="shared" si="1"/>
        <v>12.45</v>
      </c>
      <c r="W22" s="11">
        <f t="shared" si="2"/>
        <v>18.370884386682039</v>
      </c>
    </row>
    <row r="23" spans="1:23" x14ac:dyDescent="0.25">
      <c r="A23" s="2">
        <v>20</v>
      </c>
      <c r="B23" s="2">
        <v>64</v>
      </c>
      <c r="C23" s="3" t="s">
        <v>55</v>
      </c>
      <c r="D23" s="4" t="s">
        <v>56</v>
      </c>
      <c r="E23" s="4">
        <v>8</v>
      </c>
      <c r="F23" s="4">
        <v>16</v>
      </c>
      <c r="G23" s="4">
        <v>4</v>
      </c>
      <c r="H23" s="4">
        <v>24</v>
      </c>
      <c r="I23" s="4">
        <v>0</v>
      </c>
      <c r="J23" s="4">
        <v>55</v>
      </c>
      <c r="K23" s="4">
        <v>880</v>
      </c>
      <c r="L23" s="6">
        <v>8</v>
      </c>
      <c r="M23" s="10">
        <v>2</v>
      </c>
      <c r="N23" s="10">
        <v>0</v>
      </c>
      <c r="O23" s="10">
        <v>0</v>
      </c>
      <c r="P23" s="10">
        <v>67.900000000000006</v>
      </c>
      <c r="Q23" s="10">
        <v>48</v>
      </c>
      <c r="R23" s="10">
        <v>193</v>
      </c>
      <c r="S23" s="10">
        <v>138</v>
      </c>
      <c r="T23" s="10">
        <v>138.4</v>
      </c>
      <c r="U23" s="11">
        <f t="shared" si="0"/>
        <v>8.65</v>
      </c>
      <c r="V23" s="11">
        <f t="shared" si="1"/>
        <v>12.3</v>
      </c>
      <c r="W23" s="11">
        <f t="shared" si="2"/>
        <v>18.149548430215994</v>
      </c>
    </row>
    <row r="24" spans="1:23" x14ac:dyDescent="0.25">
      <c r="A24" s="2">
        <v>21</v>
      </c>
      <c r="B24" s="2">
        <v>65</v>
      </c>
      <c r="C24" s="3" t="s">
        <v>57</v>
      </c>
      <c r="D24" s="4" t="s">
        <v>39</v>
      </c>
      <c r="E24" s="4">
        <v>4</v>
      </c>
      <c r="F24" s="4">
        <v>14</v>
      </c>
      <c r="G24" s="4">
        <v>0</v>
      </c>
      <c r="H24" s="4">
        <v>0</v>
      </c>
      <c r="I24" s="4">
        <v>0</v>
      </c>
      <c r="J24" s="4">
        <v>68</v>
      </c>
      <c r="K24" s="4">
        <v>955</v>
      </c>
      <c r="L24" s="6">
        <v>7</v>
      </c>
      <c r="M24" s="10">
        <v>3</v>
      </c>
      <c r="N24" s="10">
        <v>0</v>
      </c>
      <c r="O24" s="10">
        <v>0</v>
      </c>
      <c r="P24" s="10">
        <v>55.69</v>
      </c>
      <c r="Q24" s="10">
        <v>42</v>
      </c>
      <c r="R24" s="10">
        <v>205</v>
      </c>
      <c r="S24" s="10">
        <v>137</v>
      </c>
      <c r="T24" s="10">
        <v>137.5</v>
      </c>
      <c r="U24" s="11">
        <f t="shared" si="0"/>
        <v>8.59375</v>
      </c>
      <c r="V24" s="11">
        <f t="shared" si="1"/>
        <v>12.1875</v>
      </c>
      <c r="W24" s="11">
        <f t="shared" si="2"/>
        <v>17.983546462866457</v>
      </c>
    </row>
    <row r="25" spans="1:23" x14ac:dyDescent="0.25">
      <c r="A25" s="2">
        <v>22</v>
      </c>
      <c r="B25" s="2">
        <v>69</v>
      </c>
      <c r="C25" s="3" t="s">
        <v>58</v>
      </c>
      <c r="D25" s="4" t="s">
        <v>59</v>
      </c>
      <c r="E25" s="4">
        <v>6</v>
      </c>
      <c r="F25" s="4">
        <v>16</v>
      </c>
      <c r="G25" s="4">
        <v>0</v>
      </c>
      <c r="H25" s="4">
        <v>0</v>
      </c>
      <c r="I25" s="4">
        <v>0</v>
      </c>
      <c r="J25" s="4">
        <v>63</v>
      </c>
      <c r="K25" s="4">
        <v>936</v>
      </c>
      <c r="L25" s="6">
        <v>7</v>
      </c>
      <c r="M25" s="10">
        <v>3</v>
      </c>
      <c r="N25" s="10">
        <v>0</v>
      </c>
      <c r="O25" s="10">
        <v>53</v>
      </c>
      <c r="P25" s="10">
        <v>61.73</v>
      </c>
      <c r="Q25" s="10">
        <v>42</v>
      </c>
      <c r="R25" s="10">
        <v>198</v>
      </c>
      <c r="S25" s="10">
        <v>135</v>
      </c>
      <c r="T25" s="10">
        <v>135.6</v>
      </c>
      <c r="U25" s="11">
        <f t="shared" si="0"/>
        <v>8.4749999999999996</v>
      </c>
      <c r="V25" s="11">
        <f t="shared" si="1"/>
        <v>11.95</v>
      </c>
      <c r="W25" s="11">
        <f t="shared" si="2"/>
        <v>17.633097865128544</v>
      </c>
    </row>
    <row r="26" spans="1:23" x14ac:dyDescent="0.25">
      <c r="A26" s="2">
        <v>23</v>
      </c>
      <c r="B26" s="2">
        <v>70</v>
      </c>
      <c r="C26" s="3" t="s">
        <v>60</v>
      </c>
      <c r="D26" s="4" t="s">
        <v>30</v>
      </c>
      <c r="E26" s="4">
        <v>9</v>
      </c>
      <c r="F26" s="4">
        <v>16</v>
      </c>
      <c r="G26" s="4">
        <v>0</v>
      </c>
      <c r="H26" s="4">
        <v>0</v>
      </c>
      <c r="I26" s="4">
        <v>0</v>
      </c>
      <c r="J26" s="4">
        <v>67</v>
      </c>
      <c r="K26" s="4">
        <v>921</v>
      </c>
      <c r="L26" s="6">
        <v>7</v>
      </c>
      <c r="M26" s="10">
        <v>2</v>
      </c>
      <c r="N26" s="10">
        <v>32</v>
      </c>
      <c r="O26" s="10">
        <v>0</v>
      </c>
      <c r="P26" s="10">
        <v>55.16</v>
      </c>
      <c r="Q26" s="10">
        <v>42</v>
      </c>
      <c r="R26" s="10">
        <v>201</v>
      </c>
      <c r="S26" s="10">
        <v>134</v>
      </c>
      <c r="T26" s="10">
        <v>134.1</v>
      </c>
      <c r="U26" s="11">
        <f t="shared" si="0"/>
        <v>8.3812499999999996</v>
      </c>
      <c r="V26" s="11">
        <f t="shared" si="1"/>
        <v>11.762499999999999</v>
      </c>
      <c r="W26" s="11">
        <f t="shared" si="2"/>
        <v>17.356427919545986</v>
      </c>
    </row>
    <row r="27" spans="1:23" s="25" customFormat="1" ht="15.75" thickBot="1" x14ac:dyDescent="0.3">
      <c r="A27" s="19">
        <v>24</v>
      </c>
      <c r="B27" s="19">
        <v>72</v>
      </c>
      <c r="C27" s="20" t="s">
        <v>61</v>
      </c>
      <c r="D27" s="21" t="s">
        <v>62</v>
      </c>
      <c r="E27" s="21">
        <v>9</v>
      </c>
      <c r="F27" s="21">
        <v>16</v>
      </c>
      <c r="G27" s="21">
        <v>0</v>
      </c>
      <c r="H27" s="21">
        <v>0</v>
      </c>
      <c r="I27" s="21">
        <v>0</v>
      </c>
      <c r="J27" s="21">
        <v>68</v>
      </c>
      <c r="K27" s="21">
        <v>958</v>
      </c>
      <c r="L27" s="22">
        <v>6</v>
      </c>
      <c r="M27" s="23">
        <v>3</v>
      </c>
      <c r="N27" s="23">
        <v>0</v>
      </c>
      <c r="O27" s="23">
        <v>0</v>
      </c>
      <c r="P27" s="23">
        <v>81.94</v>
      </c>
      <c r="Q27" s="23">
        <v>36</v>
      </c>
      <c r="R27" s="23">
        <v>199</v>
      </c>
      <c r="S27" s="23">
        <v>131</v>
      </c>
      <c r="T27" s="23">
        <v>131.80000000000001</v>
      </c>
      <c r="U27" s="24">
        <f t="shared" si="0"/>
        <v>8.2375000000000007</v>
      </c>
      <c r="V27" s="11">
        <f t="shared" si="1"/>
        <v>11.475000000000001</v>
      </c>
      <c r="W27" s="11">
        <f t="shared" si="2"/>
        <v>16.932200669652726</v>
      </c>
    </row>
    <row r="28" spans="1:23" x14ac:dyDescent="0.25">
      <c r="A28" s="13">
        <v>25</v>
      </c>
      <c r="B28" s="13">
        <v>73</v>
      </c>
      <c r="C28" s="14" t="s">
        <v>63</v>
      </c>
      <c r="D28" s="15" t="s">
        <v>39</v>
      </c>
      <c r="E28" s="15">
        <v>4</v>
      </c>
      <c r="F28" s="15">
        <v>16</v>
      </c>
      <c r="G28" s="15">
        <v>0</v>
      </c>
      <c r="H28" s="15">
        <v>0</v>
      </c>
      <c r="I28" s="15">
        <v>0</v>
      </c>
      <c r="J28" s="15">
        <v>63</v>
      </c>
      <c r="K28" s="15">
        <v>825</v>
      </c>
      <c r="L28" s="16">
        <v>8</v>
      </c>
      <c r="M28" s="17">
        <v>2</v>
      </c>
      <c r="N28" s="17">
        <v>0</v>
      </c>
      <c r="O28" s="17">
        <v>0</v>
      </c>
      <c r="P28" s="17">
        <v>64.84</v>
      </c>
      <c r="Q28" s="17">
        <v>48</v>
      </c>
      <c r="R28" s="17">
        <v>193</v>
      </c>
      <c r="S28" s="17">
        <v>130</v>
      </c>
      <c r="T28" s="17">
        <v>130.5</v>
      </c>
      <c r="U28" s="18">
        <f t="shared" si="0"/>
        <v>8.15625</v>
      </c>
      <c r="V28" s="11">
        <f t="shared" si="1"/>
        <v>11.3125</v>
      </c>
      <c r="W28" s="11">
        <f t="shared" si="2"/>
        <v>16.692420050147838</v>
      </c>
    </row>
    <row r="29" spans="1:23" x14ac:dyDescent="0.25">
      <c r="A29" s="2">
        <v>26</v>
      </c>
      <c r="B29" s="2">
        <v>74</v>
      </c>
      <c r="C29" s="3" t="s">
        <v>64</v>
      </c>
      <c r="D29" s="4" t="s">
        <v>65</v>
      </c>
      <c r="E29" s="4">
        <v>4</v>
      </c>
      <c r="F29" s="4">
        <v>16</v>
      </c>
      <c r="G29" s="4">
        <v>4</v>
      </c>
      <c r="H29" s="4">
        <v>22</v>
      </c>
      <c r="I29" s="4">
        <v>0</v>
      </c>
      <c r="J29" s="4">
        <v>63</v>
      </c>
      <c r="K29" s="4">
        <v>915</v>
      </c>
      <c r="L29" s="6">
        <v>6</v>
      </c>
      <c r="M29" s="10">
        <v>2</v>
      </c>
      <c r="N29" s="10">
        <v>0</v>
      </c>
      <c r="O29" s="10">
        <v>0</v>
      </c>
      <c r="P29" s="10">
        <v>66.63</v>
      </c>
      <c r="Q29" s="10">
        <v>36</v>
      </c>
      <c r="R29" s="10">
        <v>192</v>
      </c>
      <c r="S29" s="10">
        <v>129</v>
      </c>
      <c r="T29" s="10">
        <v>129.69999999999999</v>
      </c>
      <c r="U29" s="11">
        <f t="shared" si="0"/>
        <v>8.1062499999999993</v>
      </c>
      <c r="V29" s="11">
        <f t="shared" si="1"/>
        <v>11.212499999999999</v>
      </c>
      <c r="W29" s="11">
        <f t="shared" si="2"/>
        <v>16.544862745837136</v>
      </c>
    </row>
    <row r="30" spans="1:23" x14ac:dyDescent="0.25">
      <c r="A30" s="2">
        <v>27</v>
      </c>
      <c r="B30" s="2">
        <v>75</v>
      </c>
      <c r="C30" s="3" t="s">
        <v>66</v>
      </c>
      <c r="D30" s="4" t="s">
        <v>30</v>
      </c>
      <c r="E30" s="4">
        <v>9</v>
      </c>
      <c r="F30" s="4">
        <v>16</v>
      </c>
      <c r="G30" s="4">
        <v>0</v>
      </c>
      <c r="H30" s="4">
        <v>0</v>
      </c>
      <c r="I30" s="4">
        <v>0</v>
      </c>
      <c r="J30" s="4">
        <v>84</v>
      </c>
      <c r="K30" s="4">
        <v>966</v>
      </c>
      <c r="L30" s="6">
        <v>5</v>
      </c>
      <c r="M30" s="10">
        <v>3</v>
      </c>
      <c r="N30" s="10">
        <v>0</v>
      </c>
      <c r="O30" s="10">
        <v>0</v>
      </c>
      <c r="P30" s="10">
        <v>39.89</v>
      </c>
      <c r="Q30" s="10">
        <v>30</v>
      </c>
      <c r="R30" s="10">
        <v>210</v>
      </c>
      <c r="S30" s="10">
        <v>126</v>
      </c>
      <c r="T30" s="10">
        <v>126.6</v>
      </c>
      <c r="U30" s="11">
        <f t="shared" si="0"/>
        <v>7.9124999999999996</v>
      </c>
      <c r="V30" s="11">
        <f t="shared" si="1"/>
        <v>10.824999999999999</v>
      </c>
      <c r="W30" s="11">
        <f t="shared" si="2"/>
        <v>15.97307819163318</v>
      </c>
    </row>
    <row r="31" spans="1:23" x14ac:dyDescent="0.25">
      <c r="A31" s="2">
        <v>28</v>
      </c>
      <c r="B31" s="2">
        <v>76</v>
      </c>
      <c r="C31" s="3" t="s">
        <v>67</v>
      </c>
      <c r="D31" s="4" t="s">
        <v>68</v>
      </c>
      <c r="E31" s="4">
        <v>10</v>
      </c>
      <c r="F31" s="4">
        <v>16</v>
      </c>
      <c r="G31" s="4">
        <v>0</v>
      </c>
      <c r="H31" s="4">
        <v>0</v>
      </c>
      <c r="I31" s="4">
        <v>0</v>
      </c>
      <c r="J31" s="4">
        <v>63</v>
      </c>
      <c r="K31" s="4">
        <v>890</v>
      </c>
      <c r="L31" s="6">
        <v>6</v>
      </c>
      <c r="M31" s="10">
        <v>2</v>
      </c>
      <c r="N31" s="10">
        <v>0</v>
      </c>
      <c r="O31" s="10">
        <v>0</v>
      </c>
      <c r="P31" s="10">
        <v>102.56</v>
      </c>
      <c r="Q31" s="10">
        <v>36</v>
      </c>
      <c r="R31" s="10">
        <v>188</v>
      </c>
      <c r="S31" s="10">
        <v>125</v>
      </c>
      <c r="T31" s="10">
        <v>125</v>
      </c>
      <c r="U31" s="11">
        <f t="shared" si="0"/>
        <v>7.8125</v>
      </c>
      <c r="V31" s="11">
        <f t="shared" si="1"/>
        <v>10.625</v>
      </c>
      <c r="W31" s="11">
        <f t="shared" si="2"/>
        <v>15.677963583011781</v>
      </c>
    </row>
    <row r="32" spans="1:23" x14ac:dyDescent="0.25">
      <c r="A32" s="2">
        <v>29</v>
      </c>
      <c r="B32" s="2">
        <v>78</v>
      </c>
      <c r="C32" s="3" t="s">
        <v>69</v>
      </c>
      <c r="D32" s="4" t="s">
        <v>70</v>
      </c>
      <c r="E32" s="4">
        <v>12</v>
      </c>
      <c r="F32" s="4">
        <v>16</v>
      </c>
      <c r="G32" s="4">
        <v>17</v>
      </c>
      <c r="H32" s="4">
        <v>103</v>
      </c>
      <c r="I32" s="4">
        <v>0</v>
      </c>
      <c r="J32" s="4">
        <v>56</v>
      </c>
      <c r="K32" s="4">
        <v>889</v>
      </c>
      <c r="L32" s="6">
        <v>4</v>
      </c>
      <c r="M32" s="10">
        <v>2</v>
      </c>
      <c r="N32" s="10">
        <v>0</v>
      </c>
      <c r="O32" s="10">
        <v>0</v>
      </c>
      <c r="P32" s="10">
        <v>73</v>
      </c>
      <c r="Q32" s="10">
        <v>24</v>
      </c>
      <c r="R32" s="10">
        <v>178</v>
      </c>
      <c r="S32" s="10">
        <v>122</v>
      </c>
      <c r="T32" s="10">
        <v>123.2</v>
      </c>
      <c r="U32" s="11">
        <f t="shared" si="0"/>
        <v>7.7</v>
      </c>
      <c r="V32" s="11">
        <f t="shared" si="1"/>
        <v>10.4</v>
      </c>
      <c r="W32" s="11">
        <f t="shared" si="2"/>
        <v>15.345959648312711</v>
      </c>
    </row>
    <row r="33" spans="1:23" x14ac:dyDescent="0.25">
      <c r="A33" s="2">
        <v>30</v>
      </c>
      <c r="B33" s="2">
        <v>80</v>
      </c>
      <c r="C33" s="3" t="s">
        <v>71</v>
      </c>
      <c r="D33" s="4" t="s">
        <v>72</v>
      </c>
      <c r="E33" s="4">
        <v>5</v>
      </c>
      <c r="F33" s="4">
        <v>16</v>
      </c>
      <c r="G33" s="4">
        <v>0</v>
      </c>
      <c r="H33" s="4">
        <v>0</v>
      </c>
      <c r="I33" s="4">
        <v>0</v>
      </c>
      <c r="J33" s="4">
        <v>72</v>
      </c>
      <c r="K33" s="4">
        <v>902</v>
      </c>
      <c r="L33" s="6">
        <v>5</v>
      </c>
      <c r="M33" s="10">
        <v>2</v>
      </c>
      <c r="N33" s="10">
        <v>0</v>
      </c>
      <c r="O33" s="10">
        <v>0</v>
      </c>
      <c r="P33" s="10">
        <v>85.84</v>
      </c>
      <c r="Q33" s="10">
        <v>30</v>
      </c>
      <c r="R33" s="10">
        <v>192</v>
      </c>
      <c r="S33" s="10">
        <v>120</v>
      </c>
      <c r="T33" s="10">
        <v>120.2</v>
      </c>
      <c r="U33" s="11">
        <f t="shared" si="0"/>
        <v>7.5125000000000002</v>
      </c>
      <c r="V33" s="11">
        <f t="shared" si="1"/>
        <v>10.024999999999999</v>
      </c>
      <c r="W33" s="11">
        <f t="shared" si="2"/>
        <v>14.792619757147586</v>
      </c>
    </row>
    <row r="34" spans="1:23" x14ac:dyDescent="0.25">
      <c r="A34" s="2">
        <v>31</v>
      </c>
      <c r="B34" s="2">
        <v>81</v>
      </c>
      <c r="C34" s="3" t="s">
        <v>73</v>
      </c>
      <c r="D34" s="4" t="s">
        <v>34</v>
      </c>
      <c r="E34" s="4">
        <v>5</v>
      </c>
      <c r="F34" s="4">
        <v>16</v>
      </c>
      <c r="G34" s="4">
        <v>0</v>
      </c>
      <c r="H34" s="4">
        <v>0</v>
      </c>
      <c r="I34" s="4">
        <v>0</v>
      </c>
      <c r="J34" s="4">
        <v>58</v>
      </c>
      <c r="K34" s="4">
        <v>834</v>
      </c>
      <c r="L34" s="6">
        <v>6</v>
      </c>
      <c r="M34" s="10">
        <v>2</v>
      </c>
      <c r="N34" s="10">
        <v>0</v>
      </c>
      <c r="O34" s="10">
        <v>0</v>
      </c>
      <c r="P34" s="10">
        <v>90.29</v>
      </c>
      <c r="Q34" s="10">
        <v>36</v>
      </c>
      <c r="R34" s="10">
        <v>177</v>
      </c>
      <c r="S34" s="10">
        <v>119</v>
      </c>
      <c r="T34" s="10">
        <v>119.4</v>
      </c>
      <c r="U34" s="11">
        <f t="shared" si="0"/>
        <v>7.4625000000000004</v>
      </c>
      <c r="V34" s="11">
        <f t="shared" si="1"/>
        <v>9.9249999999999989</v>
      </c>
      <c r="W34" s="11">
        <f t="shared" si="2"/>
        <v>14.645062452836887</v>
      </c>
    </row>
    <row r="35" spans="1:23" x14ac:dyDescent="0.25">
      <c r="A35" s="2">
        <v>32</v>
      </c>
      <c r="B35" s="2">
        <v>85</v>
      </c>
      <c r="C35" s="3" t="s">
        <v>74</v>
      </c>
      <c r="D35" s="4" t="s">
        <v>45</v>
      </c>
      <c r="E35" s="4">
        <v>8</v>
      </c>
      <c r="F35" s="4">
        <v>16</v>
      </c>
      <c r="G35" s="4">
        <v>4</v>
      </c>
      <c r="H35" s="4">
        <v>20</v>
      </c>
      <c r="I35" s="4">
        <v>0</v>
      </c>
      <c r="J35" s="4">
        <v>59</v>
      </c>
      <c r="K35" s="4">
        <v>784</v>
      </c>
      <c r="L35" s="6">
        <v>6</v>
      </c>
      <c r="M35" s="10">
        <v>2</v>
      </c>
      <c r="N35" s="10">
        <v>354</v>
      </c>
      <c r="O35" s="10">
        <v>0</v>
      </c>
      <c r="P35" s="10">
        <v>83.08</v>
      </c>
      <c r="Q35" s="10">
        <v>36</v>
      </c>
      <c r="R35" s="10">
        <v>175</v>
      </c>
      <c r="S35" s="10">
        <v>116</v>
      </c>
      <c r="T35" s="10">
        <v>116.4</v>
      </c>
      <c r="U35" s="11">
        <f t="shared" si="0"/>
        <v>7.2750000000000004</v>
      </c>
      <c r="V35" s="11">
        <f t="shared" si="1"/>
        <v>9.5500000000000025</v>
      </c>
      <c r="W35" s="11">
        <f t="shared" si="2"/>
        <v>14.091722561671771</v>
      </c>
    </row>
    <row r="36" spans="1:23" x14ac:dyDescent="0.25">
      <c r="A36" s="2">
        <v>33</v>
      </c>
      <c r="B36" s="2">
        <v>88</v>
      </c>
      <c r="C36" s="3" t="s">
        <v>75</v>
      </c>
      <c r="D36" s="4" t="s">
        <v>47</v>
      </c>
      <c r="E36" s="4">
        <v>7</v>
      </c>
      <c r="F36" s="4">
        <v>16</v>
      </c>
      <c r="G36" s="4">
        <v>0</v>
      </c>
      <c r="H36" s="4">
        <v>0</v>
      </c>
      <c r="I36" s="4">
        <v>0</v>
      </c>
      <c r="J36" s="4">
        <v>54</v>
      </c>
      <c r="K36" s="4">
        <v>769</v>
      </c>
      <c r="L36" s="6">
        <v>6</v>
      </c>
      <c r="M36" s="10">
        <v>2</v>
      </c>
      <c r="N36" s="10">
        <v>0</v>
      </c>
      <c r="O36" s="10">
        <v>0</v>
      </c>
      <c r="P36" s="10">
        <v>94.12</v>
      </c>
      <c r="Q36" s="10">
        <v>36</v>
      </c>
      <c r="R36" s="10">
        <v>166</v>
      </c>
      <c r="S36" s="10">
        <v>112</v>
      </c>
      <c r="T36" s="10">
        <v>112.9</v>
      </c>
      <c r="U36" s="11">
        <f t="shared" si="0"/>
        <v>7.0562500000000004</v>
      </c>
      <c r="V36" s="11">
        <f t="shared" si="1"/>
        <v>9.1125000000000007</v>
      </c>
      <c r="W36" s="11">
        <f t="shared" si="2"/>
        <v>13.446159355312458</v>
      </c>
    </row>
    <row r="37" spans="1:23" x14ac:dyDescent="0.25">
      <c r="A37" s="2">
        <v>34</v>
      </c>
      <c r="B37" s="2">
        <v>89</v>
      </c>
      <c r="C37" s="3" t="s">
        <v>76</v>
      </c>
      <c r="D37" s="4" t="s">
        <v>22</v>
      </c>
      <c r="E37" s="4">
        <v>11</v>
      </c>
      <c r="F37" s="4">
        <v>16</v>
      </c>
      <c r="G37" s="4">
        <v>0</v>
      </c>
      <c r="H37" s="4">
        <v>0</v>
      </c>
      <c r="I37" s="4">
        <v>0</v>
      </c>
      <c r="J37" s="4">
        <v>56</v>
      </c>
      <c r="K37" s="4">
        <v>757</v>
      </c>
      <c r="L37" s="6">
        <v>6</v>
      </c>
      <c r="M37" s="10">
        <v>1</v>
      </c>
      <c r="N37" s="10">
        <v>0</v>
      </c>
      <c r="O37" s="10">
        <v>0</v>
      </c>
      <c r="P37" s="10">
        <v>90.42</v>
      </c>
      <c r="Q37" s="10">
        <v>36</v>
      </c>
      <c r="R37" s="10">
        <v>167</v>
      </c>
      <c r="S37" s="10">
        <v>111</v>
      </c>
      <c r="T37" s="10">
        <v>111.7</v>
      </c>
      <c r="U37" s="11">
        <f t="shared" si="0"/>
        <v>6.9812500000000002</v>
      </c>
      <c r="V37" s="11">
        <f t="shared" si="1"/>
        <v>8.9625000000000004</v>
      </c>
      <c r="W37" s="11">
        <f t="shared" si="2"/>
        <v>13.224823398846411</v>
      </c>
    </row>
    <row r="38" spans="1:23" x14ac:dyDescent="0.25">
      <c r="A38" s="2">
        <v>35</v>
      </c>
      <c r="B38" s="2">
        <v>90</v>
      </c>
      <c r="C38" s="3" t="s">
        <v>77</v>
      </c>
      <c r="D38" s="4" t="s">
        <v>78</v>
      </c>
      <c r="E38" s="4">
        <v>12</v>
      </c>
      <c r="F38" s="4">
        <v>16</v>
      </c>
      <c r="G38" s="4">
        <v>0</v>
      </c>
      <c r="H38" s="4">
        <v>0</v>
      </c>
      <c r="I38" s="4">
        <v>0</v>
      </c>
      <c r="J38" s="4">
        <v>64</v>
      </c>
      <c r="K38" s="4">
        <v>800</v>
      </c>
      <c r="L38" s="6">
        <v>5</v>
      </c>
      <c r="M38" s="10">
        <v>2</v>
      </c>
      <c r="N38" s="10">
        <v>0</v>
      </c>
      <c r="O38" s="10">
        <v>0</v>
      </c>
      <c r="P38" s="10">
        <v>81.39</v>
      </c>
      <c r="Q38" s="10">
        <v>30</v>
      </c>
      <c r="R38" s="10">
        <v>174</v>
      </c>
      <c r="S38" s="10">
        <v>110</v>
      </c>
      <c r="T38" s="10">
        <v>110</v>
      </c>
      <c r="U38" s="11">
        <f t="shared" si="0"/>
        <v>6.875</v>
      </c>
      <c r="V38" s="11">
        <f t="shared" si="1"/>
        <v>8.7500000000000018</v>
      </c>
      <c r="W38" s="11">
        <f t="shared" si="2"/>
        <v>12.911264127186175</v>
      </c>
    </row>
    <row r="39" spans="1:23" x14ac:dyDescent="0.25">
      <c r="A39" s="2">
        <v>36</v>
      </c>
      <c r="B39" s="2">
        <v>93</v>
      </c>
      <c r="C39" s="3" t="s">
        <v>79</v>
      </c>
      <c r="D39" s="4" t="s">
        <v>80</v>
      </c>
      <c r="E39" s="4">
        <v>8</v>
      </c>
      <c r="F39" s="4">
        <v>16</v>
      </c>
      <c r="G39" s="4">
        <v>0</v>
      </c>
      <c r="H39" s="4">
        <v>0</v>
      </c>
      <c r="I39" s="4">
        <v>0</v>
      </c>
      <c r="J39" s="4">
        <v>60</v>
      </c>
      <c r="K39" s="4">
        <v>853</v>
      </c>
      <c r="L39" s="6">
        <v>4</v>
      </c>
      <c r="M39" s="10">
        <v>2</v>
      </c>
      <c r="N39" s="10">
        <v>0</v>
      </c>
      <c r="O39" s="10">
        <v>0</v>
      </c>
      <c r="P39" s="10">
        <v>91.61</v>
      </c>
      <c r="Q39" s="10">
        <v>24</v>
      </c>
      <c r="R39" s="10">
        <v>169</v>
      </c>
      <c r="S39" s="10">
        <v>109</v>
      </c>
      <c r="T39" s="10">
        <v>109.3</v>
      </c>
      <c r="U39" s="11">
        <f t="shared" si="0"/>
        <v>6.8312499999999998</v>
      </c>
      <c r="V39" s="11">
        <f t="shared" si="1"/>
        <v>8.6624999999999996</v>
      </c>
      <c r="W39" s="11">
        <f t="shared" si="2"/>
        <v>12.78215148591431</v>
      </c>
    </row>
    <row r="40" spans="1:23" x14ac:dyDescent="0.25">
      <c r="A40" s="2">
        <v>37</v>
      </c>
      <c r="B40" s="2">
        <v>96</v>
      </c>
      <c r="C40" s="3" t="s">
        <v>81</v>
      </c>
      <c r="D40" s="4" t="s">
        <v>32</v>
      </c>
      <c r="E40" s="4">
        <v>9</v>
      </c>
      <c r="F40" s="4">
        <v>16</v>
      </c>
      <c r="G40" s="4">
        <v>0</v>
      </c>
      <c r="H40" s="4">
        <v>0</v>
      </c>
      <c r="I40" s="4">
        <v>0</v>
      </c>
      <c r="J40" s="4">
        <v>62</v>
      </c>
      <c r="K40" s="4">
        <v>840</v>
      </c>
      <c r="L40" s="6">
        <v>4</v>
      </c>
      <c r="M40" s="10">
        <v>2</v>
      </c>
      <c r="N40" s="10">
        <v>0</v>
      </c>
      <c r="O40" s="10">
        <v>0</v>
      </c>
      <c r="P40" s="10">
        <v>119.95</v>
      </c>
      <c r="Q40" s="10">
        <v>24</v>
      </c>
      <c r="R40" s="10">
        <v>170</v>
      </c>
      <c r="S40" s="10">
        <v>108</v>
      </c>
      <c r="T40" s="10">
        <v>108</v>
      </c>
      <c r="U40" s="11">
        <f t="shared" si="0"/>
        <v>6.75</v>
      </c>
      <c r="V40" s="11">
        <f t="shared" si="1"/>
        <v>8.5</v>
      </c>
      <c r="W40" s="11">
        <f t="shared" si="2"/>
        <v>12.542370866409426</v>
      </c>
    </row>
    <row r="41" spans="1:23" x14ac:dyDescent="0.25">
      <c r="A41" s="2">
        <v>38</v>
      </c>
      <c r="B41" s="2">
        <v>97</v>
      </c>
      <c r="C41" s="3" t="s">
        <v>82</v>
      </c>
      <c r="D41" s="4" t="s">
        <v>83</v>
      </c>
      <c r="E41" s="4">
        <v>11</v>
      </c>
      <c r="F41" s="4">
        <v>16</v>
      </c>
      <c r="G41" s="4">
        <v>16</v>
      </c>
      <c r="H41" s="4">
        <v>89</v>
      </c>
      <c r="I41" s="4">
        <v>0</v>
      </c>
      <c r="J41" s="4">
        <v>76</v>
      </c>
      <c r="K41" s="4">
        <v>809</v>
      </c>
      <c r="L41" s="6">
        <v>3</v>
      </c>
      <c r="M41" s="10">
        <v>2</v>
      </c>
      <c r="N41" s="10">
        <v>316</v>
      </c>
      <c r="O41" s="10">
        <v>886</v>
      </c>
      <c r="P41" s="10">
        <v>76.319999999999993</v>
      </c>
      <c r="Q41" s="10">
        <v>18</v>
      </c>
      <c r="R41" s="10">
        <v>182</v>
      </c>
      <c r="S41" s="10">
        <v>106</v>
      </c>
      <c r="T41" s="10">
        <v>107.8</v>
      </c>
      <c r="U41" s="11">
        <f t="shared" si="0"/>
        <v>6.7374999999999998</v>
      </c>
      <c r="V41" s="11">
        <f t="shared" si="1"/>
        <v>8.4750000000000014</v>
      </c>
      <c r="W41" s="11">
        <f t="shared" si="2"/>
        <v>12.505481540331752</v>
      </c>
    </row>
    <row r="42" spans="1:23" x14ac:dyDescent="0.25">
      <c r="A42" s="2">
        <v>39</v>
      </c>
      <c r="B42" s="2">
        <v>99</v>
      </c>
      <c r="C42" s="3" t="s">
        <v>84</v>
      </c>
      <c r="D42" s="4" t="s">
        <v>85</v>
      </c>
      <c r="E42" s="4">
        <v>7</v>
      </c>
      <c r="F42" s="4">
        <v>16</v>
      </c>
      <c r="G42" s="4">
        <v>0</v>
      </c>
      <c r="H42" s="4">
        <v>0</v>
      </c>
      <c r="I42" s="4">
        <v>0</v>
      </c>
      <c r="J42" s="4">
        <v>50</v>
      </c>
      <c r="K42" s="4">
        <v>750</v>
      </c>
      <c r="L42" s="6">
        <v>5</v>
      </c>
      <c r="M42" s="10">
        <v>1</v>
      </c>
      <c r="N42" s="10">
        <v>0</v>
      </c>
      <c r="O42" s="10">
        <v>0</v>
      </c>
      <c r="P42" s="10">
        <v>130.85</v>
      </c>
      <c r="Q42" s="10">
        <v>30</v>
      </c>
      <c r="R42" s="10">
        <v>155</v>
      </c>
      <c r="S42" s="10">
        <v>105</v>
      </c>
      <c r="T42" s="10">
        <v>105</v>
      </c>
      <c r="U42" s="11">
        <f t="shared" si="0"/>
        <v>6.5625</v>
      </c>
      <c r="V42" s="11">
        <f t="shared" si="1"/>
        <v>8.125</v>
      </c>
      <c r="W42" s="11">
        <f t="shared" si="2"/>
        <v>11.989030975244304</v>
      </c>
    </row>
    <row r="43" spans="1:23" x14ac:dyDescent="0.25">
      <c r="A43" s="2">
        <v>40</v>
      </c>
      <c r="B43" s="2">
        <v>100</v>
      </c>
      <c r="C43" s="3" t="s">
        <v>86</v>
      </c>
      <c r="D43" s="4" t="s">
        <v>87</v>
      </c>
      <c r="E43" s="4">
        <v>12</v>
      </c>
      <c r="F43" s="4">
        <v>14</v>
      </c>
      <c r="G43" s="4">
        <v>0</v>
      </c>
      <c r="H43" s="4">
        <v>0</v>
      </c>
      <c r="I43" s="4">
        <v>0</v>
      </c>
      <c r="J43" s="4">
        <v>44</v>
      </c>
      <c r="K43" s="4">
        <v>683</v>
      </c>
      <c r="L43" s="6">
        <v>6</v>
      </c>
      <c r="M43" s="10">
        <v>1</v>
      </c>
      <c r="N43" s="10">
        <v>0</v>
      </c>
      <c r="O43" s="10">
        <v>0</v>
      </c>
      <c r="P43" s="10">
        <v>135.84</v>
      </c>
      <c r="Q43" s="10">
        <v>36</v>
      </c>
      <c r="R43" s="10">
        <v>148</v>
      </c>
      <c r="S43" s="10">
        <v>104</v>
      </c>
      <c r="T43" s="10">
        <v>104.3</v>
      </c>
      <c r="U43" s="11">
        <f t="shared" si="0"/>
        <v>6.5187499999999998</v>
      </c>
      <c r="V43" s="11">
        <f t="shared" si="1"/>
        <v>8.0374999999999996</v>
      </c>
      <c r="W43" s="11">
        <f t="shared" si="2"/>
        <v>11.859918333972443</v>
      </c>
    </row>
    <row r="44" spans="1:23" x14ac:dyDescent="0.25">
      <c r="A44" s="2">
        <v>41</v>
      </c>
      <c r="B44" s="2">
        <v>103</v>
      </c>
      <c r="C44" s="3" t="s">
        <v>88</v>
      </c>
      <c r="D44" s="4" t="s">
        <v>20</v>
      </c>
      <c r="E44" s="4">
        <v>9</v>
      </c>
      <c r="F44" s="4">
        <v>16</v>
      </c>
      <c r="G44" s="4">
        <v>0</v>
      </c>
      <c r="H44" s="4">
        <v>0</v>
      </c>
      <c r="I44" s="4">
        <v>0</v>
      </c>
      <c r="J44" s="4">
        <v>65</v>
      </c>
      <c r="K44" s="4">
        <v>799</v>
      </c>
      <c r="L44" s="6">
        <v>4</v>
      </c>
      <c r="M44" s="10">
        <v>2</v>
      </c>
      <c r="N44" s="10">
        <v>0</v>
      </c>
      <c r="O44" s="10">
        <v>0</v>
      </c>
      <c r="P44" s="10">
        <v>147.88</v>
      </c>
      <c r="Q44" s="10">
        <v>24</v>
      </c>
      <c r="R44" s="10">
        <v>168</v>
      </c>
      <c r="S44" s="10">
        <v>103</v>
      </c>
      <c r="T44" s="10">
        <v>103.9</v>
      </c>
      <c r="U44" s="11">
        <f t="shared" si="0"/>
        <v>6.4937500000000004</v>
      </c>
      <c r="V44" s="11">
        <f t="shared" si="1"/>
        <v>7.9875000000000025</v>
      </c>
      <c r="W44" s="11">
        <f t="shared" si="2"/>
        <v>11.786139681817096</v>
      </c>
    </row>
    <row r="45" spans="1:23" x14ac:dyDescent="0.25">
      <c r="A45" s="2">
        <v>42</v>
      </c>
      <c r="B45" s="2">
        <v>104</v>
      </c>
      <c r="C45" s="3" t="s">
        <v>89</v>
      </c>
      <c r="D45" s="4" t="s">
        <v>87</v>
      </c>
      <c r="E45" s="4">
        <v>12</v>
      </c>
      <c r="F45" s="4">
        <v>15</v>
      </c>
      <c r="G45" s="4">
        <v>8</v>
      </c>
      <c r="H45" s="4">
        <v>41</v>
      </c>
      <c r="I45" s="4">
        <v>0</v>
      </c>
      <c r="J45" s="4">
        <v>48</v>
      </c>
      <c r="K45" s="4">
        <v>681</v>
      </c>
      <c r="L45" s="6">
        <v>5</v>
      </c>
      <c r="M45" s="10">
        <v>1</v>
      </c>
      <c r="N45" s="10">
        <v>105</v>
      </c>
      <c r="O45" s="10">
        <v>0</v>
      </c>
      <c r="P45" s="10">
        <v>126.1</v>
      </c>
      <c r="Q45" s="10">
        <v>30</v>
      </c>
      <c r="R45" s="10">
        <v>150</v>
      </c>
      <c r="S45" s="10">
        <v>102</v>
      </c>
      <c r="T45" s="10">
        <v>102.2</v>
      </c>
      <c r="U45" s="11">
        <f t="shared" si="0"/>
        <v>6.3875000000000002</v>
      </c>
      <c r="V45" s="11">
        <f t="shared" si="1"/>
        <v>7.7750000000000004</v>
      </c>
      <c r="W45" s="11">
        <f t="shared" si="2"/>
        <v>11.472580410156857</v>
      </c>
    </row>
    <row r="46" spans="1:23" x14ac:dyDescent="0.25">
      <c r="A46" s="2">
        <v>43</v>
      </c>
      <c r="B46" s="2">
        <v>108</v>
      </c>
      <c r="C46" s="3" t="s">
        <v>90</v>
      </c>
      <c r="D46" s="4" t="s">
        <v>91</v>
      </c>
      <c r="E46" s="4">
        <v>9</v>
      </c>
      <c r="F46" s="4">
        <v>16</v>
      </c>
      <c r="G46" s="4">
        <v>0</v>
      </c>
      <c r="H46" s="4">
        <v>0</v>
      </c>
      <c r="I46" s="4">
        <v>0</v>
      </c>
      <c r="J46" s="4">
        <v>56</v>
      </c>
      <c r="K46" s="4">
        <v>767</v>
      </c>
      <c r="L46" s="6">
        <v>4</v>
      </c>
      <c r="M46" s="10">
        <v>2</v>
      </c>
      <c r="N46" s="10">
        <v>0</v>
      </c>
      <c r="O46" s="10">
        <v>0</v>
      </c>
      <c r="P46" s="10">
        <v>94.57</v>
      </c>
      <c r="Q46" s="10">
        <v>24</v>
      </c>
      <c r="R46" s="10">
        <v>156</v>
      </c>
      <c r="S46" s="10">
        <v>100</v>
      </c>
      <c r="T46" s="10">
        <v>100.7</v>
      </c>
      <c r="U46" s="11">
        <f t="shared" si="0"/>
        <v>6.2937500000000002</v>
      </c>
      <c r="V46" s="11">
        <f t="shared" si="1"/>
        <v>7.5875000000000021</v>
      </c>
      <c r="W46" s="11">
        <f t="shared" si="2"/>
        <v>11.1959104645743</v>
      </c>
    </row>
    <row r="47" spans="1:23" x14ac:dyDescent="0.25">
      <c r="A47" s="2">
        <v>45</v>
      </c>
      <c r="B47" s="2">
        <v>112</v>
      </c>
      <c r="C47" s="3" t="s">
        <v>92</v>
      </c>
      <c r="D47" s="4" t="s">
        <v>36</v>
      </c>
      <c r="E47" s="4">
        <v>8</v>
      </c>
      <c r="F47" s="4">
        <v>16</v>
      </c>
      <c r="G47" s="4">
        <v>0</v>
      </c>
      <c r="H47" s="4">
        <v>0</v>
      </c>
      <c r="I47" s="4">
        <v>0</v>
      </c>
      <c r="J47" s="4">
        <v>57</v>
      </c>
      <c r="K47" s="4">
        <v>759</v>
      </c>
      <c r="L47" s="6">
        <v>4</v>
      </c>
      <c r="M47" s="10">
        <v>1</v>
      </c>
      <c r="N47" s="10">
        <v>0</v>
      </c>
      <c r="O47" s="10">
        <v>0</v>
      </c>
      <c r="P47" s="10">
        <v>117.58</v>
      </c>
      <c r="Q47" s="10">
        <v>24</v>
      </c>
      <c r="R47" s="10">
        <v>156</v>
      </c>
      <c r="S47" s="10">
        <v>99</v>
      </c>
      <c r="T47" s="10">
        <v>99.9</v>
      </c>
      <c r="U47" s="11">
        <f t="shared" si="0"/>
        <v>6.2437500000000004</v>
      </c>
      <c r="V47" s="11">
        <f t="shared" si="1"/>
        <v>7.4875000000000007</v>
      </c>
      <c r="W47" s="11">
        <f t="shared" si="2"/>
        <v>11.048353160263598</v>
      </c>
    </row>
    <row r="48" spans="1:23" x14ac:dyDescent="0.25">
      <c r="A48" s="2">
        <v>44</v>
      </c>
      <c r="B48" s="2">
        <v>109</v>
      </c>
      <c r="C48" s="3" t="s">
        <v>93</v>
      </c>
      <c r="D48" s="4" t="s">
        <v>94</v>
      </c>
      <c r="E48" s="4">
        <v>8</v>
      </c>
      <c r="F48" s="4">
        <v>15</v>
      </c>
      <c r="G48" s="4">
        <v>0</v>
      </c>
      <c r="H48" s="4">
        <v>0</v>
      </c>
      <c r="I48" s="4">
        <v>0</v>
      </c>
      <c r="J48" s="4">
        <v>56</v>
      </c>
      <c r="K48" s="4">
        <v>696</v>
      </c>
      <c r="L48" s="6">
        <v>5</v>
      </c>
      <c r="M48" s="10">
        <v>1</v>
      </c>
      <c r="N48" s="10">
        <v>0</v>
      </c>
      <c r="O48" s="10">
        <v>0</v>
      </c>
      <c r="P48" s="10">
        <v>121.36</v>
      </c>
      <c r="Q48" s="10">
        <v>30</v>
      </c>
      <c r="R48" s="10">
        <v>155</v>
      </c>
      <c r="S48" s="10">
        <v>99</v>
      </c>
      <c r="T48" s="10">
        <v>99.6</v>
      </c>
      <c r="U48" s="11">
        <f t="shared" si="0"/>
        <v>6.2249999999999996</v>
      </c>
      <c r="V48" s="11">
        <f t="shared" si="1"/>
        <v>7.4499999999999993</v>
      </c>
      <c r="W48" s="11">
        <f t="shared" si="2"/>
        <v>10.993019171147084</v>
      </c>
    </row>
    <row r="49" spans="1:23" x14ac:dyDescent="0.25">
      <c r="A49" s="2">
        <v>46</v>
      </c>
      <c r="B49" s="2">
        <v>116</v>
      </c>
      <c r="C49" s="3" t="s">
        <v>95</v>
      </c>
      <c r="D49" s="4" t="s">
        <v>53</v>
      </c>
      <c r="E49" s="4">
        <v>5</v>
      </c>
      <c r="F49" s="4">
        <v>16</v>
      </c>
      <c r="G49" s="4">
        <v>4</v>
      </c>
      <c r="H49" s="4">
        <v>21</v>
      </c>
      <c r="I49" s="4">
        <v>0</v>
      </c>
      <c r="J49" s="4">
        <v>50</v>
      </c>
      <c r="K49" s="4">
        <v>667</v>
      </c>
      <c r="L49" s="6">
        <v>5</v>
      </c>
      <c r="M49" s="10">
        <v>1</v>
      </c>
      <c r="N49" s="10">
        <v>71</v>
      </c>
      <c r="O49" s="10">
        <v>185</v>
      </c>
      <c r="P49" s="10">
        <v>126.14</v>
      </c>
      <c r="Q49" s="10">
        <v>30</v>
      </c>
      <c r="R49" s="10">
        <v>148</v>
      </c>
      <c r="S49" s="10">
        <v>98</v>
      </c>
      <c r="T49" s="10">
        <v>98.8</v>
      </c>
      <c r="U49" s="11">
        <f t="shared" si="0"/>
        <v>6.1749999999999998</v>
      </c>
      <c r="V49" s="11">
        <f t="shared" si="1"/>
        <v>7.35</v>
      </c>
      <c r="W49" s="11">
        <f t="shared" si="2"/>
        <v>10.845461866836386</v>
      </c>
    </row>
    <row r="50" spans="1:23" x14ac:dyDescent="0.25">
      <c r="A50" s="2">
        <v>47</v>
      </c>
      <c r="B50" s="2">
        <v>119</v>
      </c>
      <c r="C50" s="3" t="s">
        <v>96</v>
      </c>
      <c r="D50" s="4" t="s">
        <v>62</v>
      </c>
      <c r="E50" s="4">
        <v>9</v>
      </c>
      <c r="F50" s="4">
        <v>16</v>
      </c>
      <c r="G50" s="4">
        <v>3</v>
      </c>
      <c r="H50" s="4">
        <v>17</v>
      </c>
      <c r="I50" s="4">
        <v>0</v>
      </c>
      <c r="J50" s="4">
        <v>51</v>
      </c>
      <c r="K50" s="4">
        <v>663</v>
      </c>
      <c r="L50" s="6">
        <v>5</v>
      </c>
      <c r="M50" s="10">
        <v>1</v>
      </c>
      <c r="N50" s="10">
        <v>0</v>
      </c>
      <c r="O50" s="10">
        <v>0</v>
      </c>
      <c r="P50" s="10">
        <v>114.66</v>
      </c>
      <c r="Q50" s="10">
        <v>30</v>
      </c>
      <c r="R50" s="10">
        <v>148</v>
      </c>
      <c r="S50" s="10">
        <v>97</v>
      </c>
      <c r="T50" s="10">
        <v>98</v>
      </c>
      <c r="U50" s="11">
        <f t="shared" si="0"/>
        <v>6.125</v>
      </c>
      <c r="V50" s="11">
        <f t="shared" si="1"/>
        <v>7.25</v>
      </c>
      <c r="W50" s="11">
        <f t="shared" si="2"/>
        <v>10.697904562525688</v>
      </c>
    </row>
    <row r="51" spans="1:23" x14ac:dyDescent="0.25">
      <c r="A51" s="2">
        <v>48</v>
      </c>
      <c r="B51" s="2">
        <v>122</v>
      </c>
      <c r="C51" s="3" t="s">
        <v>97</v>
      </c>
      <c r="D51" s="4" t="s">
        <v>80</v>
      </c>
      <c r="E51" s="4">
        <v>8</v>
      </c>
      <c r="F51" s="4">
        <v>16</v>
      </c>
      <c r="G51" s="4">
        <v>0</v>
      </c>
      <c r="H51" s="4">
        <v>0</v>
      </c>
      <c r="I51" s="4">
        <v>0</v>
      </c>
      <c r="J51" s="4">
        <v>65</v>
      </c>
      <c r="K51" s="4">
        <v>727</v>
      </c>
      <c r="L51" s="6">
        <v>4</v>
      </c>
      <c r="M51" s="10">
        <v>1</v>
      </c>
      <c r="N51" s="10">
        <v>0</v>
      </c>
      <c r="O51" s="10">
        <v>0</v>
      </c>
      <c r="P51" s="10">
        <v>146.63</v>
      </c>
      <c r="Q51" s="10">
        <v>24</v>
      </c>
      <c r="R51" s="10">
        <v>161</v>
      </c>
      <c r="S51" s="10">
        <v>96</v>
      </c>
      <c r="T51" s="10">
        <v>96.7</v>
      </c>
      <c r="U51" s="11">
        <f t="shared" si="0"/>
        <v>6.0437500000000002</v>
      </c>
      <c r="V51" s="11">
        <f t="shared" si="1"/>
        <v>7.0875000000000004</v>
      </c>
      <c r="W51" s="11">
        <f t="shared" si="2"/>
        <v>10.4581239430208</v>
      </c>
    </row>
    <row r="52" spans="1:23" x14ac:dyDescent="0.25">
      <c r="A52" s="2">
        <v>50</v>
      </c>
      <c r="B52" s="2">
        <v>126</v>
      </c>
      <c r="C52" s="3" t="s">
        <v>98</v>
      </c>
      <c r="D52" s="4" t="s">
        <v>94</v>
      </c>
      <c r="E52" s="4">
        <v>8</v>
      </c>
      <c r="F52" s="4">
        <v>15</v>
      </c>
      <c r="G52" s="4">
        <v>0</v>
      </c>
      <c r="H52" s="4">
        <v>0</v>
      </c>
      <c r="I52" s="4">
        <v>0</v>
      </c>
      <c r="J52" s="4">
        <v>45</v>
      </c>
      <c r="K52" s="4">
        <v>716</v>
      </c>
      <c r="L52" s="6">
        <v>4</v>
      </c>
      <c r="M52" s="10">
        <v>1</v>
      </c>
      <c r="N52" s="10">
        <v>0</v>
      </c>
      <c r="O52" s="10">
        <v>0</v>
      </c>
      <c r="P52" s="10">
        <v>155.85</v>
      </c>
      <c r="Q52" s="10">
        <v>24</v>
      </c>
      <c r="R52" s="10">
        <v>140</v>
      </c>
      <c r="S52" s="10">
        <v>95</v>
      </c>
      <c r="T52" s="10">
        <v>95.6</v>
      </c>
      <c r="U52" s="11">
        <f t="shared" si="0"/>
        <v>5.9749999999999996</v>
      </c>
      <c r="V52" s="11">
        <f t="shared" si="1"/>
        <v>6.9499999999999993</v>
      </c>
      <c r="W52" s="11">
        <f t="shared" si="2"/>
        <v>10.255232649593587</v>
      </c>
    </row>
    <row r="53" spans="1:23" x14ac:dyDescent="0.25">
      <c r="A53" s="2">
        <v>49</v>
      </c>
      <c r="B53" s="2">
        <v>125</v>
      </c>
      <c r="C53" s="3" t="s">
        <v>99</v>
      </c>
      <c r="D53" s="4" t="s">
        <v>26</v>
      </c>
      <c r="E53" s="4">
        <v>8</v>
      </c>
      <c r="F53" s="4">
        <v>16</v>
      </c>
      <c r="G53" s="4">
        <v>0</v>
      </c>
      <c r="H53" s="4">
        <v>0</v>
      </c>
      <c r="I53" s="4">
        <v>0</v>
      </c>
      <c r="J53" s="4">
        <v>42</v>
      </c>
      <c r="K53" s="4">
        <v>655</v>
      </c>
      <c r="L53" s="6">
        <v>5</v>
      </c>
      <c r="M53" s="10">
        <v>1</v>
      </c>
      <c r="N53" s="10">
        <v>0</v>
      </c>
      <c r="O53" s="10">
        <v>0</v>
      </c>
      <c r="P53" s="10">
        <v>143.47999999999999</v>
      </c>
      <c r="Q53" s="10">
        <v>30</v>
      </c>
      <c r="R53" s="10">
        <v>137</v>
      </c>
      <c r="S53" s="10">
        <v>95</v>
      </c>
      <c r="T53" s="10">
        <v>95.5</v>
      </c>
      <c r="U53" s="11">
        <f t="shared" si="0"/>
        <v>5.96875</v>
      </c>
      <c r="V53" s="11">
        <f t="shared" si="1"/>
        <v>6.9375</v>
      </c>
      <c r="W53" s="11">
        <f t="shared" si="2"/>
        <v>10.236787986554752</v>
      </c>
    </row>
    <row r="54" spans="1:23" x14ac:dyDescent="0.25">
      <c r="A54" s="2">
        <v>51</v>
      </c>
      <c r="B54" s="2">
        <v>127</v>
      </c>
      <c r="C54" s="3" t="s">
        <v>100</v>
      </c>
      <c r="D54" s="4" t="s">
        <v>83</v>
      </c>
      <c r="E54" s="4">
        <v>11</v>
      </c>
      <c r="F54" s="4">
        <v>16</v>
      </c>
      <c r="G54" s="4">
        <v>4</v>
      </c>
      <c r="H54" s="4">
        <v>20</v>
      </c>
      <c r="I54" s="4">
        <v>0</v>
      </c>
      <c r="J54" s="4">
        <v>45</v>
      </c>
      <c r="K54" s="4">
        <v>681</v>
      </c>
      <c r="L54" s="6">
        <v>4</v>
      </c>
      <c r="M54" s="10">
        <v>1</v>
      </c>
      <c r="N54" s="10">
        <v>35</v>
      </c>
      <c r="O54" s="10">
        <v>0</v>
      </c>
      <c r="P54" s="10">
        <v>116.73</v>
      </c>
      <c r="Q54" s="10">
        <v>24</v>
      </c>
      <c r="R54" s="10">
        <v>139</v>
      </c>
      <c r="S54" s="10">
        <v>94</v>
      </c>
      <c r="T54" s="10">
        <v>94.1</v>
      </c>
      <c r="U54" s="11">
        <f t="shared" si="0"/>
        <v>5.8812499999999996</v>
      </c>
      <c r="V54" s="11">
        <f t="shared" si="1"/>
        <v>6.7624999999999993</v>
      </c>
      <c r="W54" s="11">
        <f t="shared" si="2"/>
        <v>9.9785627040110274</v>
      </c>
    </row>
    <row r="55" spans="1:23" x14ac:dyDescent="0.25">
      <c r="A55" s="2">
        <v>52</v>
      </c>
      <c r="B55" s="2">
        <v>128</v>
      </c>
      <c r="C55" s="3" t="s">
        <v>101</v>
      </c>
      <c r="D55" s="4" t="s">
        <v>41</v>
      </c>
      <c r="E55" s="4">
        <v>9</v>
      </c>
      <c r="F55" s="4">
        <v>16</v>
      </c>
      <c r="G55" s="4">
        <v>0</v>
      </c>
      <c r="H55" s="4">
        <v>0</v>
      </c>
      <c r="I55" s="4">
        <v>0</v>
      </c>
      <c r="J55" s="4">
        <v>46</v>
      </c>
      <c r="K55" s="4">
        <v>632</v>
      </c>
      <c r="L55" s="6">
        <v>5</v>
      </c>
      <c r="M55" s="10">
        <v>1</v>
      </c>
      <c r="N55" s="10">
        <v>229</v>
      </c>
      <c r="O55" s="10">
        <v>524</v>
      </c>
      <c r="P55" s="10">
        <v>145.38</v>
      </c>
      <c r="Q55" s="10">
        <v>30</v>
      </c>
      <c r="R55" s="10">
        <v>139</v>
      </c>
      <c r="S55" s="10">
        <v>93</v>
      </c>
      <c r="T55" s="10">
        <v>93.2</v>
      </c>
      <c r="U55" s="11">
        <f t="shared" si="0"/>
        <v>5.8250000000000002</v>
      </c>
      <c r="V55" s="11">
        <f t="shared" si="1"/>
        <v>6.65</v>
      </c>
      <c r="W55" s="11">
        <f t="shared" si="2"/>
        <v>9.8125607366614922</v>
      </c>
    </row>
    <row r="56" spans="1:23" x14ac:dyDescent="0.25">
      <c r="A56" s="2">
        <v>53</v>
      </c>
      <c r="B56" s="2">
        <v>133</v>
      </c>
      <c r="C56" s="3" t="s">
        <v>102</v>
      </c>
      <c r="D56" s="4" t="s">
        <v>49</v>
      </c>
      <c r="E56" s="4">
        <v>10</v>
      </c>
      <c r="F56" s="4">
        <v>16</v>
      </c>
      <c r="G56" s="4">
        <v>0</v>
      </c>
      <c r="H56" s="4">
        <v>0</v>
      </c>
      <c r="I56" s="4">
        <v>0</v>
      </c>
      <c r="J56" s="4">
        <v>46</v>
      </c>
      <c r="K56" s="4">
        <v>621</v>
      </c>
      <c r="L56" s="6">
        <v>5</v>
      </c>
      <c r="M56" s="10">
        <v>1</v>
      </c>
      <c r="N56" s="10">
        <v>0</v>
      </c>
      <c r="O56" s="10">
        <v>0</v>
      </c>
      <c r="P56" s="10">
        <v>139.11000000000001</v>
      </c>
      <c r="Q56" s="10">
        <v>30</v>
      </c>
      <c r="R56" s="10">
        <v>138</v>
      </c>
      <c r="S56" s="10">
        <v>92</v>
      </c>
      <c r="T56" s="10">
        <v>92.1</v>
      </c>
      <c r="U56" s="11">
        <f t="shared" si="0"/>
        <v>5.7562499999999996</v>
      </c>
      <c r="V56" s="11">
        <f t="shared" si="1"/>
        <v>6.5124999999999993</v>
      </c>
      <c r="W56" s="11">
        <f t="shared" si="2"/>
        <v>9.6096694432342797</v>
      </c>
    </row>
    <row r="57" spans="1:23" x14ac:dyDescent="0.25">
      <c r="A57" s="2">
        <v>54</v>
      </c>
      <c r="B57" s="2">
        <v>134</v>
      </c>
      <c r="C57" s="26" t="s">
        <v>103</v>
      </c>
      <c r="D57" s="4" t="s">
        <v>72</v>
      </c>
      <c r="E57" s="4">
        <v>5</v>
      </c>
      <c r="F57" s="4">
        <v>16</v>
      </c>
      <c r="G57" s="4">
        <v>0</v>
      </c>
      <c r="H57" s="4">
        <v>0</v>
      </c>
      <c r="I57" s="4">
        <v>0</v>
      </c>
      <c r="J57" s="4">
        <v>50</v>
      </c>
      <c r="K57" s="4">
        <v>666</v>
      </c>
      <c r="L57" s="6">
        <v>4</v>
      </c>
      <c r="M57" s="10">
        <v>1</v>
      </c>
      <c r="N57" s="10">
        <v>17</v>
      </c>
      <c r="O57" s="10">
        <v>1012</v>
      </c>
      <c r="P57" s="10">
        <v>150.28</v>
      </c>
      <c r="Q57" s="10">
        <v>24</v>
      </c>
      <c r="R57" s="10">
        <v>140</v>
      </c>
      <c r="S57" s="10">
        <v>90</v>
      </c>
      <c r="T57" s="10">
        <v>90.6</v>
      </c>
      <c r="U57" s="11">
        <f t="shared" si="0"/>
        <v>5.6624999999999996</v>
      </c>
      <c r="V57" s="11">
        <f t="shared" si="1"/>
        <v>6.3249999999999993</v>
      </c>
      <c r="W57" s="11">
        <f t="shared" si="2"/>
        <v>9.3329994976517199</v>
      </c>
    </row>
    <row r="58" spans="1:23" x14ac:dyDescent="0.25">
      <c r="A58" s="2">
        <v>55</v>
      </c>
      <c r="B58" s="2">
        <v>144</v>
      </c>
      <c r="C58" s="3" t="s">
        <v>104</v>
      </c>
      <c r="D58" s="4" t="s">
        <v>59</v>
      </c>
      <c r="E58" s="4">
        <v>6</v>
      </c>
      <c r="F58" s="4">
        <v>16</v>
      </c>
      <c r="G58" s="4">
        <v>0</v>
      </c>
      <c r="H58" s="4">
        <v>0</v>
      </c>
      <c r="I58" s="4">
        <v>0</v>
      </c>
      <c r="J58" s="4">
        <v>48</v>
      </c>
      <c r="K58" s="4">
        <v>705</v>
      </c>
      <c r="L58" s="6">
        <v>3</v>
      </c>
      <c r="M58" s="10">
        <v>1</v>
      </c>
      <c r="N58" s="10">
        <v>0</v>
      </c>
      <c r="O58" s="10">
        <v>0</v>
      </c>
      <c r="P58" s="10">
        <v>139.52000000000001</v>
      </c>
      <c r="Q58" s="10">
        <v>18</v>
      </c>
      <c r="R58" s="10">
        <v>136</v>
      </c>
      <c r="S58" s="10">
        <v>88</v>
      </c>
      <c r="T58" s="10">
        <v>88.5</v>
      </c>
      <c r="U58" s="11">
        <f t="shared" si="0"/>
        <v>5.53125</v>
      </c>
      <c r="V58" s="11">
        <f t="shared" si="1"/>
        <v>6.0625</v>
      </c>
      <c r="W58" s="11">
        <f t="shared" si="2"/>
        <v>8.9456615738361336</v>
      </c>
    </row>
    <row r="59" spans="1:23" x14ac:dyDescent="0.25">
      <c r="A59" s="2">
        <v>56</v>
      </c>
      <c r="B59" s="2">
        <v>148</v>
      </c>
      <c r="C59" s="3" t="s">
        <v>105</v>
      </c>
      <c r="D59" s="4" t="s">
        <v>68</v>
      </c>
      <c r="E59" s="4">
        <v>10</v>
      </c>
      <c r="F59" s="4">
        <v>16</v>
      </c>
      <c r="G59" s="4">
        <v>4</v>
      </c>
      <c r="H59" s="4">
        <v>22</v>
      </c>
      <c r="I59" s="4">
        <v>0</v>
      </c>
      <c r="J59" s="4">
        <v>55</v>
      </c>
      <c r="K59" s="4">
        <v>677</v>
      </c>
      <c r="L59" s="6">
        <v>3</v>
      </c>
      <c r="M59" s="10">
        <v>1</v>
      </c>
      <c r="N59" s="10">
        <v>0</v>
      </c>
      <c r="O59" s="10">
        <v>0</v>
      </c>
      <c r="P59" s="10">
        <v>151.66999999999999</v>
      </c>
      <c r="Q59" s="10">
        <v>18</v>
      </c>
      <c r="R59" s="10">
        <v>142</v>
      </c>
      <c r="S59" s="10">
        <v>87</v>
      </c>
      <c r="T59" s="10">
        <v>87.9</v>
      </c>
      <c r="U59" s="11">
        <f t="shared" si="0"/>
        <v>5.4937500000000004</v>
      </c>
      <c r="V59" s="11">
        <f t="shared" si="1"/>
        <v>5.9875000000000007</v>
      </c>
      <c r="W59" s="11">
        <f t="shared" si="2"/>
        <v>8.8349935956031107</v>
      </c>
    </row>
    <row r="60" spans="1:23" x14ac:dyDescent="0.25">
      <c r="A60" s="2">
        <v>57</v>
      </c>
      <c r="B60" s="2">
        <v>149</v>
      </c>
      <c r="C60" s="3" t="s">
        <v>106</v>
      </c>
      <c r="D60" s="4" t="s">
        <v>65</v>
      </c>
      <c r="E60" s="4">
        <v>4</v>
      </c>
      <c r="F60" s="4">
        <v>16</v>
      </c>
      <c r="G60" s="4">
        <v>4</v>
      </c>
      <c r="H60" s="4">
        <v>22</v>
      </c>
      <c r="I60" s="4">
        <v>0</v>
      </c>
      <c r="J60" s="4">
        <v>41</v>
      </c>
      <c r="K60" s="4">
        <v>540</v>
      </c>
      <c r="L60" s="6">
        <v>5</v>
      </c>
      <c r="M60" s="10">
        <v>0</v>
      </c>
      <c r="N60" s="10">
        <v>0</v>
      </c>
      <c r="O60" s="10">
        <v>0</v>
      </c>
      <c r="P60" s="10">
        <v>174.04</v>
      </c>
      <c r="Q60" s="10">
        <v>30</v>
      </c>
      <c r="R60" s="10">
        <v>127</v>
      </c>
      <c r="S60" s="10">
        <v>86</v>
      </c>
      <c r="T60" s="10">
        <v>86.2</v>
      </c>
      <c r="U60" s="11">
        <f t="shared" si="0"/>
        <v>5.3875000000000002</v>
      </c>
      <c r="V60" s="11">
        <f t="shared" si="1"/>
        <v>5.7750000000000004</v>
      </c>
      <c r="W60" s="11">
        <f t="shared" si="2"/>
        <v>8.5214343239428754</v>
      </c>
    </row>
    <row r="61" spans="1:23" x14ac:dyDescent="0.25">
      <c r="A61" s="2">
        <v>58</v>
      </c>
      <c r="B61" s="2">
        <v>150</v>
      </c>
      <c r="C61" s="3" t="s">
        <v>107</v>
      </c>
      <c r="D61" s="4" t="s">
        <v>32</v>
      </c>
      <c r="E61" s="4">
        <v>9</v>
      </c>
      <c r="F61" s="4">
        <v>16</v>
      </c>
      <c r="G61" s="4">
        <v>4</v>
      </c>
      <c r="H61" s="4">
        <v>20</v>
      </c>
      <c r="I61" s="4">
        <v>0</v>
      </c>
      <c r="J61" s="4">
        <v>54</v>
      </c>
      <c r="K61" s="4">
        <v>655</v>
      </c>
      <c r="L61" s="6">
        <v>3</v>
      </c>
      <c r="M61" s="10">
        <v>1</v>
      </c>
      <c r="N61" s="10">
        <v>0</v>
      </c>
      <c r="O61" s="10">
        <v>0</v>
      </c>
      <c r="P61" s="10">
        <v>171.44</v>
      </c>
      <c r="Q61" s="10">
        <v>18</v>
      </c>
      <c r="R61" s="10">
        <v>139</v>
      </c>
      <c r="S61" s="10">
        <v>85</v>
      </c>
      <c r="T61" s="10">
        <v>85.5</v>
      </c>
      <c r="U61" s="11">
        <f t="shared" si="0"/>
        <v>5.34375</v>
      </c>
      <c r="V61" s="11">
        <f t="shared" si="1"/>
        <v>5.6875</v>
      </c>
      <c r="W61" s="11">
        <f t="shared" si="2"/>
        <v>8.3923216826710139</v>
      </c>
    </row>
    <row r="62" spans="1:23" x14ac:dyDescent="0.25">
      <c r="A62" s="2">
        <v>59</v>
      </c>
      <c r="B62" s="2">
        <v>154</v>
      </c>
      <c r="C62" s="3" t="s">
        <v>108</v>
      </c>
      <c r="D62" s="4" t="s">
        <v>45</v>
      </c>
      <c r="E62" s="4">
        <v>8</v>
      </c>
      <c r="F62" s="4">
        <v>16</v>
      </c>
      <c r="G62" s="4">
        <v>0</v>
      </c>
      <c r="H62" s="4">
        <v>0</v>
      </c>
      <c r="I62" s="4">
        <v>0</v>
      </c>
      <c r="J62" s="4">
        <v>44</v>
      </c>
      <c r="K62" s="4">
        <v>656</v>
      </c>
      <c r="L62" s="6">
        <v>3</v>
      </c>
      <c r="M62" s="10">
        <v>1</v>
      </c>
      <c r="N62" s="10">
        <v>0</v>
      </c>
      <c r="O62" s="10">
        <v>0</v>
      </c>
      <c r="P62" s="10">
        <v>155.97999999999999</v>
      </c>
      <c r="Q62" s="10">
        <v>18</v>
      </c>
      <c r="R62" s="10">
        <v>127</v>
      </c>
      <c r="S62" s="10">
        <v>83</v>
      </c>
      <c r="T62" s="10">
        <v>83.6</v>
      </c>
      <c r="U62" s="11">
        <f t="shared" si="0"/>
        <v>5.2249999999999996</v>
      </c>
      <c r="V62" s="11">
        <f t="shared" si="1"/>
        <v>5.4499999999999993</v>
      </c>
      <c r="W62" s="11">
        <f t="shared" si="2"/>
        <v>8.0418730849331013</v>
      </c>
    </row>
    <row r="63" spans="1:23" x14ac:dyDescent="0.25">
      <c r="A63" s="2">
        <v>60</v>
      </c>
      <c r="B63" s="2">
        <v>159</v>
      </c>
      <c r="C63" s="3" t="s">
        <v>109</v>
      </c>
      <c r="D63" s="4" t="s">
        <v>110</v>
      </c>
      <c r="E63" s="4">
        <v>10</v>
      </c>
      <c r="F63" s="4">
        <v>16</v>
      </c>
      <c r="G63" s="4">
        <v>4</v>
      </c>
      <c r="H63" s="4">
        <v>23</v>
      </c>
      <c r="I63" s="4">
        <v>0</v>
      </c>
      <c r="J63" s="4">
        <v>51</v>
      </c>
      <c r="K63" s="4">
        <v>626</v>
      </c>
      <c r="L63" s="6">
        <v>3</v>
      </c>
      <c r="M63" s="10">
        <v>1</v>
      </c>
      <c r="N63" s="10">
        <v>307</v>
      </c>
      <c r="O63" s="10">
        <v>0</v>
      </c>
      <c r="P63" s="10">
        <v>185.66</v>
      </c>
      <c r="Q63" s="10">
        <v>18</v>
      </c>
      <c r="R63" s="10">
        <v>133</v>
      </c>
      <c r="S63" s="10">
        <v>82</v>
      </c>
      <c r="T63" s="10">
        <v>82.9</v>
      </c>
      <c r="U63" s="11">
        <f t="shared" si="0"/>
        <v>5.1812500000000004</v>
      </c>
      <c r="V63" s="11">
        <f t="shared" si="1"/>
        <v>5.3625000000000007</v>
      </c>
      <c r="W63" s="11">
        <f t="shared" si="2"/>
        <v>7.9127604436612415</v>
      </c>
    </row>
    <row r="64" spans="1:23" x14ac:dyDescent="0.25">
      <c r="A64" s="2">
        <v>62</v>
      </c>
      <c r="B64" s="2">
        <v>178</v>
      </c>
      <c r="C64" s="3" t="s">
        <v>111</v>
      </c>
      <c r="D64" s="4" t="s">
        <v>24</v>
      </c>
      <c r="E64" s="4">
        <v>12</v>
      </c>
      <c r="F64" s="4">
        <v>16</v>
      </c>
      <c r="G64" s="4">
        <v>7</v>
      </c>
      <c r="H64" s="4">
        <v>39</v>
      </c>
      <c r="I64" s="4">
        <v>0</v>
      </c>
      <c r="J64" s="4">
        <v>54</v>
      </c>
      <c r="K64" s="4">
        <v>609</v>
      </c>
      <c r="L64" s="6">
        <v>3</v>
      </c>
      <c r="M64" s="10">
        <v>0</v>
      </c>
      <c r="N64" s="10">
        <v>0</v>
      </c>
      <c r="O64" s="10">
        <v>0</v>
      </c>
      <c r="P64" s="10">
        <v>170.04</v>
      </c>
      <c r="Q64" s="10">
        <v>18</v>
      </c>
      <c r="R64" s="10">
        <v>135</v>
      </c>
      <c r="S64" s="10">
        <v>81</v>
      </c>
      <c r="T64" s="10">
        <v>82.8</v>
      </c>
      <c r="U64" s="11">
        <f t="shared" si="0"/>
        <v>5.1749999999999998</v>
      </c>
      <c r="V64" s="11">
        <f t="shared" si="1"/>
        <v>5.35</v>
      </c>
      <c r="W64" s="11">
        <f t="shared" si="2"/>
        <v>7.8943157806224029</v>
      </c>
    </row>
    <row r="65" spans="1:23" x14ac:dyDescent="0.25">
      <c r="A65" s="2">
        <v>61</v>
      </c>
      <c r="B65" s="2">
        <v>160</v>
      </c>
      <c r="C65" s="3" t="s">
        <v>112</v>
      </c>
      <c r="D65" s="4" t="s">
        <v>110</v>
      </c>
      <c r="E65" s="4">
        <v>10</v>
      </c>
      <c r="F65" s="4">
        <v>13</v>
      </c>
      <c r="G65" s="4">
        <v>0</v>
      </c>
      <c r="H65" s="4">
        <v>0</v>
      </c>
      <c r="I65" s="4">
        <v>0</v>
      </c>
      <c r="J65" s="4">
        <v>48</v>
      </c>
      <c r="K65" s="4">
        <v>695</v>
      </c>
      <c r="L65" s="6">
        <v>2</v>
      </c>
      <c r="M65" s="10">
        <v>2</v>
      </c>
      <c r="N65" s="10">
        <v>0</v>
      </c>
      <c r="O65" s="10">
        <v>0</v>
      </c>
      <c r="P65" s="10">
        <v>172.33</v>
      </c>
      <c r="Q65" s="10">
        <v>12</v>
      </c>
      <c r="R65" s="10">
        <v>129</v>
      </c>
      <c r="S65" s="10">
        <v>81</v>
      </c>
      <c r="T65" s="10">
        <v>81.5</v>
      </c>
      <c r="U65" s="11">
        <f t="shared" si="0"/>
        <v>5.09375</v>
      </c>
      <c r="V65" s="11">
        <f t="shared" si="1"/>
        <v>5.1875</v>
      </c>
      <c r="W65" s="11">
        <f t="shared" si="2"/>
        <v>7.6545351611175168</v>
      </c>
    </row>
    <row r="66" spans="1:23" x14ac:dyDescent="0.25">
      <c r="A66" s="2">
        <v>63</v>
      </c>
      <c r="B66" s="2">
        <v>184</v>
      </c>
      <c r="C66" s="3" t="s">
        <v>113</v>
      </c>
      <c r="D66" s="4" t="s">
        <v>85</v>
      </c>
      <c r="E66" s="4">
        <v>7</v>
      </c>
      <c r="F66" s="4">
        <v>16</v>
      </c>
      <c r="G66" s="4">
        <v>0</v>
      </c>
      <c r="H66" s="4">
        <v>0</v>
      </c>
      <c r="I66" s="4">
        <v>0</v>
      </c>
      <c r="J66" s="4">
        <v>41</v>
      </c>
      <c r="K66" s="4">
        <v>565</v>
      </c>
      <c r="L66" s="6">
        <v>4</v>
      </c>
      <c r="M66" s="10">
        <v>0</v>
      </c>
      <c r="N66" s="10">
        <v>0</v>
      </c>
      <c r="O66" s="10">
        <v>0</v>
      </c>
      <c r="P66" s="10">
        <v>165.76</v>
      </c>
      <c r="Q66" s="10">
        <v>24</v>
      </c>
      <c r="R66" s="10">
        <v>121</v>
      </c>
      <c r="S66" s="10">
        <v>80</v>
      </c>
      <c r="T66" s="10">
        <v>80.5</v>
      </c>
      <c r="U66" s="11">
        <f t="shared" si="0"/>
        <v>5.03125</v>
      </c>
      <c r="V66" s="11">
        <f t="shared" si="1"/>
        <v>5.0625</v>
      </c>
      <c r="W66" s="11">
        <f t="shared" si="2"/>
        <v>7.4700885307291438</v>
      </c>
    </row>
    <row r="67" spans="1:23" x14ac:dyDescent="0.25">
      <c r="A67" s="2">
        <v>64</v>
      </c>
      <c r="B67" s="2">
        <v>192</v>
      </c>
      <c r="C67" s="3" t="s">
        <v>114</v>
      </c>
      <c r="D67" s="4" t="s">
        <v>49</v>
      </c>
      <c r="E67" s="4">
        <v>10</v>
      </c>
      <c r="F67" s="4">
        <v>16</v>
      </c>
      <c r="G67" s="4">
        <v>0</v>
      </c>
      <c r="H67" s="4">
        <v>0</v>
      </c>
      <c r="I67" s="4">
        <v>0</v>
      </c>
      <c r="J67" s="4">
        <v>41</v>
      </c>
      <c r="K67" s="4">
        <v>554</v>
      </c>
      <c r="L67" s="6">
        <v>4</v>
      </c>
      <c r="M67" s="10">
        <v>0</v>
      </c>
      <c r="N67" s="10">
        <v>0</v>
      </c>
      <c r="O67" s="10">
        <v>0</v>
      </c>
      <c r="P67" s="10">
        <v>153.05000000000001</v>
      </c>
      <c r="Q67" s="10">
        <v>24</v>
      </c>
      <c r="R67" s="10">
        <v>120</v>
      </c>
      <c r="S67" s="10">
        <v>79</v>
      </c>
      <c r="T67" s="10">
        <v>79.400000000000006</v>
      </c>
      <c r="U67" s="11">
        <f t="shared" si="0"/>
        <v>4.9625000000000004</v>
      </c>
      <c r="V67" s="11">
        <f t="shared" si="1"/>
        <v>4.9250000000000007</v>
      </c>
      <c r="W67" s="11">
        <f t="shared" si="2"/>
        <v>7.2671972373019331</v>
      </c>
    </row>
    <row r="68" spans="1:23" x14ac:dyDescent="0.25">
      <c r="A68" s="2">
        <v>65</v>
      </c>
      <c r="B68" s="2">
        <v>193</v>
      </c>
      <c r="C68" s="3" t="s">
        <v>115</v>
      </c>
      <c r="D68" s="4" t="s">
        <v>78</v>
      </c>
      <c r="E68" s="4">
        <v>12</v>
      </c>
      <c r="F68" s="4">
        <v>16</v>
      </c>
      <c r="G68" s="4">
        <v>0</v>
      </c>
      <c r="H68" s="4">
        <v>0</v>
      </c>
      <c r="I68" s="4">
        <v>0</v>
      </c>
      <c r="J68" s="4">
        <v>41</v>
      </c>
      <c r="K68" s="4">
        <v>544</v>
      </c>
      <c r="L68" s="6">
        <v>4</v>
      </c>
      <c r="M68" s="10">
        <v>0</v>
      </c>
      <c r="N68" s="10">
        <v>0</v>
      </c>
      <c r="O68" s="10">
        <v>0</v>
      </c>
      <c r="P68" s="10">
        <v>173</v>
      </c>
      <c r="Q68" s="10">
        <v>24</v>
      </c>
      <c r="R68" s="10">
        <v>119</v>
      </c>
      <c r="S68" s="10">
        <v>78</v>
      </c>
      <c r="T68" s="10">
        <v>78.400000000000006</v>
      </c>
      <c r="U68" s="11">
        <f t="shared" si="0"/>
        <v>4.9000000000000004</v>
      </c>
      <c r="V68" s="11">
        <f t="shared" si="1"/>
        <v>4.8000000000000007</v>
      </c>
      <c r="W68" s="11">
        <f t="shared" si="2"/>
        <v>7.0827506069135593</v>
      </c>
    </row>
    <row r="69" spans="1:23" x14ac:dyDescent="0.25">
      <c r="A69" s="2">
        <v>66</v>
      </c>
      <c r="B69" s="2">
        <v>194</v>
      </c>
      <c r="C69" s="3" t="s">
        <v>116</v>
      </c>
      <c r="D69" s="4" t="s">
        <v>43</v>
      </c>
      <c r="E69" s="4">
        <v>10</v>
      </c>
      <c r="F69" s="4">
        <v>16</v>
      </c>
      <c r="G69" s="4">
        <v>4</v>
      </c>
      <c r="H69" s="4">
        <v>24</v>
      </c>
      <c r="I69" s="4">
        <v>0</v>
      </c>
      <c r="J69" s="4">
        <v>47</v>
      </c>
      <c r="K69" s="4">
        <v>501</v>
      </c>
      <c r="L69" s="6">
        <v>4</v>
      </c>
      <c r="M69" s="10">
        <v>0</v>
      </c>
      <c r="N69" s="10">
        <v>0</v>
      </c>
      <c r="O69" s="10">
        <v>0</v>
      </c>
      <c r="P69" s="10">
        <v>181.62</v>
      </c>
      <c r="Q69" s="10">
        <v>24</v>
      </c>
      <c r="R69" s="10">
        <v>123</v>
      </c>
      <c r="S69" s="10">
        <v>76</v>
      </c>
      <c r="T69" s="10">
        <v>76.5</v>
      </c>
      <c r="U69" s="11">
        <f t="shared" ref="U69:U109" si="3">T69/16</f>
        <v>4.78125</v>
      </c>
      <c r="V69" s="11">
        <f t="shared" ref="V69:V109" si="4">U69/100*200-5</f>
        <v>4.5625</v>
      </c>
      <c r="W69" s="11">
        <f t="shared" ref="W69:W109" si="5">V69*(9.6/7.15)*(11.78/(96.47/9))</f>
        <v>6.7323020091756476</v>
      </c>
    </row>
    <row r="70" spans="1:23" x14ac:dyDescent="0.25">
      <c r="A70" s="2">
        <v>67</v>
      </c>
      <c r="B70" s="2">
        <v>196</v>
      </c>
      <c r="C70" s="3" t="s">
        <v>117</v>
      </c>
      <c r="D70" s="4" t="s">
        <v>83</v>
      </c>
      <c r="E70" s="4">
        <v>11</v>
      </c>
      <c r="F70" s="4">
        <v>16</v>
      </c>
      <c r="G70" s="4">
        <v>0</v>
      </c>
      <c r="H70" s="4">
        <v>0</v>
      </c>
      <c r="I70" s="4">
        <v>0</v>
      </c>
      <c r="J70" s="4">
        <v>37</v>
      </c>
      <c r="K70" s="4">
        <v>519</v>
      </c>
      <c r="L70" s="6">
        <v>4</v>
      </c>
      <c r="M70" s="10">
        <v>0</v>
      </c>
      <c r="N70" s="10">
        <v>0</v>
      </c>
      <c r="O70" s="10">
        <v>0</v>
      </c>
      <c r="P70" s="10">
        <v>187.54</v>
      </c>
      <c r="Q70" s="10">
        <v>24</v>
      </c>
      <c r="R70" s="10">
        <v>112</v>
      </c>
      <c r="S70" s="10">
        <v>75</v>
      </c>
      <c r="T70" s="10">
        <v>75.900000000000006</v>
      </c>
      <c r="U70" s="11">
        <f t="shared" si="3"/>
        <v>4.7437500000000004</v>
      </c>
      <c r="V70" s="11">
        <f t="shared" si="4"/>
        <v>4.4875000000000007</v>
      </c>
      <c r="W70" s="11">
        <f t="shared" si="5"/>
        <v>6.6216340309426238</v>
      </c>
    </row>
    <row r="71" spans="1:23" x14ac:dyDescent="0.25">
      <c r="A71" s="2">
        <v>68</v>
      </c>
      <c r="B71" s="2">
        <v>197</v>
      </c>
      <c r="C71" s="3" t="s">
        <v>118</v>
      </c>
      <c r="D71" s="4" t="s">
        <v>110</v>
      </c>
      <c r="E71" s="4">
        <v>10</v>
      </c>
      <c r="F71" s="4">
        <v>16</v>
      </c>
      <c r="G71" s="4">
        <v>0</v>
      </c>
      <c r="H71" s="4">
        <v>0</v>
      </c>
      <c r="I71" s="4">
        <v>0</v>
      </c>
      <c r="J71" s="4">
        <v>38</v>
      </c>
      <c r="K71" s="4">
        <v>559</v>
      </c>
      <c r="L71" s="6">
        <v>3</v>
      </c>
      <c r="M71" s="10">
        <v>0</v>
      </c>
      <c r="N71" s="10">
        <v>0</v>
      </c>
      <c r="O71" s="10">
        <v>0</v>
      </c>
      <c r="P71" s="10">
        <v>176.41</v>
      </c>
      <c r="Q71" s="10">
        <v>18</v>
      </c>
      <c r="R71" s="10">
        <v>111</v>
      </c>
      <c r="S71" s="10">
        <v>73</v>
      </c>
      <c r="T71" s="10">
        <v>73.900000000000006</v>
      </c>
      <c r="U71" s="11">
        <f t="shared" si="3"/>
        <v>4.6187500000000004</v>
      </c>
      <c r="V71" s="11">
        <f t="shared" si="4"/>
        <v>4.2375000000000007</v>
      </c>
      <c r="W71" s="11">
        <f t="shared" si="5"/>
        <v>6.2527407701658761</v>
      </c>
    </row>
    <row r="72" spans="1:23" x14ac:dyDescent="0.25">
      <c r="A72" s="2">
        <v>69</v>
      </c>
      <c r="B72" s="2">
        <v>198</v>
      </c>
      <c r="C72" s="3" t="s">
        <v>119</v>
      </c>
      <c r="D72" s="4" t="s">
        <v>43</v>
      </c>
      <c r="E72" s="4">
        <v>10</v>
      </c>
      <c r="F72" s="4">
        <v>16</v>
      </c>
      <c r="G72" s="4">
        <v>7</v>
      </c>
      <c r="H72" s="4">
        <v>39</v>
      </c>
      <c r="I72" s="4">
        <v>0</v>
      </c>
      <c r="J72" s="4">
        <v>54</v>
      </c>
      <c r="K72" s="4">
        <v>514</v>
      </c>
      <c r="L72" s="6">
        <v>3</v>
      </c>
      <c r="M72" s="10">
        <v>0</v>
      </c>
      <c r="N72" s="10">
        <v>288</v>
      </c>
      <c r="O72" s="10">
        <v>0</v>
      </c>
      <c r="P72" s="10">
        <v>166.93</v>
      </c>
      <c r="Q72" s="10">
        <v>18</v>
      </c>
      <c r="R72" s="10">
        <v>126</v>
      </c>
      <c r="S72" s="10">
        <v>72</v>
      </c>
      <c r="T72" s="10">
        <v>73.3</v>
      </c>
      <c r="U72" s="11">
        <f t="shared" si="3"/>
        <v>4.5812499999999998</v>
      </c>
      <c r="V72" s="11">
        <f t="shared" si="4"/>
        <v>4.1624999999999996</v>
      </c>
      <c r="W72" s="11">
        <f t="shared" si="5"/>
        <v>6.1420727919328506</v>
      </c>
    </row>
    <row r="73" spans="1:23" x14ac:dyDescent="0.25">
      <c r="A73" s="2">
        <v>70</v>
      </c>
      <c r="B73" s="2" t="s">
        <v>120</v>
      </c>
      <c r="C73" s="3" t="s">
        <v>121</v>
      </c>
      <c r="D73" s="4" t="s">
        <v>20</v>
      </c>
      <c r="E73" s="4">
        <v>9</v>
      </c>
      <c r="F73" s="4">
        <v>16</v>
      </c>
      <c r="G73" s="4">
        <v>8</v>
      </c>
      <c r="H73" s="4">
        <v>47</v>
      </c>
      <c r="I73" s="4">
        <v>0</v>
      </c>
      <c r="J73" s="4">
        <v>45</v>
      </c>
      <c r="K73" s="4">
        <v>487</v>
      </c>
      <c r="L73" s="6">
        <v>3</v>
      </c>
      <c r="M73" s="10">
        <v>0</v>
      </c>
      <c r="N73" s="10">
        <v>0</v>
      </c>
      <c r="O73" s="10">
        <v>0</v>
      </c>
      <c r="P73" s="10">
        <v>179.12</v>
      </c>
      <c r="Q73" s="10">
        <v>18</v>
      </c>
      <c r="R73" s="10">
        <v>115</v>
      </c>
      <c r="S73" s="10">
        <v>70</v>
      </c>
      <c r="T73" s="10">
        <v>71.400000000000006</v>
      </c>
      <c r="U73" s="11">
        <f t="shared" si="3"/>
        <v>4.4625000000000004</v>
      </c>
      <c r="V73" s="11">
        <f t="shared" si="4"/>
        <v>3.9250000000000007</v>
      </c>
      <c r="W73" s="11">
        <f t="shared" si="5"/>
        <v>5.7916241941949416</v>
      </c>
    </row>
    <row r="74" spans="1:23" x14ac:dyDescent="0.25">
      <c r="A74" s="2">
        <v>71</v>
      </c>
      <c r="B74" s="2" t="s">
        <v>120</v>
      </c>
      <c r="C74" s="3" t="s">
        <v>122</v>
      </c>
      <c r="D74" s="4" t="s">
        <v>56</v>
      </c>
      <c r="E74" s="4">
        <v>8</v>
      </c>
      <c r="F74" s="4">
        <v>16</v>
      </c>
      <c r="G74" s="4">
        <v>0</v>
      </c>
      <c r="H74" s="4">
        <v>0</v>
      </c>
      <c r="I74" s="4">
        <v>0</v>
      </c>
      <c r="J74" s="4">
        <v>33</v>
      </c>
      <c r="K74" s="4">
        <v>511</v>
      </c>
      <c r="L74" s="6">
        <v>3</v>
      </c>
      <c r="M74" s="10">
        <v>0</v>
      </c>
      <c r="N74" s="10">
        <v>350</v>
      </c>
      <c r="O74" s="10">
        <v>997</v>
      </c>
      <c r="P74" s="10">
        <v>184.15</v>
      </c>
      <c r="Q74" s="10">
        <v>18</v>
      </c>
      <c r="R74" s="10">
        <v>102</v>
      </c>
      <c r="S74" s="10">
        <v>69</v>
      </c>
      <c r="T74" s="10">
        <v>69.099999999999994</v>
      </c>
      <c r="U74" s="11">
        <f t="shared" si="3"/>
        <v>4.3187499999999996</v>
      </c>
      <c r="V74" s="11">
        <f t="shared" si="4"/>
        <v>3.6374999999999993</v>
      </c>
      <c r="W74" s="11">
        <f t="shared" si="5"/>
        <v>5.3673969443016798</v>
      </c>
    </row>
    <row r="75" spans="1:23" x14ac:dyDescent="0.25">
      <c r="A75" s="2">
        <v>72</v>
      </c>
      <c r="B75" s="2" t="s">
        <v>120</v>
      </c>
      <c r="C75" s="3" t="s">
        <v>123</v>
      </c>
      <c r="D75" s="4" t="s">
        <v>53</v>
      </c>
      <c r="E75" s="4">
        <v>5</v>
      </c>
      <c r="F75" s="4">
        <v>16</v>
      </c>
      <c r="G75" s="4">
        <v>0</v>
      </c>
      <c r="H75" s="4">
        <v>0</v>
      </c>
      <c r="I75" s="4">
        <v>0</v>
      </c>
      <c r="J75" s="4">
        <v>33</v>
      </c>
      <c r="K75" s="4">
        <v>439</v>
      </c>
      <c r="L75" s="6">
        <v>4</v>
      </c>
      <c r="M75" s="10">
        <v>0</v>
      </c>
      <c r="N75" s="10">
        <v>0</v>
      </c>
      <c r="O75" s="10">
        <v>0</v>
      </c>
      <c r="P75" s="10">
        <v>178.38</v>
      </c>
      <c r="Q75" s="10">
        <v>24</v>
      </c>
      <c r="R75" s="10">
        <v>100</v>
      </c>
      <c r="S75" s="10">
        <v>67</v>
      </c>
      <c r="T75" s="10">
        <v>67.900000000000006</v>
      </c>
      <c r="U75" s="11">
        <f t="shared" si="3"/>
        <v>4.2437500000000004</v>
      </c>
      <c r="V75" s="11">
        <f t="shared" si="4"/>
        <v>3.4875000000000007</v>
      </c>
      <c r="W75" s="11">
        <f t="shared" si="5"/>
        <v>5.1460609878356331</v>
      </c>
    </row>
    <row r="76" spans="1:23" x14ac:dyDescent="0.25">
      <c r="A76" s="2">
        <v>73</v>
      </c>
      <c r="B76" s="2" t="s">
        <v>120</v>
      </c>
      <c r="C76" s="3" t="s">
        <v>124</v>
      </c>
      <c r="D76" s="4" t="s">
        <v>94</v>
      </c>
      <c r="E76" s="4">
        <v>8</v>
      </c>
      <c r="F76" s="4">
        <v>15</v>
      </c>
      <c r="G76" s="4">
        <v>0</v>
      </c>
      <c r="H76" s="4">
        <v>0</v>
      </c>
      <c r="I76" s="4">
        <v>0</v>
      </c>
      <c r="J76" s="4">
        <v>48</v>
      </c>
      <c r="K76" s="4">
        <v>480</v>
      </c>
      <c r="L76" s="6">
        <v>3</v>
      </c>
      <c r="M76" s="10">
        <v>0</v>
      </c>
      <c r="N76" s="10">
        <v>0</v>
      </c>
      <c r="O76" s="10">
        <v>0</v>
      </c>
      <c r="P76" s="10" t="s">
        <v>120</v>
      </c>
      <c r="Q76" s="10">
        <v>18</v>
      </c>
      <c r="R76" s="10">
        <v>114</v>
      </c>
      <c r="S76" s="10">
        <v>66</v>
      </c>
      <c r="T76" s="10">
        <v>66</v>
      </c>
      <c r="U76" s="11">
        <f t="shared" si="3"/>
        <v>4.125</v>
      </c>
      <c r="V76" s="11">
        <f t="shared" si="4"/>
        <v>3.25</v>
      </c>
      <c r="W76" s="11">
        <f t="shared" si="5"/>
        <v>4.7956123900977223</v>
      </c>
    </row>
    <row r="77" spans="1:23" x14ac:dyDescent="0.25">
      <c r="A77" s="2">
        <v>75</v>
      </c>
      <c r="B77" s="2" t="s">
        <v>120</v>
      </c>
      <c r="C77" s="3" t="s">
        <v>125</v>
      </c>
      <c r="D77" s="4" t="s">
        <v>22</v>
      </c>
      <c r="E77" s="4">
        <v>11</v>
      </c>
      <c r="F77" s="4">
        <v>16</v>
      </c>
      <c r="G77" s="4">
        <v>0</v>
      </c>
      <c r="H77" s="4">
        <v>0</v>
      </c>
      <c r="I77" s="4">
        <v>0</v>
      </c>
      <c r="J77" s="4">
        <v>30</v>
      </c>
      <c r="K77" s="4">
        <v>395</v>
      </c>
      <c r="L77" s="6">
        <v>4</v>
      </c>
      <c r="M77" s="10">
        <v>0</v>
      </c>
      <c r="N77" s="10">
        <v>358</v>
      </c>
      <c r="O77" s="10">
        <v>1032</v>
      </c>
      <c r="P77" s="10" t="s">
        <v>120</v>
      </c>
      <c r="Q77" s="10">
        <v>24</v>
      </c>
      <c r="R77" s="10">
        <v>93</v>
      </c>
      <c r="S77" s="10">
        <v>63</v>
      </c>
      <c r="T77" s="10">
        <v>63.5</v>
      </c>
      <c r="U77" s="11">
        <f t="shared" si="3"/>
        <v>3.96875</v>
      </c>
      <c r="V77" s="11">
        <f t="shared" si="4"/>
        <v>2.9375</v>
      </c>
      <c r="W77" s="11">
        <f t="shared" si="5"/>
        <v>4.3344958141267869</v>
      </c>
    </row>
    <row r="78" spans="1:23" x14ac:dyDescent="0.25">
      <c r="A78" s="2">
        <v>74</v>
      </c>
      <c r="B78" s="2" t="s">
        <v>120</v>
      </c>
      <c r="C78" s="3" t="s">
        <v>126</v>
      </c>
      <c r="D78" s="4" t="s">
        <v>80</v>
      </c>
      <c r="E78" s="4">
        <v>8</v>
      </c>
      <c r="F78" s="4">
        <v>16</v>
      </c>
      <c r="G78" s="4">
        <v>0</v>
      </c>
      <c r="H78" s="4">
        <v>0</v>
      </c>
      <c r="I78" s="4">
        <v>0</v>
      </c>
      <c r="J78" s="4">
        <v>36</v>
      </c>
      <c r="K78" s="4">
        <v>514</v>
      </c>
      <c r="L78" s="6">
        <v>2</v>
      </c>
      <c r="M78" s="10">
        <v>0</v>
      </c>
      <c r="N78" s="10">
        <v>0</v>
      </c>
      <c r="O78" s="10">
        <v>0</v>
      </c>
      <c r="P78" s="10">
        <v>182.35</v>
      </c>
      <c r="Q78" s="10">
        <v>12</v>
      </c>
      <c r="R78" s="10">
        <v>99</v>
      </c>
      <c r="S78" s="10">
        <v>63</v>
      </c>
      <c r="T78" s="10">
        <v>63.4</v>
      </c>
      <c r="U78" s="11">
        <f t="shared" si="3"/>
        <v>3.9624999999999999</v>
      </c>
      <c r="V78" s="11">
        <f t="shared" si="4"/>
        <v>2.9249999999999998</v>
      </c>
      <c r="W78" s="11">
        <f t="shared" si="5"/>
        <v>4.3160511510879491</v>
      </c>
    </row>
    <row r="79" spans="1:23" x14ac:dyDescent="0.25">
      <c r="A79" s="2">
        <v>76</v>
      </c>
      <c r="B79" s="2" t="s">
        <v>120</v>
      </c>
      <c r="C79" s="3" t="s">
        <v>127</v>
      </c>
      <c r="D79" s="4" t="s">
        <v>91</v>
      </c>
      <c r="E79" s="4">
        <v>9</v>
      </c>
      <c r="F79" s="4">
        <v>16</v>
      </c>
      <c r="G79" s="4">
        <v>0</v>
      </c>
      <c r="H79" s="4">
        <v>0</v>
      </c>
      <c r="I79" s="4">
        <v>0</v>
      </c>
      <c r="J79" s="4">
        <v>35</v>
      </c>
      <c r="K79" s="4">
        <v>504</v>
      </c>
      <c r="L79" s="6">
        <v>2</v>
      </c>
      <c r="M79" s="10">
        <v>0</v>
      </c>
      <c r="N79" s="10">
        <v>0</v>
      </c>
      <c r="O79" s="10">
        <v>0</v>
      </c>
      <c r="P79" s="10">
        <v>183.7</v>
      </c>
      <c r="Q79" s="10">
        <v>12</v>
      </c>
      <c r="R79" s="10">
        <v>97</v>
      </c>
      <c r="S79" s="10">
        <v>62</v>
      </c>
      <c r="T79" s="10">
        <v>62.4</v>
      </c>
      <c r="U79" s="11">
        <f t="shared" si="3"/>
        <v>3.9</v>
      </c>
      <c r="V79" s="11">
        <f t="shared" si="4"/>
        <v>2.8</v>
      </c>
      <c r="W79" s="11">
        <f t="shared" si="5"/>
        <v>4.1316045206995753</v>
      </c>
    </row>
    <row r="80" spans="1:23" x14ac:dyDescent="0.25">
      <c r="A80" s="2">
        <v>77</v>
      </c>
      <c r="B80" s="2" t="s">
        <v>120</v>
      </c>
      <c r="C80" s="3" t="s">
        <v>128</v>
      </c>
      <c r="D80" s="4" t="s">
        <v>68</v>
      </c>
      <c r="E80" s="4">
        <v>10</v>
      </c>
      <c r="F80" s="4">
        <v>16</v>
      </c>
      <c r="G80" s="4">
        <v>0</v>
      </c>
      <c r="H80" s="4">
        <v>0</v>
      </c>
      <c r="I80" s="4">
        <v>0</v>
      </c>
      <c r="J80" s="4">
        <v>40</v>
      </c>
      <c r="K80" s="4">
        <v>481</v>
      </c>
      <c r="L80" s="6">
        <v>2</v>
      </c>
      <c r="M80" s="10">
        <v>0</v>
      </c>
      <c r="N80" s="10">
        <v>294</v>
      </c>
      <c r="O80" s="10">
        <v>133</v>
      </c>
      <c r="P80" s="10">
        <v>166.5</v>
      </c>
      <c r="Q80" s="10">
        <v>12</v>
      </c>
      <c r="R80" s="10">
        <v>100</v>
      </c>
      <c r="S80" s="10">
        <v>60</v>
      </c>
      <c r="T80" s="10">
        <v>60.1</v>
      </c>
      <c r="U80" s="11">
        <f t="shared" si="3"/>
        <v>3.7562500000000001</v>
      </c>
      <c r="V80" s="11">
        <f t="shared" si="4"/>
        <v>2.5124999999999993</v>
      </c>
      <c r="W80" s="11">
        <f t="shared" si="5"/>
        <v>3.7073772708063149</v>
      </c>
    </row>
    <row r="81" spans="1:23" x14ac:dyDescent="0.25">
      <c r="A81" s="2">
        <v>78</v>
      </c>
      <c r="B81" s="2" t="s">
        <v>120</v>
      </c>
      <c r="C81" s="3" t="s">
        <v>129</v>
      </c>
      <c r="D81" s="4" t="s">
        <v>49</v>
      </c>
      <c r="E81" s="4">
        <v>10</v>
      </c>
      <c r="F81" s="4">
        <v>14</v>
      </c>
      <c r="G81" s="4">
        <v>4</v>
      </c>
      <c r="H81" s="4">
        <v>22</v>
      </c>
      <c r="I81" s="4">
        <v>0</v>
      </c>
      <c r="J81" s="4">
        <v>35</v>
      </c>
      <c r="K81" s="4">
        <v>377</v>
      </c>
      <c r="L81" s="6">
        <v>3</v>
      </c>
      <c r="M81" s="10">
        <v>0</v>
      </c>
      <c r="N81" s="10">
        <v>0</v>
      </c>
      <c r="O81" s="10">
        <v>43</v>
      </c>
      <c r="P81" s="10">
        <v>161.07</v>
      </c>
      <c r="Q81" s="10">
        <v>18</v>
      </c>
      <c r="R81" s="10">
        <v>92</v>
      </c>
      <c r="S81" s="10">
        <v>57</v>
      </c>
      <c r="T81" s="10">
        <v>57.9</v>
      </c>
      <c r="U81" s="11">
        <f t="shared" si="3"/>
        <v>3.6187499999999999</v>
      </c>
      <c r="V81" s="11">
        <f t="shared" si="4"/>
        <v>2.2374999999999998</v>
      </c>
      <c r="W81" s="11">
        <f t="shared" si="5"/>
        <v>3.3015946839518926</v>
      </c>
    </row>
    <row r="82" spans="1:23" x14ac:dyDescent="0.25">
      <c r="A82" s="2">
        <v>80</v>
      </c>
      <c r="B82" s="2" t="s">
        <v>120</v>
      </c>
      <c r="C82" s="3" t="s">
        <v>130</v>
      </c>
      <c r="D82" s="4" t="s">
        <v>87</v>
      </c>
      <c r="E82" s="4">
        <v>12</v>
      </c>
      <c r="F82" s="4">
        <v>5</v>
      </c>
      <c r="G82" s="4">
        <v>7</v>
      </c>
      <c r="H82" s="4">
        <v>44</v>
      </c>
      <c r="I82" s="4">
        <v>0</v>
      </c>
      <c r="J82" s="4">
        <v>30</v>
      </c>
      <c r="K82" s="4">
        <v>315</v>
      </c>
      <c r="L82" s="6">
        <v>3</v>
      </c>
      <c r="M82" s="10">
        <v>0</v>
      </c>
      <c r="N82" s="10">
        <v>0</v>
      </c>
      <c r="O82" s="10">
        <v>170</v>
      </c>
      <c r="P82" s="10">
        <v>109.02</v>
      </c>
      <c r="Q82" s="10">
        <v>18</v>
      </c>
      <c r="R82" s="10">
        <v>83</v>
      </c>
      <c r="S82" s="10">
        <v>53</v>
      </c>
      <c r="T82" s="10">
        <v>53.9</v>
      </c>
      <c r="U82" s="11">
        <f t="shared" si="3"/>
        <v>3.3687499999999999</v>
      </c>
      <c r="V82" s="11">
        <f t="shared" si="4"/>
        <v>1.7375000000000007</v>
      </c>
      <c r="W82" s="11">
        <f t="shared" si="5"/>
        <v>2.5638081623983986</v>
      </c>
    </row>
    <row r="83" spans="1:23" x14ac:dyDescent="0.25">
      <c r="A83" s="2">
        <v>79</v>
      </c>
      <c r="B83" s="2" t="s">
        <v>120</v>
      </c>
      <c r="C83" s="3" t="s">
        <v>131</v>
      </c>
      <c r="D83" s="4" t="s">
        <v>59</v>
      </c>
      <c r="E83" s="4">
        <v>6</v>
      </c>
      <c r="F83" s="4">
        <v>16</v>
      </c>
      <c r="G83" s="4">
        <v>0</v>
      </c>
      <c r="H83" s="4">
        <v>0</v>
      </c>
      <c r="I83" s="4">
        <v>0</v>
      </c>
      <c r="J83" s="4">
        <v>30</v>
      </c>
      <c r="K83" s="4">
        <v>417</v>
      </c>
      <c r="L83" s="6">
        <v>2</v>
      </c>
      <c r="M83" s="10">
        <v>0</v>
      </c>
      <c r="N83" s="10">
        <v>0</v>
      </c>
      <c r="O83" s="10">
        <v>0</v>
      </c>
      <c r="P83" s="10">
        <v>200.5</v>
      </c>
      <c r="Q83" s="10">
        <v>12</v>
      </c>
      <c r="R83" s="10">
        <v>83</v>
      </c>
      <c r="S83" s="10">
        <v>53</v>
      </c>
      <c r="T83" s="10">
        <v>53.7</v>
      </c>
      <c r="U83" s="11">
        <f t="shared" si="3"/>
        <v>3.3562500000000002</v>
      </c>
      <c r="V83" s="11">
        <f t="shared" si="4"/>
        <v>1.7125000000000004</v>
      </c>
      <c r="W83" s="11">
        <f t="shared" si="5"/>
        <v>2.5269188363207231</v>
      </c>
    </row>
    <row r="84" spans="1:23" x14ac:dyDescent="0.25">
      <c r="A84" s="2">
        <v>82</v>
      </c>
      <c r="B84" s="2" t="s">
        <v>120</v>
      </c>
      <c r="C84" s="3" t="s">
        <v>132</v>
      </c>
      <c r="D84" s="4" t="s">
        <v>51</v>
      </c>
      <c r="E84" s="4">
        <v>5</v>
      </c>
      <c r="F84" s="4">
        <v>16</v>
      </c>
      <c r="G84" s="4">
        <v>4</v>
      </c>
      <c r="H84" s="4">
        <v>24</v>
      </c>
      <c r="I84" s="4">
        <v>0</v>
      </c>
      <c r="J84" s="4">
        <v>29</v>
      </c>
      <c r="K84" s="4">
        <v>329</v>
      </c>
      <c r="L84" s="6">
        <v>3</v>
      </c>
      <c r="M84" s="10">
        <v>0</v>
      </c>
      <c r="N84" s="10">
        <v>0</v>
      </c>
      <c r="O84" s="10">
        <v>0</v>
      </c>
      <c r="P84" s="10" t="s">
        <v>120</v>
      </c>
      <c r="Q84" s="10">
        <v>18</v>
      </c>
      <c r="R84" s="10">
        <v>81</v>
      </c>
      <c r="S84" s="10">
        <v>52</v>
      </c>
      <c r="T84" s="10">
        <v>53.3</v>
      </c>
      <c r="U84" s="11">
        <f t="shared" si="3"/>
        <v>3.3312499999999998</v>
      </c>
      <c r="V84" s="11">
        <f t="shared" si="4"/>
        <v>1.6624999999999988</v>
      </c>
      <c r="W84" s="11">
        <f t="shared" si="5"/>
        <v>2.4531401841653713</v>
      </c>
    </row>
    <row r="85" spans="1:23" x14ac:dyDescent="0.25">
      <c r="A85" s="2">
        <v>81</v>
      </c>
      <c r="B85" s="2" t="s">
        <v>120</v>
      </c>
      <c r="C85" s="3" t="s">
        <v>133</v>
      </c>
      <c r="D85" s="4" t="s">
        <v>87</v>
      </c>
      <c r="E85" s="4">
        <v>12</v>
      </c>
      <c r="F85" s="4">
        <v>15</v>
      </c>
      <c r="G85" s="4">
        <v>0</v>
      </c>
      <c r="H85" s="4">
        <v>0</v>
      </c>
      <c r="I85" s="4">
        <v>0</v>
      </c>
      <c r="J85" s="4">
        <v>29</v>
      </c>
      <c r="K85" s="4">
        <v>409</v>
      </c>
      <c r="L85" s="6">
        <v>2</v>
      </c>
      <c r="M85" s="10">
        <v>0</v>
      </c>
      <c r="N85" s="10">
        <v>208</v>
      </c>
      <c r="O85" s="10">
        <v>0</v>
      </c>
      <c r="P85" s="10">
        <v>202.5</v>
      </c>
      <c r="Q85" s="10">
        <v>12</v>
      </c>
      <c r="R85" s="10">
        <v>81</v>
      </c>
      <c r="S85" s="10">
        <v>52</v>
      </c>
      <c r="T85" s="10">
        <v>52.9</v>
      </c>
      <c r="U85" s="11">
        <f t="shared" si="3"/>
        <v>3.3062499999999999</v>
      </c>
      <c r="V85" s="11">
        <f t="shared" si="4"/>
        <v>1.6125000000000007</v>
      </c>
      <c r="W85" s="11">
        <f t="shared" si="5"/>
        <v>2.3793615320100243</v>
      </c>
    </row>
    <row r="86" spans="1:23" x14ac:dyDescent="0.25">
      <c r="A86" s="2">
        <v>83</v>
      </c>
      <c r="B86" s="2" t="s">
        <v>120</v>
      </c>
      <c r="C86" s="3" t="s">
        <v>134</v>
      </c>
      <c r="D86" s="4" t="s">
        <v>51</v>
      </c>
      <c r="E86" s="4">
        <v>5</v>
      </c>
      <c r="F86" s="4">
        <v>16</v>
      </c>
      <c r="G86" s="4">
        <v>0</v>
      </c>
      <c r="H86" s="4">
        <v>0</v>
      </c>
      <c r="I86" s="4">
        <v>0</v>
      </c>
      <c r="J86" s="4">
        <v>26</v>
      </c>
      <c r="K86" s="4">
        <v>314</v>
      </c>
      <c r="L86" s="6">
        <v>3</v>
      </c>
      <c r="M86" s="10">
        <v>0</v>
      </c>
      <c r="N86" s="10">
        <v>0</v>
      </c>
      <c r="O86" s="10">
        <v>0</v>
      </c>
      <c r="P86" s="10">
        <v>170.55</v>
      </c>
      <c r="Q86" s="10">
        <v>18</v>
      </c>
      <c r="R86" s="10">
        <v>75</v>
      </c>
      <c r="S86" s="10">
        <v>49</v>
      </c>
      <c r="T86" s="10">
        <v>49.4</v>
      </c>
      <c r="U86" s="11">
        <f t="shared" si="3"/>
        <v>3.0874999999999999</v>
      </c>
      <c r="V86" s="11">
        <f t="shared" si="4"/>
        <v>1.1749999999999998</v>
      </c>
      <c r="W86" s="11">
        <f t="shared" si="5"/>
        <v>1.7337983256507146</v>
      </c>
    </row>
    <row r="87" spans="1:23" x14ac:dyDescent="0.25">
      <c r="A87" s="2">
        <v>84</v>
      </c>
      <c r="B87" s="2" t="s">
        <v>120</v>
      </c>
      <c r="C87" s="3" t="s">
        <v>135</v>
      </c>
      <c r="D87" s="4" t="s">
        <v>51</v>
      </c>
      <c r="E87" s="4">
        <v>5</v>
      </c>
      <c r="F87" s="4">
        <v>16</v>
      </c>
      <c r="G87" s="4">
        <v>0</v>
      </c>
      <c r="H87" s="4">
        <v>0</v>
      </c>
      <c r="I87" s="4">
        <v>0</v>
      </c>
      <c r="J87" s="4">
        <v>25</v>
      </c>
      <c r="K87" s="4">
        <v>338</v>
      </c>
      <c r="L87" s="6">
        <v>2</v>
      </c>
      <c r="M87" s="10">
        <v>0</v>
      </c>
      <c r="N87" s="10">
        <v>0</v>
      </c>
      <c r="O87" s="10">
        <v>0</v>
      </c>
      <c r="P87" s="10" t="s">
        <v>120</v>
      </c>
      <c r="Q87" s="10">
        <v>12</v>
      </c>
      <c r="R87" s="10">
        <v>70</v>
      </c>
      <c r="S87" s="10">
        <v>45</v>
      </c>
      <c r="T87" s="10">
        <v>45.8</v>
      </c>
      <c r="U87" s="11">
        <f t="shared" si="3"/>
        <v>2.8624999999999998</v>
      </c>
      <c r="V87" s="11">
        <f t="shared" si="4"/>
        <v>0.72499999999999964</v>
      </c>
      <c r="W87" s="11">
        <f t="shared" si="5"/>
        <v>1.0697904562525682</v>
      </c>
    </row>
    <row r="88" spans="1:23" x14ac:dyDescent="0.25">
      <c r="A88" s="2">
        <v>85</v>
      </c>
      <c r="B88" s="2" t="s">
        <v>120</v>
      </c>
      <c r="C88" s="3" t="s">
        <v>136</v>
      </c>
      <c r="D88" s="4" t="s">
        <v>94</v>
      </c>
      <c r="E88" s="4">
        <v>8</v>
      </c>
      <c r="F88" s="4">
        <v>16</v>
      </c>
      <c r="G88" s="4">
        <v>0</v>
      </c>
      <c r="H88" s="4">
        <v>0</v>
      </c>
      <c r="I88" s="4">
        <v>0</v>
      </c>
      <c r="J88" s="4">
        <v>25</v>
      </c>
      <c r="K88" s="4">
        <v>333</v>
      </c>
      <c r="L88" s="6">
        <v>2</v>
      </c>
      <c r="M88" s="10">
        <v>0</v>
      </c>
      <c r="N88" s="10">
        <v>0</v>
      </c>
      <c r="O88" s="10">
        <v>0</v>
      </c>
      <c r="P88" s="10">
        <v>171.37</v>
      </c>
      <c r="Q88" s="10">
        <v>12</v>
      </c>
      <c r="R88" s="10">
        <v>70</v>
      </c>
      <c r="S88" s="10">
        <v>45</v>
      </c>
      <c r="T88" s="10">
        <v>45.3</v>
      </c>
      <c r="U88" s="11">
        <f t="shared" si="3"/>
        <v>2.8312499999999998</v>
      </c>
      <c r="V88" s="11">
        <f t="shared" si="4"/>
        <v>0.66249999999999964</v>
      </c>
      <c r="W88" s="11">
        <f t="shared" si="5"/>
        <v>0.97756714105838127</v>
      </c>
    </row>
    <row r="89" spans="1:23" x14ac:dyDescent="0.25">
      <c r="A89" s="2">
        <v>86</v>
      </c>
      <c r="B89" s="2" t="s">
        <v>120</v>
      </c>
      <c r="C89" s="3" t="s">
        <v>137</v>
      </c>
      <c r="D89" s="4" t="s">
        <v>91</v>
      </c>
      <c r="E89" s="4">
        <v>9</v>
      </c>
      <c r="F89" s="4">
        <v>4</v>
      </c>
      <c r="G89" s="4">
        <v>0</v>
      </c>
      <c r="H89" s="4">
        <v>0</v>
      </c>
      <c r="I89" s="4">
        <v>0</v>
      </c>
      <c r="J89" s="4">
        <v>20</v>
      </c>
      <c r="K89" s="4">
        <v>260</v>
      </c>
      <c r="L89" s="6">
        <v>3</v>
      </c>
      <c r="M89" s="10">
        <v>0</v>
      </c>
      <c r="N89" s="10">
        <v>0</v>
      </c>
      <c r="O89" s="10">
        <v>0</v>
      </c>
      <c r="P89" s="10">
        <v>175.76</v>
      </c>
      <c r="Q89" s="10">
        <v>18</v>
      </c>
      <c r="R89" s="10">
        <v>64</v>
      </c>
      <c r="S89" s="10">
        <v>44</v>
      </c>
      <c r="T89" s="10">
        <v>44</v>
      </c>
      <c r="U89" s="11">
        <f t="shared" si="3"/>
        <v>2.75</v>
      </c>
      <c r="V89" s="11">
        <f t="shared" si="4"/>
        <v>0.5</v>
      </c>
      <c r="W89" s="11">
        <f t="shared" si="5"/>
        <v>0.73778652155349567</v>
      </c>
    </row>
    <row r="90" spans="1:23" x14ac:dyDescent="0.25">
      <c r="A90" s="2">
        <v>88</v>
      </c>
      <c r="B90" s="2" t="s">
        <v>120</v>
      </c>
      <c r="C90" s="3" t="s">
        <v>138</v>
      </c>
      <c r="D90" s="4" t="s">
        <v>78</v>
      </c>
      <c r="E90" s="4">
        <v>12</v>
      </c>
      <c r="F90" s="4">
        <v>16</v>
      </c>
      <c r="G90" s="4">
        <v>0</v>
      </c>
      <c r="H90" s="4">
        <v>0</v>
      </c>
      <c r="I90" s="4">
        <v>0</v>
      </c>
      <c r="J90" s="4">
        <v>22</v>
      </c>
      <c r="K90" s="4">
        <v>303</v>
      </c>
      <c r="L90" s="6">
        <v>2</v>
      </c>
      <c r="M90" s="10">
        <v>0</v>
      </c>
      <c r="N90" s="10">
        <v>0</v>
      </c>
      <c r="O90" s="10">
        <v>0</v>
      </c>
      <c r="P90" s="10" t="s">
        <v>120</v>
      </c>
      <c r="Q90" s="10">
        <v>12</v>
      </c>
      <c r="R90" s="10">
        <v>64</v>
      </c>
      <c r="S90" s="10">
        <v>42</v>
      </c>
      <c r="T90" s="10">
        <v>42.3</v>
      </c>
      <c r="U90" s="11">
        <f t="shared" si="3"/>
        <v>2.6437499999999998</v>
      </c>
      <c r="V90" s="11">
        <f t="shared" si="4"/>
        <v>0.28749999999999964</v>
      </c>
      <c r="W90" s="11">
        <f t="shared" si="5"/>
        <v>0.42422724989325949</v>
      </c>
    </row>
    <row r="91" spans="1:23" x14ac:dyDescent="0.25">
      <c r="A91" s="2">
        <v>87</v>
      </c>
      <c r="B91" s="2" t="s">
        <v>120</v>
      </c>
      <c r="C91" s="3" t="s">
        <v>139</v>
      </c>
      <c r="D91" s="4" t="s">
        <v>80</v>
      </c>
      <c r="E91" s="4">
        <v>8</v>
      </c>
      <c r="F91" s="4">
        <v>12</v>
      </c>
      <c r="G91" s="4">
        <v>0</v>
      </c>
      <c r="H91" s="4">
        <v>0</v>
      </c>
      <c r="I91" s="4">
        <v>0</v>
      </c>
      <c r="J91" s="4">
        <v>20</v>
      </c>
      <c r="K91" s="4">
        <v>301</v>
      </c>
      <c r="L91" s="6">
        <v>2</v>
      </c>
      <c r="M91" s="10">
        <v>0</v>
      </c>
      <c r="N91" s="10">
        <v>0</v>
      </c>
      <c r="O91" s="10">
        <v>0</v>
      </c>
      <c r="P91" s="10">
        <v>178.15</v>
      </c>
      <c r="Q91" s="10">
        <v>12</v>
      </c>
      <c r="R91" s="10">
        <v>62</v>
      </c>
      <c r="S91" s="10">
        <v>42</v>
      </c>
      <c r="T91" s="10">
        <v>42.1</v>
      </c>
      <c r="U91" s="11">
        <f t="shared" si="3"/>
        <v>2.6312500000000001</v>
      </c>
      <c r="V91" s="11">
        <f t="shared" si="4"/>
        <v>0.26250000000000018</v>
      </c>
      <c r="W91" s="11">
        <f t="shared" si="5"/>
        <v>0.38733792381558552</v>
      </c>
    </row>
    <row r="92" spans="1:23" x14ac:dyDescent="0.25">
      <c r="A92" s="2">
        <v>90</v>
      </c>
      <c r="B92" s="2" t="s">
        <v>120</v>
      </c>
      <c r="C92" s="3" t="s">
        <v>140</v>
      </c>
      <c r="D92" s="4" t="s">
        <v>83</v>
      </c>
      <c r="E92" s="4">
        <v>11</v>
      </c>
      <c r="F92" s="4">
        <v>16</v>
      </c>
      <c r="G92" s="4">
        <v>0</v>
      </c>
      <c r="H92" s="4">
        <v>0</v>
      </c>
      <c r="I92" s="4">
        <v>0</v>
      </c>
      <c r="J92" s="4">
        <v>24</v>
      </c>
      <c r="K92" s="4">
        <v>284</v>
      </c>
      <c r="L92" s="6">
        <v>2</v>
      </c>
      <c r="M92" s="10">
        <v>0</v>
      </c>
      <c r="N92" s="10">
        <v>0</v>
      </c>
      <c r="O92" s="10">
        <v>88</v>
      </c>
      <c r="P92" s="10">
        <v>173.18</v>
      </c>
      <c r="Q92" s="10">
        <v>12</v>
      </c>
      <c r="R92" s="10">
        <v>64</v>
      </c>
      <c r="S92" s="10">
        <v>40</v>
      </c>
      <c r="T92" s="10">
        <v>40.4</v>
      </c>
      <c r="U92" s="11">
        <f t="shared" si="3"/>
        <v>2.5249999999999999</v>
      </c>
      <c r="V92" s="11">
        <f t="shared" si="4"/>
        <v>4.9999999999999822E-2</v>
      </c>
      <c r="W92" s="11">
        <f t="shared" si="5"/>
        <v>7.3778652155349303E-2</v>
      </c>
    </row>
    <row r="93" spans="1:23" x14ac:dyDescent="0.25">
      <c r="A93" s="2">
        <v>89</v>
      </c>
      <c r="B93" s="2" t="s">
        <v>120</v>
      </c>
      <c r="C93" s="3" t="s">
        <v>141</v>
      </c>
      <c r="D93" s="4" t="s">
        <v>47</v>
      </c>
      <c r="E93" s="4">
        <v>7</v>
      </c>
      <c r="F93" s="4">
        <v>15</v>
      </c>
      <c r="G93" s="4">
        <v>0</v>
      </c>
      <c r="H93" s="4">
        <v>0</v>
      </c>
      <c r="I93" s="4">
        <v>0</v>
      </c>
      <c r="J93" s="4">
        <v>25</v>
      </c>
      <c r="K93" s="4">
        <v>280</v>
      </c>
      <c r="L93" s="6">
        <v>2</v>
      </c>
      <c r="M93" s="10">
        <v>0</v>
      </c>
      <c r="N93" s="10">
        <v>0</v>
      </c>
      <c r="O93" s="10">
        <v>0</v>
      </c>
      <c r="P93" s="10">
        <v>181.27</v>
      </c>
      <c r="Q93" s="10">
        <v>12</v>
      </c>
      <c r="R93" s="10">
        <v>65</v>
      </c>
      <c r="S93" s="10">
        <v>40</v>
      </c>
      <c r="T93" s="10">
        <v>40</v>
      </c>
      <c r="U93" s="11">
        <f t="shared" si="3"/>
        <v>2.5</v>
      </c>
      <c r="V93" s="11">
        <f t="shared" si="4"/>
        <v>0</v>
      </c>
      <c r="W93" s="11">
        <f t="shared" si="5"/>
        <v>0</v>
      </c>
    </row>
    <row r="94" spans="1:23" x14ac:dyDescent="0.25">
      <c r="A94" s="2">
        <v>91</v>
      </c>
      <c r="B94" s="2" t="s">
        <v>120</v>
      </c>
      <c r="C94" s="3" t="s">
        <v>142</v>
      </c>
      <c r="D94" s="4" t="s">
        <v>91</v>
      </c>
      <c r="E94" s="4">
        <v>9</v>
      </c>
      <c r="F94" s="4">
        <v>13</v>
      </c>
      <c r="G94" s="4">
        <v>0</v>
      </c>
      <c r="H94" s="4">
        <v>0</v>
      </c>
      <c r="I94" s="4">
        <v>0</v>
      </c>
      <c r="J94" s="4">
        <v>30</v>
      </c>
      <c r="K94" s="4">
        <v>335</v>
      </c>
      <c r="L94" s="6">
        <v>1</v>
      </c>
      <c r="M94" s="10">
        <v>0</v>
      </c>
      <c r="N94" s="10">
        <v>0</v>
      </c>
      <c r="O94" s="10">
        <v>0</v>
      </c>
      <c r="P94" s="10">
        <v>177.9</v>
      </c>
      <c r="Q94" s="10">
        <v>6</v>
      </c>
      <c r="R94" s="10">
        <v>69</v>
      </c>
      <c r="S94" s="10">
        <v>39</v>
      </c>
      <c r="T94" s="10">
        <v>39.5</v>
      </c>
      <c r="U94" s="11">
        <f t="shared" si="3"/>
        <v>2.46875</v>
      </c>
      <c r="V94" s="11">
        <f t="shared" si="4"/>
        <v>-6.25E-2</v>
      </c>
      <c r="W94" s="11">
        <f t="shared" si="5"/>
        <v>-9.2223315194186958E-2</v>
      </c>
    </row>
    <row r="95" spans="1:23" x14ac:dyDescent="0.25">
      <c r="A95" s="2">
        <v>92</v>
      </c>
      <c r="B95" s="2" t="s">
        <v>120</v>
      </c>
      <c r="C95" s="3" t="s">
        <v>143</v>
      </c>
      <c r="D95" s="4" t="s">
        <v>72</v>
      </c>
      <c r="E95" s="4">
        <v>5</v>
      </c>
      <c r="F95" s="4">
        <v>15</v>
      </c>
      <c r="G95" s="4">
        <v>0</v>
      </c>
      <c r="H95" s="4">
        <v>0</v>
      </c>
      <c r="I95" s="4">
        <v>0</v>
      </c>
      <c r="J95" s="4">
        <v>31</v>
      </c>
      <c r="K95" s="4">
        <v>320</v>
      </c>
      <c r="L95" s="6">
        <v>1</v>
      </c>
      <c r="M95" s="10">
        <v>0</v>
      </c>
      <c r="N95" s="10">
        <v>0</v>
      </c>
      <c r="O95" s="10">
        <v>0</v>
      </c>
      <c r="P95" s="10">
        <v>198.83</v>
      </c>
      <c r="Q95" s="10">
        <v>6</v>
      </c>
      <c r="R95" s="10">
        <v>69</v>
      </c>
      <c r="S95" s="10">
        <v>38</v>
      </c>
      <c r="T95" s="10">
        <v>38</v>
      </c>
      <c r="U95" s="11">
        <f t="shared" si="3"/>
        <v>2.375</v>
      </c>
      <c r="V95" s="11">
        <f t="shared" si="4"/>
        <v>-0.25</v>
      </c>
      <c r="W95" s="11">
        <f t="shared" si="5"/>
        <v>-0.36889326077674783</v>
      </c>
    </row>
    <row r="96" spans="1:23" x14ac:dyDescent="0.25">
      <c r="A96" s="2">
        <v>93</v>
      </c>
      <c r="B96" s="2" t="s">
        <v>120</v>
      </c>
      <c r="C96" s="3" t="s">
        <v>144</v>
      </c>
      <c r="D96" s="4" t="s">
        <v>70</v>
      </c>
      <c r="E96" s="4">
        <v>12</v>
      </c>
      <c r="F96" s="4">
        <v>15</v>
      </c>
      <c r="G96" s="4">
        <v>0</v>
      </c>
      <c r="H96" s="4">
        <v>0</v>
      </c>
      <c r="I96" s="4">
        <v>0</v>
      </c>
      <c r="J96" s="4">
        <v>18</v>
      </c>
      <c r="K96" s="4">
        <v>252</v>
      </c>
      <c r="L96" s="6">
        <v>2</v>
      </c>
      <c r="M96" s="10">
        <v>0</v>
      </c>
      <c r="N96" s="10">
        <v>0</v>
      </c>
      <c r="O96" s="10">
        <v>0</v>
      </c>
      <c r="P96" s="10">
        <v>170.82</v>
      </c>
      <c r="Q96" s="10">
        <v>12</v>
      </c>
      <c r="R96" s="10">
        <v>55</v>
      </c>
      <c r="S96" s="10">
        <v>37</v>
      </c>
      <c r="T96" s="10">
        <v>37.200000000000003</v>
      </c>
      <c r="U96" s="11">
        <f t="shared" si="3"/>
        <v>2.3250000000000002</v>
      </c>
      <c r="V96" s="11">
        <f t="shared" si="4"/>
        <v>-0.34999999999999964</v>
      </c>
      <c r="W96" s="11">
        <f t="shared" si="5"/>
        <v>-0.51645056508744647</v>
      </c>
    </row>
    <row r="97" spans="1:23" x14ac:dyDescent="0.25">
      <c r="A97" s="2">
        <v>94</v>
      </c>
      <c r="B97" s="2" t="s">
        <v>120</v>
      </c>
      <c r="C97" s="3" t="s">
        <v>145</v>
      </c>
      <c r="D97" s="4" t="s">
        <v>72</v>
      </c>
      <c r="E97" s="4">
        <v>5</v>
      </c>
      <c r="F97" s="4">
        <v>15</v>
      </c>
      <c r="G97" s="4">
        <v>0</v>
      </c>
      <c r="H97" s="4">
        <v>0</v>
      </c>
      <c r="I97" s="4">
        <v>0</v>
      </c>
      <c r="J97" s="4">
        <v>18</v>
      </c>
      <c r="K97" s="4">
        <v>250</v>
      </c>
      <c r="L97" s="6">
        <v>2</v>
      </c>
      <c r="M97" s="10">
        <v>0</v>
      </c>
      <c r="N97" s="10">
        <v>0</v>
      </c>
      <c r="O97" s="10">
        <v>0</v>
      </c>
      <c r="P97" s="10">
        <v>207</v>
      </c>
      <c r="Q97" s="10">
        <v>12</v>
      </c>
      <c r="R97" s="10">
        <v>55</v>
      </c>
      <c r="S97" s="10">
        <v>37</v>
      </c>
      <c r="T97" s="10">
        <v>37</v>
      </c>
      <c r="U97" s="11">
        <f t="shared" si="3"/>
        <v>2.3125</v>
      </c>
      <c r="V97" s="11">
        <f t="shared" si="4"/>
        <v>-0.375</v>
      </c>
      <c r="W97" s="11">
        <f t="shared" si="5"/>
        <v>-0.55333989116512172</v>
      </c>
    </row>
    <row r="98" spans="1:23" x14ac:dyDescent="0.25">
      <c r="A98" s="2">
        <v>95</v>
      </c>
      <c r="B98" s="2" t="s">
        <v>120</v>
      </c>
      <c r="C98" s="3" t="s">
        <v>146</v>
      </c>
      <c r="D98" s="4" t="s">
        <v>47</v>
      </c>
      <c r="E98" s="4">
        <v>7</v>
      </c>
      <c r="F98" s="4">
        <v>14</v>
      </c>
      <c r="G98" s="4">
        <v>0</v>
      </c>
      <c r="H98" s="4">
        <v>0</v>
      </c>
      <c r="I98" s="4">
        <v>0</v>
      </c>
      <c r="J98" s="4">
        <v>13</v>
      </c>
      <c r="K98" s="4">
        <v>170</v>
      </c>
      <c r="L98" s="6">
        <v>3</v>
      </c>
      <c r="M98" s="10">
        <v>0</v>
      </c>
      <c r="N98" s="10">
        <v>0</v>
      </c>
      <c r="O98" s="10">
        <v>0</v>
      </c>
      <c r="P98" s="10">
        <v>204</v>
      </c>
      <c r="Q98" s="10">
        <v>18</v>
      </c>
      <c r="R98" s="10">
        <v>48</v>
      </c>
      <c r="S98" s="10">
        <v>35</v>
      </c>
      <c r="T98" s="10">
        <v>35</v>
      </c>
      <c r="U98" s="11">
        <f t="shared" si="3"/>
        <v>2.1875</v>
      </c>
      <c r="V98" s="11">
        <f t="shared" si="4"/>
        <v>-0.625</v>
      </c>
      <c r="W98" s="11">
        <f t="shared" si="5"/>
        <v>-0.9222331519418695</v>
      </c>
    </row>
    <row r="99" spans="1:23" x14ac:dyDescent="0.25">
      <c r="A99" s="2">
        <v>96</v>
      </c>
      <c r="B99" s="2" t="s">
        <v>120</v>
      </c>
      <c r="C99" s="3" t="s">
        <v>147</v>
      </c>
      <c r="D99" s="4" t="s">
        <v>110</v>
      </c>
      <c r="E99" s="4">
        <v>10</v>
      </c>
      <c r="F99" s="4">
        <v>13</v>
      </c>
      <c r="G99" s="4">
        <v>0</v>
      </c>
      <c r="H99" s="4">
        <v>0</v>
      </c>
      <c r="I99" s="4">
        <v>0</v>
      </c>
      <c r="J99" s="4">
        <v>19</v>
      </c>
      <c r="K99" s="4">
        <v>270</v>
      </c>
      <c r="L99" s="6">
        <v>1</v>
      </c>
      <c r="M99" s="10">
        <v>0</v>
      </c>
      <c r="N99" s="10">
        <v>0</v>
      </c>
      <c r="O99" s="10">
        <v>0</v>
      </c>
      <c r="P99" s="10">
        <v>193.75</v>
      </c>
      <c r="Q99" s="10">
        <v>6</v>
      </c>
      <c r="R99" s="10">
        <v>52</v>
      </c>
      <c r="S99" s="10">
        <v>33</v>
      </c>
      <c r="T99" s="10">
        <v>33</v>
      </c>
      <c r="U99" s="11">
        <f t="shared" si="3"/>
        <v>2.0625</v>
      </c>
      <c r="V99" s="11">
        <f t="shared" si="4"/>
        <v>-0.875</v>
      </c>
      <c r="W99" s="11">
        <f t="shared" si="5"/>
        <v>-1.2911264127186173</v>
      </c>
    </row>
    <row r="100" spans="1:23" x14ac:dyDescent="0.25">
      <c r="A100" s="2">
        <v>97</v>
      </c>
      <c r="B100" s="2" t="s">
        <v>120</v>
      </c>
      <c r="C100" s="3" t="s">
        <v>148</v>
      </c>
      <c r="D100" s="4" t="s">
        <v>65</v>
      </c>
      <c r="E100" s="4">
        <v>4</v>
      </c>
      <c r="F100" s="4">
        <v>15</v>
      </c>
      <c r="G100" s="4">
        <v>0</v>
      </c>
      <c r="H100" s="4">
        <v>0</v>
      </c>
      <c r="I100" s="4">
        <v>0</v>
      </c>
      <c r="J100" s="4">
        <v>21</v>
      </c>
      <c r="K100" s="4">
        <v>268</v>
      </c>
      <c r="L100" s="6">
        <v>1</v>
      </c>
      <c r="M100" s="10">
        <v>0</v>
      </c>
      <c r="N100" s="10">
        <v>0</v>
      </c>
      <c r="O100" s="10">
        <v>0</v>
      </c>
      <c r="P100" s="10" t="s">
        <v>120</v>
      </c>
      <c r="Q100" s="10">
        <v>6</v>
      </c>
      <c r="R100" s="10">
        <v>53</v>
      </c>
      <c r="S100" s="10">
        <v>32</v>
      </c>
      <c r="T100" s="10">
        <v>32.799999999999997</v>
      </c>
      <c r="U100" s="11">
        <f t="shared" si="3"/>
        <v>2.0499999999999998</v>
      </c>
      <c r="V100" s="11">
        <f t="shared" si="4"/>
        <v>-0.90000000000000036</v>
      </c>
      <c r="W100" s="11">
        <f t="shared" si="5"/>
        <v>-1.3280157387962925</v>
      </c>
    </row>
    <row r="101" spans="1:23" x14ac:dyDescent="0.25">
      <c r="A101" s="2">
        <v>98</v>
      </c>
      <c r="B101" s="2" t="s">
        <v>120</v>
      </c>
      <c r="C101" s="3" t="s">
        <v>149</v>
      </c>
      <c r="D101" s="4" t="s">
        <v>24</v>
      </c>
      <c r="E101" s="4">
        <v>12</v>
      </c>
      <c r="F101" s="4">
        <v>16</v>
      </c>
      <c r="G101" s="4">
        <v>0</v>
      </c>
      <c r="H101" s="4">
        <v>0</v>
      </c>
      <c r="I101" s="4">
        <v>0</v>
      </c>
      <c r="J101" s="4">
        <v>22</v>
      </c>
      <c r="K101" s="4">
        <v>260</v>
      </c>
      <c r="L101" s="6">
        <v>1</v>
      </c>
      <c r="M101" s="10">
        <v>0</v>
      </c>
      <c r="N101" s="10">
        <v>0</v>
      </c>
      <c r="O101" s="10">
        <v>0</v>
      </c>
      <c r="P101" s="10" t="s">
        <v>120</v>
      </c>
      <c r="Q101" s="10">
        <v>6</v>
      </c>
      <c r="R101" s="10">
        <v>54</v>
      </c>
      <c r="S101" s="10">
        <v>32</v>
      </c>
      <c r="T101" s="10">
        <v>32</v>
      </c>
      <c r="U101" s="11">
        <f t="shared" si="3"/>
        <v>2</v>
      </c>
      <c r="V101" s="11">
        <f t="shared" si="4"/>
        <v>-1</v>
      </c>
      <c r="W101" s="11">
        <f t="shared" si="5"/>
        <v>-1.4755730431069913</v>
      </c>
    </row>
    <row r="102" spans="1:23" x14ac:dyDescent="0.25">
      <c r="A102" s="2">
        <v>100</v>
      </c>
      <c r="B102" s="2" t="s">
        <v>120</v>
      </c>
      <c r="C102" s="3" t="s">
        <v>150</v>
      </c>
      <c r="D102" s="4" t="s">
        <v>49</v>
      </c>
      <c r="E102" s="4">
        <v>10</v>
      </c>
      <c r="F102" s="4">
        <v>16</v>
      </c>
      <c r="G102" s="4">
        <v>0</v>
      </c>
      <c r="H102" s="4">
        <v>0</v>
      </c>
      <c r="I102" s="4">
        <v>0</v>
      </c>
      <c r="J102" s="4">
        <v>15</v>
      </c>
      <c r="K102" s="4">
        <v>195</v>
      </c>
      <c r="L102" s="6">
        <v>2</v>
      </c>
      <c r="M102" s="10">
        <v>0</v>
      </c>
      <c r="N102" s="10">
        <v>0</v>
      </c>
      <c r="O102" s="10">
        <v>0</v>
      </c>
      <c r="P102" s="10" t="s">
        <v>120</v>
      </c>
      <c r="Q102" s="10">
        <v>12</v>
      </c>
      <c r="R102" s="10">
        <v>46</v>
      </c>
      <c r="S102" s="10">
        <v>31</v>
      </c>
      <c r="T102" s="10">
        <v>31.5</v>
      </c>
      <c r="U102" s="11">
        <f t="shared" si="3"/>
        <v>1.96875</v>
      </c>
      <c r="V102" s="11">
        <f t="shared" si="4"/>
        <v>-1.0625</v>
      </c>
      <c r="W102" s="11">
        <f t="shared" si="5"/>
        <v>-1.5677963583011783</v>
      </c>
    </row>
    <row r="103" spans="1:23" x14ac:dyDescent="0.25">
      <c r="A103" s="2">
        <v>99</v>
      </c>
      <c r="B103" s="2" t="s">
        <v>120</v>
      </c>
      <c r="C103" s="3" t="s">
        <v>151</v>
      </c>
      <c r="D103" s="4" t="s">
        <v>78</v>
      </c>
      <c r="E103" s="4">
        <v>12</v>
      </c>
      <c r="F103" s="4">
        <v>16</v>
      </c>
      <c r="G103" s="4">
        <v>0</v>
      </c>
      <c r="H103" s="4">
        <v>0</v>
      </c>
      <c r="I103" s="4">
        <v>0</v>
      </c>
      <c r="J103" s="4">
        <v>21</v>
      </c>
      <c r="K103" s="4">
        <v>251</v>
      </c>
      <c r="L103" s="6">
        <v>1</v>
      </c>
      <c r="M103" s="10">
        <v>0</v>
      </c>
      <c r="N103" s="10">
        <v>0</v>
      </c>
      <c r="O103" s="10">
        <v>0</v>
      </c>
      <c r="P103" s="10" t="s">
        <v>120</v>
      </c>
      <c r="Q103" s="10">
        <v>6</v>
      </c>
      <c r="R103" s="10">
        <v>52</v>
      </c>
      <c r="S103" s="10">
        <v>31</v>
      </c>
      <c r="T103" s="10">
        <v>31.1</v>
      </c>
      <c r="U103" s="11">
        <f t="shared" si="3"/>
        <v>1.9437500000000001</v>
      </c>
      <c r="V103" s="11">
        <f t="shared" si="4"/>
        <v>-1.1124999999999998</v>
      </c>
      <c r="W103" s="11">
        <f t="shared" si="5"/>
        <v>-1.6415750104565274</v>
      </c>
    </row>
    <row r="104" spans="1:23" x14ac:dyDescent="0.25">
      <c r="A104" s="2">
        <v>101</v>
      </c>
      <c r="B104" s="2" t="s">
        <v>120</v>
      </c>
      <c r="C104" s="3" t="s">
        <v>152</v>
      </c>
      <c r="D104" s="4" t="s">
        <v>56</v>
      </c>
      <c r="E104" s="4">
        <v>8</v>
      </c>
      <c r="F104" s="4">
        <v>14</v>
      </c>
      <c r="G104" s="4">
        <v>0</v>
      </c>
      <c r="H104" s="4">
        <v>0</v>
      </c>
      <c r="I104" s="4">
        <v>0</v>
      </c>
      <c r="J104" s="4">
        <v>30</v>
      </c>
      <c r="K104" s="4">
        <v>305</v>
      </c>
      <c r="L104" s="6">
        <v>0</v>
      </c>
      <c r="M104" s="10">
        <v>0</v>
      </c>
      <c r="N104" s="10">
        <v>0</v>
      </c>
      <c r="O104" s="10">
        <v>0</v>
      </c>
      <c r="P104" s="10" t="s">
        <v>120</v>
      </c>
      <c r="Q104" s="10">
        <v>0</v>
      </c>
      <c r="R104" s="10">
        <v>60</v>
      </c>
      <c r="S104" s="10">
        <v>30</v>
      </c>
      <c r="T104" s="10">
        <v>30.5</v>
      </c>
      <c r="U104" s="11">
        <f t="shared" si="3"/>
        <v>1.90625</v>
      </c>
      <c r="V104" s="11">
        <f t="shared" si="4"/>
        <v>-1.1875</v>
      </c>
      <c r="W104" s="11">
        <f t="shared" si="5"/>
        <v>-1.7522429886895521</v>
      </c>
    </row>
    <row r="105" spans="1:23" x14ac:dyDescent="0.25">
      <c r="A105" s="2">
        <v>102</v>
      </c>
      <c r="B105" s="2" t="s">
        <v>120</v>
      </c>
      <c r="C105" s="3" t="s">
        <v>153</v>
      </c>
      <c r="D105" s="4" t="s">
        <v>85</v>
      </c>
      <c r="E105" s="4">
        <v>7</v>
      </c>
      <c r="F105" s="4">
        <v>16</v>
      </c>
      <c r="G105" s="4">
        <v>0</v>
      </c>
      <c r="H105" s="4">
        <v>0</v>
      </c>
      <c r="I105" s="4">
        <v>0</v>
      </c>
      <c r="J105" s="4">
        <v>15</v>
      </c>
      <c r="K105" s="4">
        <v>220</v>
      </c>
      <c r="L105" s="6">
        <v>1</v>
      </c>
      <c r="M105" s="10">
        <v>0</v>
      </c>
      <c r="N105" s="10">
        <v>0</v>
      </c>
      <c r="O105" s="10">
        <v>0</v>
      </c>
      <c r="P105" s="10" t="s">
        <v>120</v>
      </c>
      <c r="Q105" s="10">
        <v>6</v>
      </c>
      <c r="R105" s="10">
        <v>43</v>
      </c>
      <c r="S105" s="10">
        <v>28</v>
      </c>
      <c r="T105" s="10">
        <v>28</v>
      </c>
      <c r="U105" s="11">
        <f t="shared" si="3"/>
        <v>1.75</v>
      </c>
      <c r="V105" s="11">
        <f t="shared" si="4"/>
        <v>-1.4999999999999996</v>
      </c>
      <c r="W105" s="11">
        <f t="shared" si="5"/>
        <v>-2.2133595646604864</v>
      </c>
    </row>
    <row r="106" spans="1:23" x14ac:dyDescent="0.25">
      <c r="A106" s="2">
        <v>103</v>
      </c>
      <c r="B106" s="2" t="s">
        <v>120</v>
      </c>
      <c r="C106" s="3" t="s">
        <v>154</v>
      </c>
      <c r="D106" s="4" t="s">
        <v>43</v>
      </c>
      <c r="E106" s="4">
        <v>10</v>
      </c>
      <c r="F106" s="4">
        <v>16</v>
      </c>
      <c r="G106" s="4">
        <v>0</v>
      </c>
      <c r="H106" s="4">
        <v>0</v>
      </c>
      <c r="I106" s="4">
        <v>0</v>
      </c>
      <c r="J106" s="4">
        <v>15</v>
      </c>
      <c r="K106" s="4">
        <v>210</v>
      </c>
      <c r="L106" s="6">
        <v>1</v>
      </c>
      <c r="M106" s="10">
        <v>0</v>
      </c>
      <c r="N106" s="10">
        <v>0</v>
      </c>
      <c r="O106" s="10">
        <v>0</v>
      </c>
      <c r="P106" s="10">
        <v>190.96</v>
      </c>
      <c r="Q106" s="10">
        <v>6</v>
      </c>
      <c r="R106" s="10">
        <v>42</v>
      </c>
      <c r="S106" s="10">
        <v>27</v>
      </c>
      <c r="T106" s="10">
        <v>27</v>
      </c>
      <c r="U106" s="11">
        <f t="shared" si="3"/>
        <v>1.6875</v>
      </c>
      <c r="V106" s="11">
        <f t="shared" si="4"/>
        <v>-1.625</v>
      </c>
      <c r="W106" s="11">
        <f t="shared" si="5"/>
        <v>-2.3978061950488612</v>
      </c>
    </row>
    <row r="107" spans="1:23" x14ac:dyDescent="0.25">
      <c r="A107" s="2">
        <v>104</v>
      </c>
      <c r="B107" s="2" t="s">
        <v>120</v>
      </c>
      <c r="C107" s="3" t="s">
        <v>155</v>
      </c>
      <c r="D107" s="4" t="s">
        <v>22</v>
      </c>
      <c r="E107" s="4">
        <v>11</v>
      </c>
      <c r="F107" s="4">
        <v>16</v>
      </c>
      <c r="G107" s="4">
        <v>0</v>
      </c>
      <c r="H107" s="4">
        <v>0</v>
      </c>
      <c r="I107" s="4">
        <v>0</v>
      </c>
      <c r="J107" s="4">
        <v>11</v>
      </c>
      <c r="K107" s="4">
        <v>150</v>
      </c>
      <c r="L107" s="6">
        <v>1</v>
      </c>
      <c r="M107" s="10">
        <v>0</v>
      </c>
      <c r="N107" s="10">
        <v>0</v>
      </c>
      <c r="O107" s="10">
        <v>0</v>
      </c>
      <c r="P107" s="10">
        <v>180.5</v>
      </c>
      <c r="Q107" s="10">
        <v>6</v>
      </c>
      <c r="R107" s="10">
        <v>32</v>
      </c>
      <c r="S107" s="10">
        <v>21</v>
      </c>
      <c r="T107" s="10">
        <v>21</v>
      </c>
      <c r="U107" s="11">
        <f t="shared" si="3"/>
        <v>1.3125</v>
      </c>
      <c r="V107" s="11">
        <f t="shared" si="4"/>
        <v>-2.375</v>
      </c>
      <c r="W107" s="11">
        <f t="shared" si="5"/>
        <v>-3.5044859773791042</v>
      </c>
    </row>
    <row r="108" spans="1:23" x14ac:dyDescent="0.25">
      <c r="A108" s="2">
        <v>105</v>
      </c>
      <c r="B108" s="2" t="s">
        <v>120</v>
      </c>
      <c r="C108" s="3" t="s">
        <v>156</v>
      </c>
      <c r="D108" s="4" t="s">
        <v>56</v>
      </c>
      <c r="E108" s="4">
        <v>8</v>
      </c>
      <c r="F108" s="4">
        <v>16</v>
      </c>
      <c r="G108" s="4">
        <v>0</v>
      </c>
      <c r="H108" s="4">
        <v>0</v>
      </c>
      <c r="I108" s="4">
        <v>0</v>
      </c>
      <c r="J108" s="4">
        <v>10</v>
      </c>
      <c r="K108" s="4">
        <v>144</v>
      </c>
      <c r="L108" s="6">
        <v>1</v>
      </c>
      <c r="M108" s="10">
        <v>0</v>
      </c>
      <c r="N108" s="10">
        <v>0</v>
      </c>
      <c r="O108" s="10">
        <v>0</v>
      </c>
      <c r="P108" s="10" t="s">
        <v>120</v>
      </c>
      <c r="Q108" s="10">
        <v>6</v>
      </c>
      <c r="R108" s="10">
        <v>30</v>
      </c>
      <c r="S108" s="10">
        <v>20</v>
      </c>
      <c r="T108" s="10">
        <v>20.399999999999999</v>
      </c>
      <c r="U108" s="11">
        <f t="shared" si="3"/>
        <v>1.2749999999999999</v>
      </c>
      <c r="V108" s="11">
        <f t="shared" si="4"/>
        <v>-2.4500000000000002</v>
      </c>
      <c r="W108" s="11">
        <f t="shared" si="5"/>
        <v>-3.6151539556121288</v>
      </c>
    </row>
    <row r="109" spans="1:23" x14ac:dyDescent="0.25">
      <c r="A109" s="2">
        <v>106</v>
      </c>
      <c r="B109" s="2" t="s">
        <v>120</v>
      </c>
      <c r="C109" s="3" t="s">
        <v>157</v>
      </c>
      <c r="D109" s="4" t="s">
        <v>24</v>
      </c>
      <c r="E109" s="4">
        <v>12</v>
      </c>
      <c r="F109" s="4">
        <v>6</v>
      </c>
      <c r="G109" s="4">
        <v>2</v>
      </c>
      <c r="H109" s="4">
        <v>9</v>
      </c>
      <c r="I109" s="4">
        <v>0</v>
      </c>
      <c r="J109" s="4">
        <v>18</v>
      </c>
      <c r="K109" s="4">
        <v>190</v>
      </c>
      <c r="L109" s="6">
        <v>0</v>
      </c>
      <c r="M109" s="10">
        <v>0</v>
      </c>
      <c r="N109" s="10">
        <v>0</v>
      </c>
      <c r="O109" s="10">
        <v>0</v>
      </c>
      <c r="P109" s="10">
        <v>183.82</v>
      </c>
      <c r="Q109" s="10">
        <v>0</v>
      </c>
      <c r="R109" s="10">
        <v>37</v>
      </c>
      <c r="S109" s="10">
        <v>19</v>
      </c>
      <c r="T109" s="10">
        <v>19.899999999999999</v>
      </c>
      <c r="U109" s="11">
        <f t="shared" si="3"/>
        <v>1.2437499999999999</v>
      </c>
      <c r="V109" s="11">
        <f t="shared" si="4"/>
        <v>-2.5125000000000002</v>
      </c>
      <c r="W109" s="11">
        <f t="shared" si="5"/>
        <v>-3.7073772708063157</v>
      </c>
    </row>
  </sheetData>
  <mergeCells count="1">
    <mergeCell ref="A2:W2"/>
  </mergeCells>
  <conditionalFormatting sqref="W4:W10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{44E180F1-8726-4B4A-BD9C-6889033E6D20}</x14:id>
        </ext>
      </extLst>
    </cfRule>
  </conditionalFormatting>
  <conditionalFormatting sqref="U4:U1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E180F1-8726-4B4A-BD9C-6889033E6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W4:W109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Projections</vt:lpstr>
      <vt:lpstr>Projections!Print_Area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davec</dc:creator>
  <cp:lastModifiedBy>davec</cp:lastModifiedBy>
  <dcterms:created xsi:type="dcterms:W3CDTF">2013-08-20T05:04:29Z</dcterms:created>
  <dcterms:modified xsi:type="dcterms:W3CDTF">2013-08-20T07:24:29Z</dcterms:modified>
</cp:coreProperties>
</file>