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IGH-NO,SFC" sheetId="1" state="visible" r:id="rId1"/>
    <sheet xmlns:r="http://schemas.openxmlformats.org/officeDocument/2006/relationships" name="HIGH-SFC" sheetId="2" state="visible" r:id="rId2"/>
    <sheet xmlns:r="http://schemas.openxmlformats.org/officeDocument/2006/relationships" name="Comparison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44"/>
  <sheetViews>
    <sheetView workbookViewId="0">
      <selection activeCell="A1" sqref="A1"/>
    </sheetView>
  </sheetViews>
  <sheetFormatPr baseColWidth="8" defaultRowHeight="15"/>
  <cols>
    <col width="37" customWidth="1" min="1" max="1"/>
    <col width="96" customWidth="1" min="2" max="2"/>
    <col width="97" customWidth="1" min="3" max="3"/>
    <col width="57" customWidth="1" min="4" max="4"/>
    <col width="4" customWidth="1" min="5" max="5"/>
    <col width="19" customWidth="1" min="6" max="6"/>
    <col width="8" customWidth="1" min="7" max="7"/>
    <col width="13" customWidth="1" min="8" max="8"/>
    <col width="28" customWidth="1" min="9" max="9"/>
    <col width="26" customWidth="1" min="10" max="10"/>
    <col width="20" customWidth="1" min="11" max="11"/>
    <col width="29" customWidth="1" min="12" max="12"/>
    <col width="11" customWidth="1" min="13" max="13"/>
    <col width="26" customWidth="1" min="14" max="14"/>
    <col width="29" customWidth="1" min="15" max="15"/>
  </cols>
  <sheetData>
    <row r="1">
      <c r="A1" s="1" t="inlineStr">
        <is>
          <t>Flow src</t>
        </is>
      </c>
      <c r="B1" s="1" t="inlineStr">
        <is>
          <t>Flow dst</t>
        </is>
      </c>
      <c r="C1" s="1" t="inlineStr">
        <is>
          <t>Source Port</t>
        </is>
      </c>
      <c r="D1" s="1" t="inlineStr">
        <is>
          <t>Destination Port</t>
        </is>
      </c>
      <c r="E1" s="1" t="inlineStr">
        <is>
          <t>DSCP</t>
        </is>
      </c>
      <c r="F1" s="1" t="inlineStr">
        <is>
          <t>Packet Size (Bytes)</t>
        </is>
      </c>
      <c r="G1" s="1" t="inlineStr">
        <is>
          <t>Is</t>
        </is>
      </c>
      <c r="H1" s="1" t="inlineStr">
        <is>
          <t>Nº of packets</t>
        </is>
      </c>
      <c r="I1" s="1" t="inlineStr">
        <is>
          <t>1º Packet Timestamp(seconds)</t>
        </is>
      </c>
      <c r="J1" s="1" t="inlineStr">
        <is>
          <t>Nº of out of order packets</t>
        </is>
      </c>
      <c r="K1" s="1" t="inlineStr">
        <is>
          <t>Out of order packets</t>
        </is>
      </c>
      <c r="L1" s="1" t="inlineStr">
        <is>
          <t>AVG Flow Jitter (nanoseconds)</t>
        </is>
      </c>
      <c r="M1" s="1" t="inlineStr">
        <is>
          <t>Packet Loss</t>
        </is>
      </c>
      <c r="N1" s="1" t="inlineStr">
        <is>
          <t>Packet Loss (%)</t>
        </is>
      </c>
      <c r="O1" s="1" t="inlineStr">
        <is>
          <t>1º Packet Delay (nanoseconds)</t>
        </is>
      </c>
    </row>
    <row r="2"/>
    <row r="3">
      <c r="A3" s="1" t="inlineStr">
        <is>
          <t>Iteration - 1</t>
        </is>
      </c>
    </row>
    <row r="4">
      <c r="A4" t="inlineStr">
        <is>
          <t>10.0.1.2</t>
        </is>
      </c>
      <c r="B4" t="inlineStr">
        <is>
          <t>10.0.2.2</t>
        </is>
      </c>
      <c r="C4" t="n">
        <v>50439</v>
      </c>
      <c r="D4" t="n">
        <v>443</v>
      </c>
      <c r="E4" t="n">
        <v>10</v>
      </c>
      <c r="F4" t="n">
        <v>420</v>
      </c>
      <c r="G4" t="inlineStr">
        <is>
          <t>sender</t>
        </is>
      </c>
      <c r="H4" t="n">
        <v>1500</v>
      </c>
      <c r="I4" t="n">
        <v>1742344107.96342</v>
      </c>
    </row>
    <row r="5">
      <c r="A5" t="inlineStr">
        <is>
          <t>10.0.1.2</t>
        </is>
      </c>
      <c r="B5" t="inlineStr">
        <is>
          <t>10.0.2.2</t>
        </is>
      </c>
      <c r="C5" t="n">
        <v>50439</v>
      </c>
      <c r="D5" t="n">
        <v>443</v>
      </c>
      <c r="E5" t="n">
        <v>10</v>
      </c>
      <c r="F5" t="n">
        <v>420</v>
      </c>
      <c r="G5" t="inlineStr">
        <is>
          <t>receiver</t>
        </is>
      </c>
      <c r="H5" t="n">
        <v>1500</v>
      </c>
      <c r="I5" t="n">
        <v>1742344107.989176</v>
      </c>
      <c r="J5" t="n">
        <v>0</v>
      </c>
      <c r="K5" t="inlineStr">
        <is>
          <t>[]</t>
        </is>
      </c>
      <c r="L5" t="n">
        <v>14453596.43300375</v>
      </c>
      <c r="M5">
        <f>H4-H5</f>
        <v/>
      </c>
      <c r="N5">
        <f>ROUND((M5/H4)*100, 2)</f>
        <v/>
      </c>
      <c r="O5">
        <f>ROUND((I5-I4)*10^9, 2)</f>
        <v/>
      </c>
    </row>
    <row r="6">
      <c r="A6" t="inlineStr">
        <is>
          <t>10.0.1.1</t>
        </is>
      </c>
      <c r="B6" t="inlineStr">
        <is>
          <t>10.0.5.1</t>
        </is>
      </c>
      <c r="C6" t="n">
        <v>50366</v>
      </c>
      <c r="D6" t="n">
        <v>443</v>
      </c>
      <c r="E6" t="n">
        <v>0</v>
      </c>
      <c r="F6" t="n">
        <v>262</v>
      </c>
      <c r="G6" t="inlineStr">
        <is>
          <t>sender</t>
        </is>
      </c>
      <c r="H6" t="n">
        <v>1500</v>
      </c>
      <c r="I6" t="n">
        <v>1742344107.970241</v>
      </c>
    </row>
    <row r="7">
      <c r="A7" t="inlineStr">
        <is>
          <t>10.0.1.1</t>
        </is>
      </c>
      <c r="B7" t="inlineStr">
        <is>
          <t>10.0.5.1</t>
        </is>
      </c>
      <c r="C7" t="n">
        <v>50366</v>
      </c>
      <c r="D7" t="n">
        <v>443</v>
      </c>
      <c r="E7" t="n">
        <v>0</v>
      </c>
      <c r="F7" t="n">
        <v>262</v>
      </c>
      <c r="G7" t="inlineStr">
        <is>
          <t>receiver</t>
        </is>
      </c>
      <c r="H7" t="n">
        <v>1500</v>
      </c>
      <c r="I7" t="n">
        <v>1742344107.982818</v>
      </c>
      <c r="J7" t="n">
        <v>0</v>
      </c>
      <c r="K7" t="inlineStr">
        <is>
          <t>[]</t>
        </is>
      </c>
      <c r="L7" t="n">
        <v>14555888.01701864</v>
      </c>
      <c r="M7">
        <f>H6-H7</f>
        <v/>
      </c>
      <c r="N7">
        <f>ROUND((M7/H6)*100, 2)</f>
        <v/>
      </c>
      <c r="O7">
        <f>ROUND((I7-I6)*10^9, 2)</f>
        <v/>
      </c>
    </row>
    <row r="8">
      <c r="A8" t="inlineStr">
        <is>
          <t>10.0.1.1</t>
        </is>
      </c>
      <c r="B8" t="inlineStr">
        <is>
          <t>10.0.2.2</t>
        </is>
      </c>
      <c r="C8" t="n">
        <v>51399</v>
      </c>
      <c r="D8" t="n">
        <v>443</v>
      </c>
      <c r="E8" t="n">
        <v>0</v>
      </c>
      <c r="F8" t="n">
        <v>262</v>
      </c>
      <c r="G8" t="inlineStr">
        <is>
          <t>sender</t>
        </is>
      </c>
      <c r="H8" t="n">
        <v>1500</v>
      </c>
      <c r="I8" t="n">
        <v>1742344107.957824</v>
      </c>
    </row>
    <row r="9">
      <c r="A9" t="inlineStr">
        <is>
          <t>10.0.1.1</t>
        </is>
      </c>
      <c r="B9" t="inlineStr">
        <is>
          <t>10.0.2.2</t>
        </is>
      </c>
      <c r="C9" t="n">
        <v>51399</v>
      </c>
      <c r="D9" t="n">
        <v>443</v>
      </c>
      <c r="E9" t="n">
        <v>0</v>
      </c>
      <c r="F9" t="n">
        <v>262</v>
      </c>
      <c r="G9" t="inlineStr">
        <is>
          <t>receiver</t>
        </is>
      </c>
      <c r="H9" t="n">
        <v>1500</v>
      </c>
      <c r="I9" t="n">
        <v>1742344107.975673</v>
      </c>
      <c r="J9" t="n">
        <v>0</v>
      </c>
      <c r="K9" t="inlineStr">
        <is>
          <t>[]</t>
        </is>
      </c>
      <c r="L9" t="n">
        <v>14629043.1022644</v>
      </c>
      <c r="M9">
        <f>H8-H9</f>
        <v/>
      </c>
      <c r="N9">
        <f>ROUND((M9/H8)*100, 2)</f>
        <v/>
      </c>
      <c r="O9">
        <f>ROUND((I9-I8)*10^9, 2)</f>
        <v/>
      </c>
    </row>
    <row r="10">
      <c r="A10" t="inlineStr">
        <is>
          <t>10.0.5.1</t>
        </is>
      </c>
      <c r="B10" t="inlineStr">
        <is>
          <t>10.0.1.2</t>
        </is>
      </c>
      <c r="C10" t="n">
        <v>58094</v>
      </c>
      <c r="D10" t="n">
        <v>443</v>
      </c>
      <c r="E10" t="n">
        <v>2</v>
      </c>
      <c r="F10" t="n">
        <v>874</v>
      </c>
      <c r="G10" t="inlineStr">
        <is>
          <t>sender</t>
        </is>
      </c>
      <c r="H10" t="n">
        <v>2970</v>
      </c>
      <c r="I10" t="n">
        <v>1742344107.964347</v>
      </c>
    </row>
    <row r="11">
      <c r="A11" t="inlineStr">
        <is>
          <t>10.0.5.1</t>
        </is>
      </c>
      <c r="B11" t="inlineStr">
        <is>
          <t>10.0.1.2</t>
        </is>
      </c>
      <c r="C11" t="n">
        <v>58094</v>
      </c>
      <c r="D11" t="n">
        <v>443</v>
      </c>
      <c r="E11" t="n">
        <v>2</v>
      </c>
      <c r="F11" t="n">
        <v>874</v>
      </c>
      <c r="G11" t="inlineStr">
        <is>
          <t>receiver</t>
        </is>
      </c>
      <c r="H11" t="n">
        <v>2970</v>
      </c>
      <c r="I11" t="n">
        <v>1742344107.984422</v>
      </c>
      <c r="J11" t="n">
        <v>0</v>
      </c>
      <c r="K11" t="inlineStr">
        <is>
          <t>[]</t>
        </is>
      </c>
      <c r="L11" t="n">
        <v>16322551.4318807</v>
      </c>
      <c r="M11">
        <f>H10-H11</f>
        <v/>
      </c>
      <c r="N11">
        <f>ROUND((M11/H10)*100, 2)</f>
        <v/>
      </c>
      <c r="O11">
        <f>ROUND((I11-I10)*10^9, 2)</f>
        <v/>
      </c>
    </row>
    <row r="12">
      <c r="A12" t="inlineStr">
        <is>
          <t>10.0.2.2</t>
        </is>
      </c>
      <c r="B12" t="inlineStr">
        <is>
          <t>239.1.1.1</t>
        </is>
      </c>
      <c r="C12" t="n">
        <v>56422</v>
      </c>
      <c r="D12" t="n">
        <v>443</v>
      </c>
      <c r="E12" t="n">
        <v>51</v>
      </c>
      <c r="F12" t="n">
        <v>483</v>
      </c>
      <c r="G12" t="inlineStr">
        <is>
          <t>sender</t>
        </is>
      </c>
      <c r="H12" t="n">
        <v>2970</v>
      </c>
      <c r="I12" t="n">
        <v>1742344107.961374</v>
      </c>
    </row>
    <row r="13">
      <c r="A13" t="inlineStr">
        <is>
          <t>10.0.2.2</t>
        </is>
      </c>
      <c r="B13" t="inlineStr">
        <is>
          <t>239.1.1.1</t>
        </is>
      </c>
      <c r="C13" t="n">
        <v>56422</v>
      </c>
      <c r="D13" t="n">
        <v>443</v>
      </c>
      <c r="E13" t="n">
        <v>51</v>
      </c>
      <c r="F13" t="n">
        <v>483</v>
      </c>
      <c r="G13" t="inlineStr">
        <is>
          <t>receiver</t>
        </is>
      </c>
      <c r="H13" t="n">
        <v>2970</v>
      </c>
      <c r="I13" t="n">
        <v>1742344107.987111</v>
      </c>
      <c r="J13" t="n">
        <v>0</v>
      </c>
      <c r="K13" t="inlineStr">
        <is>
          <t>[][][][]</t>
        </is>
      </c>
      <c r="L13" t="n">
        <v>16337561.70770536</v>
      </c>
      <c r="M13">
        <f>H12-H13</f>
        <v/>
      </c>
      <c r="N13">
        <f>ROUND((M13/H12)*100, 2)</f>
        <v/>
      </c>
      <c r="O13">
        <f>ROUND((I13-I12)*10^9, 2)</f>
        <v/>
      </c>
    </row>
    <row r="14"/>
    <row r="15">
      <c r="A15" s="1" t="inlineStr">
        <is>
          <t>Iteration - 2</t>
        </is>
      </c>
    </row>
    <row r="16">
      <c r="A16" t="inlineStr">
        <is>
          <t>10.0.1.2</t>
        </is>
      </c>
      <c r="B16" t="inlineStr">
        <is>
          <t>10.0.2.2</t>
        </is>
      </c>
      <c r="C16" t="n">
        <v>50439</v>
      </c>
      <c r="D16" t="n">
        <v>443</v>
      </c>
      <c r="E16" t="n">
        <v>10</v>
      </c>
      <c r="F16" t="n">
        <v>420</v>
      </c>
      <c r="G16" t="inlineStr">
        <is>
          <t>sender</t>
        </is>
      </c>
      <c r="H16" t="n">
        <v>1500</v>
      </c>
      <c r="I16" t="n">
        <v>1742344275.560932</v>
      </c>
    </row>
    <row r="17">
      <c r="A17" t="inlineStr">
        <is>
          <t>10.0.1.2</t>
        </is>
      </c>
      <c r="B17" t="inlineStr">
        <is>
          <t>10.0.2.2</t>
        </is>
      </c>
      <c r="C17" t="n">
        <v>50439</v>
      </c>
      <c r="D17" t="n">
        <v>443</v>
      </c>
      <c r="E17" t="n">
        <v>10</v>
      </c>
      <c r="F17" t="n">
        <v>420</v>
      </c>
      <c r="G17" t="inlineStr">
        <is>
          <t>receiver</t>
        </is>
      </c>
      <c r="H17" t="n">
        <v>1500</v>
      </c>
      <c r="I17" t="n">
        <v>1742344275.589721</v>
      </c>
      <c r="J17" t="n">
        <v>0</v>
      </c>
      <c r="K17" t="inlineStr">
        <is>
          <t>[]</t>
        </is>
      </c>
      <c r="L17" t="n">
        <v>13243877.25194296</v>
      </c>
      <c r="M17">
        <f>H16-H17</f>
        <v/>
      </c>
      <c r="N17">
        <f>ROUND((M17/H16)*100, 2)</f>
        <v/>
      </c>
      <c r="O17">
        <f>ROUND((I17-I16)*10^9, 2)</f>
        <v/>
      </c>
    </row>
    <row r="18">
      <c r="A18" t="inlineStr">
        <is>
          <t>10.0.1.1</t>
        </is>
      </c>
      <c r="B18" t="inlineStr">
        <is>
          <t>10.0.5.1</t>
        </is>
      </c>
      <c r="C18" t="n">
        <v>50366</v>
      </c>
      <c r="D18" t="n">
        <v>443</v>
      </c>
      <c r="E18" t="n">
        <v>0</v>
      </c>
      <c r="F18" t="n">
        <v>262</v>
      </c>
      <c r="G18" t="inlineStr">
        <is>
          <t>sender</t>
        </is>
      </c>
      <c r="H18" t="n">
        <v>1500</v>
      </c>
      <c r="I18" t="n">
        <v>1742344275.551299</v>
      </c>
    </row>
    <row r="19">
      <c r="A19" t="inlineStr">
        <is>
          <t>10.0.1.1</t>
        </is>
      </c>
      <c r="B19" t="inlineStr">
        <is>
          <t>10.0.5.1</t>
        </is>
      </c>
      <c r="C19" t="n">
        <v>50366</v>
      </c>
      <c r="D19" t="n">
        <v>443</v>
      </c>
      <c r="E19" t="n">
        <v>0</v>
      </c>
      <c r="F19" t="n">
        <v>262</v>
      </c>
      <c r="G19" t="inlineStr">
        <is>
          <t>receiver</t>
        </is>
      </c>
      <c r="H19" t="n">
        <v>1500</v>
      </c>
      <c r="I19" t="n">
        <v>1742344275.584621</v>
      </c>
      <c r="J19" t="n">
        <v>0</v>
      </c>
      <c r="K19" t="inlineStr">
        <is>
          <t>[]</t>
        </is>
      </c>
      <c r="L19" t="n">
        <v>13415284.15679932</v>
      </c>
      <c r="M19">
        <f>H18-H19</f>
        <v/>
      </c>
      <c r="N19">
        <f>ROUND((M19/H18)*100, 2)</f>
        <v/>
      </c>
      <c r="O19">
        <f>ROUND((I19-I18)*10^9, 2)</f>
        <v/>
      </c>
    </row>
    <row r="20">
      <c r="A20" t="inlineStr">
        <is>
          <t>10.0.1.1</t>
        </is>
      </c>
      <c r="B20" t="inlineStr">
        <is>
          <t>10.0.2.2</t>
        </is>
      </c>
      <c r="C20" t="n">
        <v>51399</v>
      </c>
      <c r="D20" t="n">
        <v>443</v>
      </c>
      <c r="E20" t="n">
        <v>0</v>
      </c>
      <c r="F20" t="n">
        <v>262</v>
      </c>
      <c r="G20" t="inlineStr">
        <is>
          <t>sender</t>
        </is>
      </c>
      <c r="H20" t="n">
        <v>1500</v>
      </c>
      <c r="I20" t="n">
        <v>1742344275.575563</v>
      </c>
    </row>
    <row r="21">
      <c r="A21" t="inlineStr">
        <is>
          <t>10.0.1.1</t>
        </is>
      </c>
      <c r="B21" t="inlineStr">
        <is>
          <t>10.0.2.2</t>
        </is>
      </c>
      <c r="C21" t="n">
        <v>51399</v>
      </c>
      <c r="D21" t="n">
        <v>443</v>
      </c>
      <c r="E21" t="n">
        <v>0</v>
      </c>
      <c r="F21" t="n">
        <v>262</v>
      </c>
      <c r="G21" t="inlineStr">
        <is>
          <t>receiver</t>
        </is>
      </c>
      <c r="H21" t="n">
        <v>1500</v>
      </c>
      <c r="I21" t="n">
        <v>1742344275.586531</v>
      </c>
      <c r="J21" t="n">
        <v>0</v>
      </c>
      <c r="K21" t="inlineStr">
        <is>
          <t>[]</t>
        </is>
      </c>
      <c r="L21" t="n">
        <v>13417508.28425089</v>
      </c>
      <c r="M21">
        <f>H20-H21</f>
        <v/>
      </c>
      <c r="N21">
        <f>ROUND((M21/H20)*100, 2)</f>
        <v/>
      </c>
      <c r="O21">
        <f>ROUND((I21-I20)*10^9, 2)</f>
        <v/>
      </c>
    </row>
    <row r="22">
      <c r="A22" t="inlineStr">
        <is>
          <t>10.0.2.2</t>
        </is>
      </c>
      <c r="B22" t="inlineStr">
        <is>
          <t>239.1.1.1</t>
        </is>
      </c>
      <c r="C22" t="n">
        <v>56422</v>
      </c>
      <c r="D22" t="n">
        <v>443</v>
      </c>
      <c r="E22" t="n">
        <v>51</v>
      </c>
      <c r="F22" t="n">
        <v>483</v>
      </c>
      <c r="G22" t="inlineStr">
        <is>
          <t>sender</t>
        </is>
      </c>
      <c r="H22" t="n">
        <v>2970</v>
      </c>
      <c r="I22" t="n">
        <v>1742344275.575559</v>
      </c>
    </row>
    <row r="23">
      <c r="A23" t="inlineStr">
        <is>
          <t>10.0.2.2</t>
        </is>
      </c>
      <c r="B23" t="inlineStr">
        <is>
          <t>239.1.1.1</t>
        </is>
      </c>
      <c r="C23" t="n">
        <v>56422</v>
      </c>
      <c r="D23" t="n">
        <v>443</v>
      </c>
      <c r="E23" t="n">
        <v>51</v>
      </c>
      <c r="F23" t="n">
        <v>483</v>
      </c>
      <c r="G23" t="inlineStr">
        <is>
          <t>receiver</t>
        </is>
      </c>
      <c r="H23" t="n">
        <v>2970</v>
      </c>
      <c r="I23" t="n">
        <v>1742344275.584183</v>
      </c>
      <c r="J23" t="n">
        <v>0</v>
      </c>
      <c r="K23" t="inlineStr">
        <is>
          <t>[][][][]</t>
        </is>
      </c>
      <c r="L23" t="n">
        <v>14932443.37714481</v>
      </c>
      <c r="M23">
        <f>H22-H23</f>
        <v/>
      </c>
      <c r="N23">
        <f>ROUND((M23/H22)*100, 2)</f>
        <v/>
      </c>
      <c r="O23">
        <f>ROUND((I23-I22)*10^9, 2)</f>
        <v/>
      </c>
    </row>
    <row r="24">
      <c r="A24" t="inlineStr">
        <is>
          <t>10.0.5.1</t>
        </is>
      </c>
      <c r="B24" t="inlineStr">
        <is>
          <t>10.0.1.2</t>
        </is>
      </c>
      <c r="C24" t="n">
        <v>58094</v>
      </c>
      <c r="D24" t="n">
        <v>443</v>
      </c>
      <c r="E24" t="n">
        <v>2</v>
      </c>
      <c r="F24" t="n">
        <v>874</v>
      </c>
      <c r="G24" t="inlineStr">
        <is>
          <t>sender</t>
        </is>
      </c>
      <c r="H24" t="n">
        <v>2970</v>
      </c>
      <c r="I24" t="n">
        <v>1742344275.557795</v>
      </c>
    </row>
    <row r="25">
      <c r="A25" t="inlineStr">
        <is>
          <t>10.0.5.1</t>
        </is>
      </c>
      <c r="B25" t="inlineStr">
        <is>
          <t>10.0.1.2</t>
        </is>
      </c>
      <c r="C25" t="n">
        <v>58094</v>
      </c>
      <c r="D25" t="n">
        <v>443</v>
      </c>
      <c r="E25" t="n">
        <v>2</v>
      </c>
      <c r="F25" t="n">
        <v>874</v>
      </c>
      <c r="G25" t="inlineStr">
        <is>
          <t>receiver</t>
        </is>
      </c>
      <c r="H25" t="n">
        <v>2970</v>
      </c>
      <c r="I25" t="n">
        <v>1742344275.589545</v>
      </c>
      <c r="J25" t="n">
        <v>0</v>
      </c>
      <c r="K25" t="inlineStr">
        <is>
          <t>[]</t>
        </is>
      </c>
      <c r="L25" t="n">
        <v>15307074.52433679</v>
      </c>
      <c r="M25">
        <f>H24-H25</f>
        <v/>
      </c>
      <c r="N25">
        <f>ROUND((M25/H24)*100, 2)</f>
        <v/>
      </c>
      <c r="O25">
        <f>ROUND((I25-I24)*10^9, 2)</f>
        <v/>
      </c>
    </row>
    <row r="26"/>
    <row r="27">
      <c r="A27" s="1" t="inlineStr">
        <is>
          <t>Iteration - 3</t>
        </is>
      </c>
    </row>
    <row r="28">
      <c r="A28" t="inlineStr">
        <is>
          <t>10.0.1.1</t>
        </is>
      </c>
      <c r="B28" t="inlineStr">
        <is>
          <t>10.0.2.2</t>
        </is>
      </c>
      <c r="C28" t="n">
        <v>51399</v>
      </c>
      <c r="D28" t="n">
        <v>443</v>
      </c>
      <c r="E28" t="n">
        <v>0</v>
      </c>
      <c r="F28" t="n">
        <v>262</v>
      </c>
      <c r="G28" t="inlineStr">
        <is>
          <t>sender</t>
        </is>
      </c>
      <c r="H28" t="n">
        <v>1500</v>
      </c>
      <c r="I28" t="n">
        <v>1742344443.101297</v>
      </c>
    </row>
    <row r="29">
      <c r="A29" t="inlineStr">
        <is>
          <t>10.0.1.1</t>
        </is>
      </c>
      <c r="B29" t="inlineStr">
        <is>
          <t>10.0.2.2</t>
        </is>
      </c>
      <c r="C29" t="n">
        <v>51399</v>
      </c>
      <c r="D29" t="n">
        <v>443</v>
      </c>
      <c r="E29" t="n">
        <v>0</v>
      </c>
      <c r="F29" t="n">
        <v>262</v>
      </c>
      <c r="G29" t="inlineStr">
        <is>
          <t>receiver</t>
        </is>
      </c>
      <c r="H29" t="n">
        <v>1500</v>
      </c>
      <c r="I29" t="n">
        <v>1742344443.123252</v>
      </c>
      <c r="J29" t="n">
        <v>0</v>
      </c>
      <c r="K29" t="inlineStr">
        <is>
          <t>[]</t>
        </is>
      </c>
      <c r="L29" t="n">
        <v>13370418.86647542</v>
      </c>
      <c r="M29">
        <f>H28-H29</f>
        <v/>
      </c>
      <c r="N29">
        <f>ROUND((M29/H28)*100, 2)</f>
        <v/>
      </c>
      <c r="O29">
        <f>ROUND((I29-I28)*10^9, 2)</f>
        <v/>
      </c>
    </row>
    <row r="30">
      <c r="A30" t="inlineStr">
        <is>
          <t>10.0.1.2</t>
        </is>
      </c>
      <c r="B30" t="inlineStr">
        <is>
          <t>10.0.2.2</t>
        </is>
      </c>
      <c r="C30" t="n">
        <v>50439</v>
      </c>
      <c r="D30" t="n">
        <v>443</v>
      </c>
      <c r="E30" t="n">
        <v>10</v>
      </c>
      <c r="F30" t="n">
        <v>420</v>
      </c>
      <c r="G30" t="inlineStr">
        <is>
          <t>sender</t>
        </is>
      </c>
      <c r="H30" t="n">
        <v>1500</v>
      </c>
      <c r="I30" t="n">
        <v>1742344443.115216</v>
      </c>
    </row>
    <row r="31">
      <c r="A31" t="inlineStr">
        <is>
          <t>10.0.1.2</t>
        </is>
      </c>
      <c r="B31" t="inlineStr">
        <is>
          <t>10.0.2.2</t>
        </is>
      </c>
      <c r="C31" t="n">
        <v>50439</v>
      </c>
      <c r="D31" t="n">
        <v>443</v>
      </c>
      <c r="E31" t="n">
        <v>10</v>
      </c>
      <c r="F31" t="n">
        <v>420</v>
      </c>
      <c r="G31" t="inlineStr">
        <is>
          <t>receiver</t>
        </is>
      </c>
      <c r="H31" t="n">
        <v>1500</v>
      </c>
      <c r="I31" t="n">
        <v>1742344443.132856</v>
      </c>
      <c r="J31" t="n">
        <v>0</v>
      </c>
      <c r="K31" t="inlineStr">
        <is>
          <t>[]</t>
        </is>
      </c>
      <c r="L31" t="n">
        <v>13451343.53637695</v>
      </c>
      <c r="M31">
        <f>H30-H31</f>
        <v/>
      </c>
      <c r="N31">
        <f>ROUND((M31/H30)*100, 2)</f>
        <v/>
      </c>
      <c r="O31">
        <f>ROUND((I31-I30)*10^9, 2)</f>
        <v/>
      </c>
    </row>
    <row r="32">
      <c r="A32" t="inlineStr">
        <is>
          <t>10.0.1.1</t>
        </is>
      </c>
      <c r="B32" t="inlineStr">
        <is>
          <t>10.0.5.1</t>
        </is>
      </c>
      <c r="C32" t="n">
        <v>50366</v>
      </c>
      <c r="D32" t="n">
        <v>443</v>
      </c>
      <c r="E32" t="n">
        <v>0</v>
      </c>
      <c r="F32" t="n">
        <v>262</v>
      </c>
      <c r="G32" t="inlineStr">
        <is>
          <t>sender</t>
        </is>
      </c>
      <c r="H32" t="n">
        <v>1500</v>
      </c>
      <c r="I32" t="n">
        <v>1742344443.10137</v>
      </c>
    </row>
    <row r="33">
      <c r="A33" t="inlineStr">
        <is>
          <t>10.0.1.1</t>
        </is>
      </c>
      <c r="B33" t="inlineStr">
        <is>
          <t>10.0.5.1</t>
        </is>
      </c>
      <c r="C33" t="n">
        <v>50366</v>
      </c>
      <c r="D33" t="n">
        <v>443</v>
      </c>
      <c r="E33" t="n">
        <v>0</v>
      </c>
      <c r="F33" t="n">
        <v>262</v>
      </c>
      <c r="G33" t="inlineStr">
        <is>
          <t>receiver</t>
        </is>
      </c>
      <c r="H33" t="n">
        <v>1500</v>
      </c>
      <c r="I33" t="n">
        <v>1742344443.12449</v>
      </c>
      <c r="J33" t="n">
        <v>0</v>
      </c>
      <c r="K33" t="inlineStr">
        <is>
          <t>[]</t>
        </is>
      </c>
      <c r="L33" t="n">
        <v>13574341.29714966</v>
      </c>
      <c r="M33">
        <f>H32-H33</f>
        <v/>
      </c>
      <c r="N33">
        <f>ROUND((M33/H32)*100, 2)</f>
        <v/>
      </c>
      <c r="O33">
        <f>ROUND((I33-I32)*10^9, 2)</f>
        <v/>
      </c>
    </row>
    <row r="34">
      <c r="A34" t="inlineStr">
        <is>
          <t>10.0.5.1</t>
        </is>
      </c>
      <c r="B34" t="inlineStr">
        <is>
          <t>10.0.1.2</t>
        </is>
      </c>
      <c r="C34" t="n">
        <v>58094</v>
      </c>
      <c r="D34" t="n">
        <v>443</v>
      </c>
      <c r="E34" t="n">
        <v>2</v>
      </c>
      <c r="F34" t="n">
        <v>874</v>
      </c>
      <c r="G34" t="inlineStr">
        <is>
          <t>sender</t>
        </is>
      </c>
      <c r="H34" t="n">
        <v>2970</v>
      </c>
      <c r="I34" t="n">
        <v>1742344443.114293</v>
      </c>
    </row>
    <row r="35">
      <c r="A35" t="inlineStr">
        <is>
          <t>10.0.5.1</t>
        </is>
      </c>
      <c r="B35" t="inlineStr">
        <is>
          <t>10.0.1.2</t>
        </is>
      </c>
      <c r="C35" t="n">
        <v>58094</v>
      </c>
      <c r="D35" t="n">
        <v>443</v>
      </c>
      <c r="E35" t="n">
        <v>2</v>
      </c>
      <c r="F35" t="n">
        <v>874</v>
      </c>
      <c r="G35" t="inlineStr">
        <is>
          <t>receiver</t>
        </is>
      </c>
      <c r="H35" t="n">
        <v>2970</v>
      </c>
      <c r="I35" t="n">
        <v>1742344443.126416</v>
      </c>
      <c r="J35" t="n">
        <v>0</v>
      </c>
      <c r="K35" t="inlineStr">
        <is>
          <t>[]</t>
        </is>
      </c>
      <c r="L35" t="n">
        <v>14864129.16922007</v>
      </c>
      <c r="M35">
        <f>H34-H35</f>
        <v/>
      </c>
      <c r="N35">
        <f>ROUND((M35/H34)*100, 2)</f>
        <v/>
      </c>
      <c r="O35">
        <f>ROUND((I35-I34)*10^9, 2)</f>
        <v/>
      </c>
    </row>
    <row r="36">
      <c r="A36" t="inlineStr">
        <is>
          <t>10.0.2.2</t>
        </is>
      </c>
      <c r="B36" t="inlineStr">
        <is>
          <t>239.1.1.1</t>
        </is>
      </c>
      <c r="C36" t="n">
        <v>56422</v>
      </c>
      <c r="D36" t="n">
        <v>443</v>
      </c>
      <c r="E36" t="n">
        <v>51</v>
      </c>
      <c r="F36" t="n">
        <v>483</v>
      </c>
      <c r="G36" t="inlineStr">
        <is>
          <t>sender</t>
        </is>
      </c>
      <c r="H36" t="n">
        <v>2970</v>
      </c>
      <c r="I36" t="n">
        <v>1742344443.115696</v>
      </c>
    </row>
    <row r="37">
      <c r="A37" t="inlineStr">
        <is>
          <t>10.0.2.2</t>
        </is>
      </c>
      <c r="B37" t="inlineStr">
        <is>
          <t>239.1.1.1</t>
        </is>
      </c>
      <c r="C37" t="n">
        <v>56422</v>
      </c>
      <c r="D37" t="n">
        <v>443</v>
      </c>
      <c r="E37" t="n">
        <v>51</v>
      </c>
      <c r="F37" t="n">
        <v>483</v>
      </c>
      <c r="G37" t="inlineStr">
        <is>
          <t>receiver</t>
        </is>
      </c>
      <c r="H37" t="n">
        <v>2970</v>
      </c>
      <c r="I37" t="n">
        <v>1742344443.131624</v>
      </c>
      <c r="J37" t="n">
        <v>0</v>
      </c>
      <c r="K37" t="inlineStr">
        <is>
          <t>[][][][]</t>
        </is>
      </c>
      <c r="L37" t="n">
        <v>14951637.85889494</v>
      </c>
      <c r="M37">
        <f>H36-H37</f>
        <v/>
      </c>
      <c r="N37">
        <f>ROUND((M37/H36)*100, 2)</f>
        <v/>
      </c>
      <c r="O37">
        <f>ROUND((I37-I36)*10^9, 2)</f>
        <v/>
      </c>
    </row>
    <row r="38"/>
    <row r="39">
      <c r="A39" s="1" t="inlineStr">
        <is>
          <t>Iteration - 4</t>
        </is>
      </c>
    </row>
    <row r="40">
      <c r="A40" t="inlineStr">
        <is>
          <t>10.0.1.2</t>
        </is>
      </c>
      <c r="B40" t="inlineStr">
        <is>
          <t>10.0.2.2</t>
        </is>
      </c>
      <c r="C40" t="n">
        <v>50439</v>
      </c>
      <c r="D40" t="n">
        <v>443</v>
      </c>
      <c r="E40" t="n">
        <v>10</v>
      </c>
      <c r="F40" t="n">
        <v>420</v>
      </c>
      <c r="G40" t="inlineStr">
        <is>
          <t>sender</t>
        </is>
      </c>
      <c r="H40" t="n">
        <v>1500</v>
      </c>
      <c r="I40" t="n">
        <v>1742344610.699268</v>
      </c>
    </row>
    <row r="41">
      <c r="A41" t="inlineStr">
        <is>
          <t>10.0.1.2</t>
        </is>
      </c>
      <c r="B41" t="inlineStr">
        <is>
          <t>10.0.2.2</t>
        </is>
      </c>
      <c r="C41" t="n">
        <v>50439</v>
      </c>
      <c r="D41" t="n">
        <v>443</v>
      </c>
      <c r="E41" t="n">
        <v>10</v>
      </c>
      <c r="F41" t="n">
        <v>420</v>
      </c>
      <c r="G41" t="inlineStr">
        <is>
          <t>receiver</t>
        </is>
      </c>
      <c r="H41" t="n">
        <v>1500</v>
      </c>
      <c r="I41" t="n">
        <v>1742344610.717501</v>
      </c>
      <c r="J41" t="n">
        <v>0</v>
      </c>
      <c r="K41" t="inlineStr">
        <is>
          <t>[]</t>
        </is>
      </c>
      <c r="L41" t="n">
        <v>13985113.62075806</v>
      </c>
      <c r="M41">
        <f>H40-H41</f>
        <v/>
      </c>
      <c r="N41">
        <f>ROUND((M41/H40)*100, 2)</f>
        <v/>
      </c>
      <c r="O41">
        <f>ROUND((I41-I40)*10^9, 2)</f>
        <v/>
      </c>
    </row>
    <row r="42">
      <c r="A42" t="inlineStr">
        <is>
          <t>10.0.1.1</t>
        </is>
      </c>
      <c r="B42" t="inlineStr">
        <is>
          <t>10.0.5.1</t>
        </is>
      </c>
      <c r="C42" t="n">
        <v>50366</v>
      </c>
      <c r="D42" t="n">
        <v>443</v>
      </c>
      <c r="E42" t="n">
        <v>0</v>
      </c>
      <c r="F42" t="n">
        <v>262</v>
      </c>
      <c r="G42" t="inlineStr">
        <is>
          <t>sender</t>
        </is>
      </c>
      <c r="H42" t="n">
        <v>1500</v>
      </c>
      <c r="I42" t="n">
        <v>1742344610.712429</v>
      </c>
    </row>
    <row r="43">
      <c r="A43" t="inlineStr">
        <is>
          <t>10.0.1.1</t>
        </is>
      </c>
      <c r="B43" t="inlineStr">
        <is>
          <t>10.0.5.1</t>
        </is>
      </c>
      <c r="C43" t="n">
        <v>50366</v>
      </c>
      <c r="D43" t="n">
        <v>443</v>
      </c>
      <c r="E43" t="n">
        <v>0</v>
      </c>
      <c r="F43" t="n">
        <v>262</v>
      </c>
      <c r="G43" t="inlineStr">
        <is>
          <t>receiver</t>
        </is>
      </c>
      <c r="H43" t="n">
        <v>1500</v>
      </c>
      <c r="I43" t="n">
        <v>1742344610.719357</v>
      </c>
      <c r="J43" t="n">
        <v>0</v>
      </c>
      <c r="K43" t="inlineStr">
        <is>
          <t>[]</t>
        </is>
      </c>
      <c r="L43" t="n">
        <v>14048199.81257121</v>
      </c>
      <c r="M43">
        <f>H42-H43</f>
        <v/>
      </c>
      <c r="N43">
        <f>ROUND((M43/H42)*100, 2)</f>
        <v/>
      </c>
      <c r="O43">
        <f>ROUND((I43-I42)*10^9, 2)</f>
        <v/>
      </c>
    </row>
    <row r="44">
      <c r="A44" t="inlineStr">
        <is>
          <t>10.0.1.1</t>
        </is>
      </c>
      <c r="B44" t="inlineStr">
        <is>
          <t>10.0.2.2</t>
        </is>
      </c>
      <c r="C44" t="n">
        <v>51399</v>
      </c>
      <c r="D44" t="n">
        <v>443</v>
      </c>
      <c r="E44" t="n">
        <v>0</v>
      </c>
      <c r="F44" t="n">
        <v>262</v>
      </c>
      <c r="G44" t="inlineStr">
        <is>
          <t>sender</t>
        </is>
      </c>
      <c r="H44" t="n">
        <v>1500</v>
      </c>
      <c r="I44" t="n">
        <v>1742344610.699337</v>
      </c>
    </row>
    <row r="45">
      <c r="A45" t="inlineStr">
        <is>
          <t>10.0.1.1</t>
        </is>
      </c>
      <c r="B45" t="inlineStr">
        <is>
          <t>10.0.2.2</t>
        </is>
      </c>
      <c r="C45" t="n">
        <v>51399</v>
      </c>
      <c r="D45" t="n">
        <v>443</v>
      </c>
      <c r="E45" t="n">
        <v>0</v>
      </c>
      <c r="F45" t="n">
        <v>262</v>
      </c>
      <c r="G45" t="inlineStr">
        <is>
          <t>receiver</t>
        </is>
      </c>
      <c r="H45" t="n">
        <v>1500</v>
      </c>
      <c r="I45" t="n">
        <v>1742344610.717975</v>
      </c>
      <c r="J45" t="n">
        <v>0</v>
      </c>
      <c r="K45" t="inlineStr">
        <is>
          <t>[]</t>
        </is>
      </c>
      <c r="L45" t="n">
        <v>14186370.84960938</v>
      </c>
      <c r="M45">
        <f>H44-H45</f>
        <v/>
      </c>
      <c r="N45">
        <f>ROUND((M45/H44)*100, 2)</f>
        <v/>
      </c>
      <c r="O45">
        <f>ROUND((I45-I44)*10^9, 2)</f>
        <v/>
      </c>
    </row>
    <row r="46">
      <c r="A46" t="inlineStr">
        <is>
          <t>10.0.5.1</t>
        </is>
      </c>
      <c r="B46" t="inlineStr">
        <is>
          <t>10.0.1.2</t>
        </is>
      </c>
      <c r="C46" t="n">
        <v>58094</v>
      </c>
      <c r="D46" t="n">
        <v>443</v>
      </c>
      <c r="E46" t="n">
        <v>2</v>
      </c>
      <c r="F46" t="n">
        <v>874</v>
      </c>
      <c r="G46" t="inlineStr">
        <is>
          <t>sender</t>
        </is>
      </c>
      <c r="H46" t="n">
        <v>2970</v>
      </c>
      <c r="I46" t="n">
        <v>1742344610.694832</v>
      </c>
    </row>
    <row r="47">
      <c r="A47" t="inlineStr">
        <is>
          <t>10.0.5.1</t>
        </is>
      </c>
      <c r="B47" t="inlineStr">
        <is>
          <t>10.0.1.2</t>
        </is>
      </c>
      <c r="C47" t="n">
        <v>58094</v>
      </c>
      <c r="D47" t="n">
        <v>443</v>
      </c>
      <c r="E47" t="n">
        <v>2</v>
      </c>
      <c r="F47" t="n">
        <v>874</v>
      </c>
      <c r="G47" t="inlineStr">
        <is>
          <t>receiver</t>
        </is>
      </c>
      <c r="H47" t="n">
        <v>2970</v>
      </c>
      <c r="I47" t="n">
        <v>1742344610.712941</v>
      </c>
      <c r="J47" t="n">
        <v>0</v>
      </c>
      <c r="K47" t="inlineStr">
        <is>
          <t>[]</t>
        </is>
      </c>
      <c r="L47" t="n">
        <v>15119266.02835607</v>
      </c>
      <c r="M47">
        <f>H46-H47</f>
        <v/>
      </c>
      <c r="N47">
        <f>ROUND((M47/H46)*100, 2)</f>
        <v/>
      </c>
      <c r="O47">
        <f>ROUND((I47-I46)*10^9, 2)</f>
        <v/>
      </c>
    </row>
    <row r="48">
      <c r="A48" t="inlineStr">
        <is>
          <t>10.0.2.2</t>
        </is>
      </c>
      <c r="B48" t="inlineStr">
        <is>
          <t>239.1.1.1</t>
        </is>
      </c>
      <c r="C48" t="n">
        <v>56422</v>
      </c>
      <c r="D48" t="n">
        <v>443</v>
      </c>
      <c r="E48" t="n">
        <v>51</v>
      </c>
      <c r="F48" t="n">
        <v>483</v>
      </c>
      <c r="G48" t="inlineStr">
        <is>
          <t>sender</t>
        </is>
      </c>
      <c r="H48" t="n">
        <v>2970</v>
      </c>
      <c r="I48" t="n">
        <v>1742344610.702419</v>
      </c>
    </row>
    <row r="49">
      <c r="A49" t="inlineStr">
        <is>
          <t>10.0.2.2</t>
        </is>
      </c>
      <c r="B49" t="inlineStr">
        <is>
          <t>239.1.1.1</t>
        </is>
      </c>
      <c r="C49" t="n">
        <v>56422</v>
      </c>
      <c r="D49" t="n">
        <v>443</v>
      </c>
      <c r="E49" t="n">
        <v>51</v>
      </c>
      <c r="F49" t="n">
        <v>483</v>
      </c>
      <c r="G49" t="inlineStr">
        <is>
          <t>receiver</t>
        </is>
      </c>
      <c r="H49" t="n">
        <v>2970</v>
      </c>
      <c r="I49" t="n">
        <v>1742344610.714837</v>
      </c>
      <c r="J49" t="n">
        <v>0</v>
      </c>
      <c r="K49" t="inlineStr">
        <is>
          <t>[][][][]</t>
        </is>
      </c>
      <c r="L49" t="n">
        <v>15144049.98082504</v>
      </c>
      <c r="M49">
        <f>H48-H49</f>
        <v/>
      </c>
      <c r="N49">
        <f>ROUND((M49/H48)*100, 2)</f>
        <v/>
      </c>
      <c r="O49">
        <f>ROUND((I49-I48)*10^9, 2)</f>
        <v/>
      </c>
    </row>
    <row r="50"/>
    <row r="51">
      <c r="A51" s="1" t="inlineStr">
        <is>
          <t>Iteration - 5</t>
        </is>
      </c>
    </row>
    <row r="52">
      <c r="A52" t="inlineStr">
        <is>
          <t>10.0.1.1</t>
        </is>
      </c>
      <c r="B52" t="inlineStr">
        <is>
          <t>10.0.5.1</t>
        </is>
      </c>
      <c r="C52" t="n">
        <v>50366</v>
      </c>
      <c r="D52" t="n">
        <v>443</v>
      </c>
      <c r="E52" t="n">
        <v>0</v>
      </c>
      <c r="F52" t="n">
        <v>262</v>
      </c>
      <c r="G52" t="inlineStr">
        <is>
          <t>sender</t>
        </is>
      </c>
      <c r="H52" t="n">
        <v>1500</v>
      </c>
      <c r="I52" t="n">
        <v>1742344778.265727</v>
      </c>
    </row>
    <row r="53">
      <c r="A53" t="inlineStr">
        <is>
          <t>10.0.1.1</t>
        </is>
      </c>
      <c r="B53" t="inlineStr">
        <is>
          <t>10.0.5.1</t>
        </is>
      </c>
      <c r="C53" t="n">
        <v>50366</v>
      </c>
      <c r="D53" t="n">
        <v>443</v>
      </c>
      <c r="E53" t="n">
        <v>0</v>
      </c>
      <c r="F53" t="n">
        <v>262</v>
      </c>
      <c r="G53" t="inlineStr">
        <is>
          <t>receiver</t>
        </is>
      </c>
      <c r="H53" t="n">
        <v>1500</v>
      </c>
      <c r="I53" t="n">
        <v>1742344778.291318</v>
      </c>
      <c r="J53" t="n">
        <v>0</v>
      </c>
      <c r="K53" t="inlineStr">
        <is>
          <t>[]</t>
        </is>
      </c>
      <c r="L53" t="n">
        <v>13697290.42053222</v>
      </c>
      <c r="M53">
        <f>H52-H53</f>
        <v/>
      </c>
      <c r="N53">
        <f>ROUND((M53/H52)*100, 2)</f>
        <v/>
      </c>
      <c r="O53">
        <f>ROUND((I53-I52)*10^9, 2)</f>
        <v/>
      </c>
    </row>
    <row r="54">
      <c r="A54" t="inlineStr">
        <is>
          <t>10.0.1.1</t>
        </is>
      </c>
      <c r="B54" t="inlineStr">
        <is>
          <t>10.0.2.2</t>
        </is>
      </c>
      <c r="C54" t="n">
        <v>51399</v>
      </c>
      <c r="D54" t="n">
        <v>443</v>
      </c>
      <c r="E54" t="n">
        <v>0</v>
      </c>
      <c r="F54" t="n">
        <v>262</v>
      </c>
      <c r="G54" t="inlineStr">
        <is>
          <t>sender</t>
        </is>
      </c>
      <c r="H54" t="n">
        <v>1500</v>
      </c>
      <c r="I54" t="n">
        <v>1742344778.283397</v>
      </c>
    </row>
    <row r="55">
      <c r="A55" t="inlineStr">
        <is>
          <t>10.0.1.1</t>
        </is>
      </c>
      <c r="B55" t="inlineStr">
        <is>
          <t>10.0.2.2</t>
        </is>
      </c>
      <c r="C55" t="n">
        <v>51399</v>
      </c>
      <c r="D55" t="n">
        <v>443</v>
      </c>
      <c r="E55" t="n">
        <v>0</v>
      </c>
      <c r="F55" t="n">
        <v>262</v>
      </c>
      <c r="G55" t="inlineStr">
        <is>
          <t>receiver</t>
        </is>
      </c>
      <c r="H55" t="n">
        <v>1500</v>
      </c>
      <c r="I55" t="n">
        <v>1742344778.294314</v>
      </c>
      <c r="J55" t="n">
        <v>0</v>
      </c>
      <c r="K55" t="inlineStr">
        <is>
          <t>[]</t>
        </is>
      </c>
      <c r="L55" t="n">
        <v>13861353.23842366</v>
      </c>
      <c r="M55">
        <f>H54-H55</f>
        <v/>
      </c>
      <c r="N55">
        <f>ROUND((M55/H54)*100, 2)</f>
        <v/>
      </c>
      <c r="O55">
        <f>ROUND((I55-I54)*10^9, 2)</f>
        <v/>
      </c>
    </row>
    <row r="56">
      <c r="A56" t="inlineStr">
        <is>
          <t>10.0.1.2</t>
        </is>
      </c>
      <c r="B56" t="inlineStr">
        <is>
          <t>10.0.2.2</t>
        </is>
      </c>
      <c r="C56" t="n">
        <v>50439</v>
      </c>
      <c r="D56" t="n">
        <v>443</v>
      </c>
      <c r="E56" t="n">
        <v>10</v>
      </c>
      <c r="F56" t="n">
        <v>420</v>
      </c>
      <c r="G56" t="inlineStr">
        <is>
          <t>sender</t>
        </is>
      </c>
      <c r="H56" t="n">
        <v>1500</v>
      </c>
      <c r="I56" t="n">
        <v>1742344778.275162</v>
      </c>
    </row>
    <row r="57">
      <c r="A57" t="inlineStr">
        <is>
          <t>10.0.1.2</t>
        </is>
      </c>
      <c r="B57" t="inlineStr">
        <is>
          <t>10.0.2.2</t>
        </is>
      </c>
      <c r="C57" t="n">
        <v>50439</v>
      </c>
      <c r="D57" t="n">
        <v>443</v>
      </c>
      <c r="E57" t="n">
        <v>10</v>
      </c>
      <c r="F57" t="n">
        <v>420</v>
      </c>
      <c r="G57" t="inlineStr">
        <is>
          <t>receiver</t>
        </is>
      </c>
      <c r="H57" t="n">
        <v>1500</v>
      </c>
      <c r="I57" t="n">
        <v>1742344778.294232</v>
      </c>
      <c r="J57" t="n">
        <v>0</v>
      </c>
      <c r="K57" t="inlineStr">
        <is>
          <t>[]</t>
        </is>
      </c>
      <c r="L57" t="n">
        <v>13866438.86566162</v>
      </c>
      <c r="M57">
        <f>H56-H57</f>
        <v/>
      </c>
      <c r="N57">
        <f>ROUND((M57/H56)*100, 2)</f>
        <v/>
      </c>
      <c r="O57">
        <f>ROUND((I57-I56)*10^9, 2)</f>
        <v/>
      </c>
    </row>
    <row r="58">
      <c r="A58" t="inlineStr">
        <is>
          <t>10.0.5.1</t>
        </is>
      </c>
      <c r="B58" t="inlineStr">
        <is>
          <t>10.0.1.2</t>
        </is>
      </c>
      <c r="C58" t="n">
        <v>58094</v>
      </c>
      <c r="D58" t="n">
        <v>443</v>
      </c>
      <c r="E58" t="n">
        <v>2</v>
      </c>
      <c r="F58" t="n">
        <v>874</v>
      </c>
      <c r="G58" t="inlineStr">
        <is>
          <t>sender</t>
        </is>
      </c>
      <c r="H58" t="n">
        <v>2970</v>
      </c>
      <c r="I58" t="n">
        <v>1742344778.27845</v>
      </c>
    </row>
    <row r="59">
      <c r="A59" t="inlineStr">
        <is>
          <t>10.0.5.1</t>
        </is>
      </c>
      <c r="B59" t="inlineStr">
        <is>
          <t>10.0.1.2</t>
        </is>
      </c>
      <c r="C59" t="n">
        <v>58094</v>
      </c>
      <c r="D59" t="n">
        <v>443</v>
      </c>
      <c r="E59" t="n">
        <v>2</v>
      </c>
      <c r="F59" t="n">
        <v>874</v>
      </c>
      <c r="G59" t="inlineStr">
        <is>
          <t>receiver</t>
        </is>
      </c>
      <c r="H59" t="n">
        <v>2970</v>
      </c>
      <c r="I59" t="n">
        <v>1742344778.291423</v>
      </c>
      <c r="J59" t="n">
        <v>0</v>
      </c>
      <c r="K59" t="inlineStr">
        <is>
          <t>[]</t>
        </is>
      </c>
      <c r="L59" t="n">
        <v>15057379.06754619</v>
      </c>
      <c r="M59">
        <f>H58-H59</f>
        <v/>
      </c>
      <c r="N59">
        <f>ROUND((M59/H58)*100, 2)</f>
        <v/>
      </c>
      <c r="O59">
        <f>ROUND((I59-I58)*10^9, 2)</f>
        <v/>
      </c>
    </row>
    <row r="60">
      <c r="A60" t="inlineStr">
        <is>
          <t>10.0.2.2</t>
        </is>
      </c>
      <c r="B60" t="inlineStr">
        <is>
          <t>239.1.1.1</t>
        </is>
      </c>
      <c r="C60" t="n">
        <v>56422</v>
      </c>
      <c r="D60" t="n">
        <v>443</v>
      </c>
      <c r="E60" t="n">
        <v>51</v>
      </c>
      <c r="F60" t="n">
        <v>483</v>
      </c>
      <c r="G60" t="inlineStr">
        <is>
          <t>sender</t>
        </is>
      </c>
      <c r="H60" t="n">
        <v>2970</v>
      </c>
      <c r="I60" t="n">
        <v>1742344778.283159</v>
      </c>
    </row>
    <row r="61">
      <c r="A61" t="inlineStr">
        <is>
          <t>10.0.2.2</t>
        </is>
      </c>
      <c r="B61" t="inlineStr">
        <is>
          <t>239.1.1.1</t>
        </is>
      </c>
      <c r="C61" t="n">
        <v>56422</v>
      </c>
      <c r="D61" t="n">
        <v>443</v>
      </c>
      <c r="E61" t="n">
        <v>51</v>
      </c>
      <c r="F61" t="n">
        <v>483</v>
      </c>
      <c r="G61" t="inlineStr">
        <is>
          <t>receiver</t>
        </is>
      </c>
      <c r="H61" t="n">
        <v>2970</v>
      </c>
      <c r="I61" t="n">
        <v>1742344778.29731</v>
      </c>
      <c r="J61" t="n">
        <v>0</v>
      </c>
      <c r="K61" t="inlineStr">
        <is>
          <t>[][][][]</t>
        </is>
      </c>
      <c r="L61" t="n">
        <v>15148271.71560088</v>
      </c>
      <c r="M61">
        <f>H60-H61</f>
        <v/>
      </c>
      <c r="N61">
        <f>ROUND((M61/H60)*100, 2)</f>
        <v/>
      </c>
      <c r="O61">
        <f>ROUND((I61-I60)*10^9, 2)</f>
        <v/>
      </c>
    </row>
    <row r="62"/>
    <row r="63">
      <c r="A63" s="1" t="inlineStr">
        <is>
          <t>Iteration - 6</t>
        </is>
      </c>
    </row>
    <row r="64">
      <c r="A64" t="inlineStr">
        <is>
          <t>10.0.1.2</t>
        </is>
      </c>
      <c r="B64" t="inlineStr">
        <is>
          <t>10.0.2.2</t>
        </is>
      </c>
      <c r="C64" t="n">
        <v>50439</v>
      </c>
      <c r="D64" t="n">
        <v>443</v>
      </c>
      <c r="E64" t="n">
        <v>10</v>
      </c>
      <c r="F64" t="n">
        <v>420</v>
      </c>
      <c r="G64" t="inlineStr">
        <is>
          <t>sender</t>
        </is>
      </c>
      <c r="H64" t="n">
        <v>1500</v>
      </c>
      <c r="I64" t="n">
        <v>1742344945.810876</v>
      </c>
    </row>
    <row r="65">
      <c r="A65" t="inlineStr">
        <is>
          <t>10.0.1.2</t>
        </is>
      </c>
      <c r="B65" t="inlineStr">
        <is>
          <t>10.0.2.2</t>
        </is>
      </c>
      <c r="C65" t="n">
        <v>50439</v>
      </c>
      <c r="D65" t="n">
        <v>443</v>
      </c>
      <c r="E65" t="n">
        <v>10</v>
      </c>
      <c r="F65" t="n">
        <v>420</v>
      </c>
      <c r="G65" t="inlineStr">
        <is>
          <t>receiver</t>
        </is>
      </c>
      <c r="H65" t="n">
        <v>1500</v>
      </c>
      <c r="I65" t="n">
        <v>1742344945.826819</v>
      </c>
      <c r="J65" t="n">
        <v>0</v>
      </c>
      <c r="K65" t="inlineStr">
        <is>
          <t>[]</t>
        </is>
      </c>
      <c r="L65" t="n">
        <v>13935278.41567994</v>
      </c>
      <c r="M65">
        <f>H64-H65</f>
        <v/>
      </c>
      <c r="N65">
        <f>ROUND((M65/H64)*100, 2)</f>
        <v/>
      </c>
      <c r="O65">
        <f>ROUND((I65-I64)*10^9, 2)</f>
        <v/>
      </c>
    </row>
    <row r="66">
      <c r="A66" t="inlineStr">
        <is>
          <t>10.0.1.1</t>
        </is>
      </c>
      <c r="B66" t="inlineStr">
        <is>
          <t>10.0.5.1</t>
        </is>
      </c>
      <c r="C66" t="n">
        <v>50366</v>
      </c>
      <c r="D66" t="n">
        <v>443</v>
      </c>
      <c r="E66" t="n">
        <v>0</v>
      </c>
      <c r="F66" t="n">
        <v>262</v>
      </c>
      <c r="G66" t="inlineStr">
        <is>
          <t>sender</t>
        </is>
      </c>
      <c r="H66" t="n">
        <v>1500</v>
      </c>
      <c r="I66" t="n">
        <v>1742344945.780728</v>
      </c>
    </row>
    <row r="67">
      <c r="A67" t="inlineStr">
        <is>
          <t>10.0.1.1</t>
        </is>
      </c>
      <c r="B67" t="inlineStr">
        <is>
          <t>10.0.5.1</t>
        </is>
      </c>
      <c r="C67" t="n">
        <v>50366</v>
      </c>
      <c r="D67" t="n">
        <v>443</v>
      </c>
      <c r="E67" t="n">
        <v>0</v>
      </c>
      <c r="F67" t="n">
        <v>262</v>
      </c>
      <c r="G67" t="inlineStr">
        <is>
          <t>receiver</t>
        </is>
      </c>
      <c r="H67" t="n">
        <v>1500</v>
      </c>
      <c r="I67" t="n">
        <v>1742344945.824582</v>
      </c>
      <c r="J67" t="n">
        <v>0</v>
      </c>
      <c r="K67" t="inlineStr">
        <is>
          <t>[]</t>
        </is>
      </c>
      <c r="L67" t="n">
        <v>14058877.94494629</v>
      </c>
      <c r="M67">
        <f>H66-H67</f>
        <v/>
      </c>
      <c r="N67">
        <f>ROUND((M67/H66)*100, 2)</f>
        <v/>
      </c>
      <c r="O67">
        <f>ROUND((I67-I66)*10^9, 2)</f>
        <v/>
      </c>
    </row>
    <row r="68">
      <c r="A68" t="inlineStr">
        <is>
          <t>10.0.1.1</t>
        </is>
      </c>
      <c r="B68" t="inlineStr">
        <is>
          <t>10.0.2.2</t>
        </is>
      </c>
      <c r="C68" t="n">
        <v>51399</v>
      </c>
      <c r="D68" t="n">
        <v>443</v>
      </c>
      <c r="E68" t="n">
        <v>0</v>
      </c>
      <c r="F68" t="n">
        <v>262</v>
      </c>
      <c r="G68" t="inlineStr">
        <is>
          <t>sender</t>
        </is>
      </c>
      <c r="H68" t="n">
        <v>1500</v>
      </c>
      <c r="I68" t="n">
        <v>1742344945.799638</v>
      </c>
    </row>
    <row r="69">
      <c r="A69" t="inlineStr">
        <is>
          <t>10.0.1.1</t>
        </is>
      </c>
      <c r="B69" t="inlineStr">
        <is>
          <t>10.0.2.2</t>
        </is>
      </c>
      <c r="C69" t="n">
        <v>51399</v>
      </c>
      <c r="D69" t="n">
        <v>443</v>
      </c>
      <c r="E69" t="n">
        <v>0</v>
      </c>
      <c r="F69" t="n">
        <v>262</v>
      </c>
      <c r="G69" t="inlineStr">
        <is>
          <t>receiver</t>
        </is>
      </c>
      <c r="H69" t="n">
        <v>1500</v>
      </c>
      <c r="I69" t="n">
        <v>1742344945.82568</v>
      </c>
      <c r="J69" t="n">
        <v>0</v>
      </c>
      <c r="K69" t="inlineStr">
        <is>
          <t>[]</t>
        </is>
      </c>
      <c r="L69" t="n">
        <v>14108308.15633138</v>
      </c>
      <c r="M69">
        <f>H68-H69</f>
        <v/>
      </c>
      <c r="N69">
        <f>ROUND((M69/H68)*100, 2)</f>
        <v/>
      </c>
      <c r="O69">
        <f>ROUND((I69-I68)*10^9, 2)</f>
        <v/>
      </c>
    </row>
    <row r="70">
      <c r="A70" t="inlineStr">
        <is>
          <t>10.0.5.1</t>
        </is>
      </c>
      <c r="B70" t="inlineStr">
        <is>
          <t>10.0.1.2</t>
        </is>
      </c>
      <c r="C70" t="n">
        <v>58094</v>
      </c>
      <c r="D70" t="n">
        <v>443</v>
      </c>
      <c r="E70" t="n">
        <v>2</v>
      </c>
      <c r="F70" t="n">
        <v>874</v>
      </c>
      <c r="G70" t="inlineStr">
        <is>
          <t>sender</t>
        </is>
      </c>
      <c r="H70" t="n">
        <v>2970</v>
      </c>
      <c r="I70" t="n">
        <v>1742344945.797829</v>
      </c>
    </row>
    <row r="71">
      <c r="A71" t="inlineStr">
        <is>
          <t>10.0.5.1</t>
        </is>
      </c>
      <c r="B71" t="inlineStr">
        <is>
          <t>10.0.1.2</t>
        </is>
      </c>
      <c r="C71" t="n">
        <v>58094</v>
      </c>
      <c r="D71" t="n">
        <v>443</v>
      </c>
      <c r="E71" t="n">
        <v>2</v>
      </c>
      <c r="F71" t="n">
        <v>874</v>
      </c>
      <c r="G71" t="inlineStr">
        <is>
          <t>receiver</t>
        </is>
      </c>
      <c r="H71" t="n">
        <v>2970</v>
      </c>
      <c r="I71" t="n">
        <v>1742344945.825743</v>
      </c>
      <c r="J71" t="n">
        <v>0</v>
      </c>
      <c r="K71" t="inlineStr">
        <is>
          <t>[]</t>
        </is>
      </c>
      <c r="L71" t="n">
        <v>15182367.47895829</v>
      </c>
      <c r="M71">
        <f>H70-H71</f>
        <v/>
      </c>
      <c r="N71">
        <f>ROUND((M71/H70)*100, 2)</f>
        <v/>
      </c>
      <c r="O71">
        <f>ROUND((I71-I70)*10^9, 2)</f>
        <v/>
      </c>
    </row>
    <row r="72">
      <c r="A72" t="inlineStr">
        <is>
          <t>10.0.2.2</t>
        </is>
      </c>
      <c r="B72" t="inlineStr">
        <is>
          <t>239.1.1.1</t>
        </is>
      </c>
      <c r="C72" t="n">
        <v>56422</v>
      </c>
      <c r="D72" t="n">
        <v>443</v>
      </c>
      <c r="E72" t="n">
        <v>51</v>
      </c>
      <c r="F72" t="n">
        <v>483</v>
      </c>
      <c r="G72" t="inlineStr">
        <is>
          <t>sender</t>
        </is>
      </c>
      <c r="H72" t="n">
        <v>2970</v>
      </c>
      <c r="I72" t="n">
        <v>1742344945.810763</v>
      </c>
    </row>
    <row r="73">
      <c r="A73" t="inlineStr">
        <is>
          <t>10.0.2.2</t>
        </is>
      </c>
      <c r="B73" t="inlineStr">
        <is>
          <t>239.1.1.1</t>
        </is>
      </c>
      <c r="C73" t="n">
        <v>56422</v>
      </c>
      <c r="D73" t="n">
        <v>443</v>
      </c>
      <c r="E73" t="n">
        <v>51</v>
      </c>
      <c r="F73" t="n">
        <v>483</v>
      </c>
      <c r="G73" t="inlineStr">
        <is>
          <t>receiver</t>
        </is>
      </c>
      <c r="H73" t="n">
        <v>2970</v>
      </c>
      <c r="I73" t="n">
        <v>1742344945.831465</v>
      </c>
      <c r="J73" t="n">
        <v>0</v>
      </c>
      <c r="K73" t="inlineStr">
        <is>
          <t>[][][][]</t>
        </is>
      </c>
      <c r="L73" t="n">
        <v>15256565.86945659</v>
      </c>
      <c r="M73">
        <f>H72-H73</f>
        <v/>
      </c>
      <c r="N73">
        <f>ROUND((M73/H72)*100, 2)</f>
        <v/>
      </c>
      <c r="O73">
        <f>ROUND((I73-I72)*10^9, 2)</f>
        <v/>
      </c>
    </row>
    <row r="74"/>
    <row r="75">
      <c r="A75" s="1" t="inlineStr">
        <is>
          <t>Iteration - 7</t>
        </is>
      </c>
    </row>
    <row r="76">
      <c r="A76" t="inlineStr">
        <is>
          <t>10.0.1.1</t>
        </is>
      </c>
      <c r="B76" t="inlineStr">
        <is>
          <t>10.0.5.1</t>
        </is>
      </c>
      <c r="C76" t="n">
        <v>50366</v>
      </c>
      <c r="D76" t="n">
        <v>443</v>
      </c>
      <c r="E76" t="n">
        <v>0</v>
      </c>
      <c r="F76" t="n">
        <v>262</v>
      </c>
      <c r="G76" t="inlineStr">
        <is>
          <t>sender</t>
        </is>
      </c>
      <c r="H76" t="n">
        <v>1500</v>
      </c>
      <c r="I76" t="n">
        <v>1742345113.382489</v>
      </c>
    </row>
    <row r="77">
      <c r="A77" t="inlineStr">
        <is>
          <t>10.0.1.1</t>
        </is>
      </c>
      <c r="B77" t="inlineStr">
        <is>
          <t>10.0.5.1</t>
        </is>
      </c>
      <c r="C77" t="n">
        <v>50366</v>
      </c>
      <c r="D77" t="n">
        <v>443</v>
      </c>
      <c r="E77" t="n">
        <v>0</v>
      </c>
      <c r="F77" t="n">
        <v>262</v>
      </c>
      <c r="G77" t="inlineStr">
        <is>
          <t>receiver</t>
        </is>
      </c>
      <c r="H77" t="n">
        <v>1500</v>
      </c>
      <c r="I77" t="n">
        <v>1742345113.386646</v>
      </c>
      <c r="J77" t="n">
        <v>0</v>
      </c>
      <c r="K77" t="inlineStr">
        <is>
          <t>[]</t>
        </is>
      </c>
      <c r="L77" t="n">
        <v>13249480.08855184</v>
      </c>
      <c r="M77">
        <f>H76-H77</f>
        <v/>
      </c>
      <c r="N77">
        <f>ROUND((M77/H76)*100, 2)</f>
        <v/>
      </c>
      <c r="O77">
        <f>ROUND((I77-I76)*10^9, 2)</f>
        <v/>
      </c>
    </row>
    <row r="78">
      <c r="A78" t="inlineStr">
        <is>
          <t>10.0.1.2</t>
        </is>
      </c>
      <c r="B78" t="inlineStr">
        <is>
          <t>10.0.2.2</t>
        </is>
      </c>
      <c r="C78" t="n">
        <v>50439</v>
      </c>
      <c r="D78" t="n">
        <v>443</v>
      </c>
      <c r="E78" t="n">
        <v>10</v>
      </c>
      <c r="F78" t="n">
        <v>420</v>
      </c>
      <c r="G78" t="inlineStr">
        <is>
          <t>sender</t>
        </is>
      </c>
      <c r="H78" t="n">
        <v>1500</v>
      </c>
      <c r="I78" t="n">
        <v>1742345113.392664</v>
      </c>
    </row>
    <row r="79">
      <c r="A79" t="inlineStr">
        <is>
          <t>10.0.1.2</t>
        </is>
      </c>
      <c r="B79" t="inlineStr">
        <is>
          <t>10.0.2.2</t>
        </is>
      </c>
      <c r="C79" t="n">
        <v>50439</v>
      </c>
      <c r="D79" t="n">
        <v>443</v>
      </c>
      <c r="E79" t="n">
        <v>10</v>
      </c>
      <c r="F79" t="n">
        <v>420</v>
      </c>
      <c r="G79" t="inlineStr">
        <is>
          <t>receiver</t>
        </is>
      </c>
      <c r="H79" t="n">
        <v>1500</v>
      </c>
      <c r="I79" t="n">
        <v>1742345113.40059</v>
      </c>
      <c r="J79" t="n">
        <v>0</v>
      </c>
      <c r="K79" t="inlineStr">
        <is>
          <t>[]</t>
        </is>
      </c>
      <c r="L79" t="n">
        <v>13301399.38990275</v>
      </c>
      <c r="M79">
        <f>H78-H79</f>
        <v/>
      </c>
      <c r="N79">
        <f>ROUND((M79/H78)*100, 2)</f>
        <v/>
      </c>
      <c r="O79">
        <f>ROUND((I79-I78)*10^9, 2)</f>
        <v/>
      </c>
    </row>
    <row r="80">
      <c r="A80" t="inlineStr">
        <is>
          <t>10.0.1.1</t>
        </is>
      </c>
      <c r="B80" t="inlineStr">
        <is>
          <t>10.0.2.2</t>
        </is>
      </c>
      <c r="C80" t="n">
        <v>51399</v>
      </c>
      <c r="D80" t="n">
        <v>443</v>
      </c>
      <c r="E80" t="n">
        <v>0</v>
      </c>
      <c r="F80" t="n">
        <v>262</v>
      </c>
      <c r="G80" t="inlineStr">
        <is>
          <t>sender</t>
        </is>
      </c>
      <c r="H80" t="n">
        <v>1500</v>
      </c>
      <c r="I80" t="n">
        <v>1742345113.392673</v>
      </c>
    </row>
    <row r="81">
      <c r="A81" t="inlineStr">
        <is>
          <t>10.0.1.1</t>
        </is>
      </c>
      <c r="B81" t="inlineStr">
        <is>
          <t>10.0.2.2</t>
        </is>
      </c>
      <c r="C81" t="n">
        <v>51399</v>
      </c>
      <c r="D81" t="n">
        <v>443</v>
      </c>
      <c r="E81" t="n">
        <v>0</v>
      </c>
      <c r="F81" t="n">
        <v>262</v>
      </c>
      <c r="G81" t="inlineStr">
        <is>
          <t>receiver</t>
        </is>
      </c>
      <c r="H81" t="n">
        <v>1500</v>
      </c>
      <c r="I81" t="n">
        <v>1742345113.398698</v>
      </c>
      <c r="J81" t="n">
        <v>0</v>
      </c>
      <c r="K81" t="inlineStr">
        <is>
          <t>[]</t>
        </is>
      </c>
      <c r="L81" t="n">
        <v>13586089.1342163</v>
      </c>
      <c r="M81">
        <f>H80-H81</f>
        <v/>
      </c>
      <c r="N81">
        <f>ROUND((M81/H80)*100, 2)</f>
        <v/>
      </c>
      <c r="O81">
        <f>ROUND((I81-I80)*10^9, 2)</f>
        <v/>
      </c>
    </row>
    <row r="82">
      <c r="A82" t="inlineStr">
        <is>
          <t>10.0.2.2</t>
        </is>
      </c>
      <c r="B82" t="inlineStr">
        <is>
          <t>239.1.1.1</t>
        </is>
      </c>
      <c r="C82" t="n">
        <v>56422</v>
      </c>
      <c r="D82" t="n">
        <v>443</v>
      </c>
      <c r="E82" t="n">
        <v>51</v>
      </c>
      <c r="F82" t="n">
        <v>483</v>
      </c>
      <c r="G82" t="inlineStr">
        <is>
          <t>sender</t>
        </is>
      </c>
      <c r="H82" t="n">
        <v>2970</v>
      </c>
      <c r="I82" t="n">
        <v>1742345113.377807</v>
      </c>
    </row>
    <row r="83">
      <c r="A83" t="inlineStr">
        <is>
          <t>10.0.2.2</t>
        </is>
      </c>
      <c r="B83" t="inlineStr">
        <is>
          <t>239.1.1.1</t>
        </is>
      </c>
      <c r="C83" t="n">
        <v>56422</v>
      </c>
      <c r="D83" t="n">
        <v>443</v>
      </c>
      <c r="E83" t="n">
        <v>51</v>
      </c>
      <c r="F83" t="n">
        <v>483</v>
      </c>
      <c r="G83" t="inlineStr">
        <is>
          <t>receiver</t>
        </is>
      </c>
      <c r="H83" t="n">
        <v>2970</v>
      </c>
      <c r="I83" t="n">
        <v>1742345113.39605</v>
      </c>
      <c r="J83" t="n">
        <v>0</v>
      </c>
      <c r="K83" t="inlineStr">
        <is>
          <t>[][][][]</t>
        </is>
      </c>
      <c r="L83" t="n">
        <v>15231270.66165911</v>
      </c>
      <c r="M83">
        <f>H82-H83</f>
        <v/>
      </c>
      <c r="N83">
        <f>ROUND((M83/H82)*100, 2)</f>
        <v/>
      </c>
      <c r="O83">
        <f>ROUND((I83-I82)*10^9, 2)</f>
        <v/>
      </c>
    </row>
    <row r="84">
      <c r="A84" t="inlineStr">
        <is>
          <t>10.0.5.1</t>
        </is>
      </c>
      <c r="B84" t="inlineStr">
        <is>
          <t>10.0.1.2</t>
        </is>
      </c>
      <c r="C84" t="n">
        <v>58094</v>
      </c>
      <c r="D84" t="n">
        <v>443</v>
      </c>
      <c r="E84" t="n">
        <v>2</v>
      </c>
      <c r="F84" t="n">
        <v>874</v>
      </c>
      <c r="G84" t="inlineStr">
        <is>
          <t>sender</t>
        </is>
      </c>
      <c r="H84" t="n">
        <v>2970</v>
      </c>
      <c r="I84" t="n">
        <v>1742345113.382534</v>
      </c>
    </row>
    <row r="85">
      <c r="A85" t="inlineStr">
        <is>
          <t>10.0.5.1</t>
        </is>
      </c>
      <c r="B85" t="inlineStr">
        <is>
          <t>10.0.1.2</t>
        </is>
      </c>
      <c r="C85" t="n">
        <v>58094</v>
      </c>
      <c r="D85" t="n">
        <v>443</v>
      </c>
      <c r="E85" t="n">
        <v>2</v>
      </c>
      <c r="F85" t="n">
        <v>874</v>
      </c>
      <c r="G85" t="inlineStr">
        <is>
          <t>receiver</t>
        </is>
      </c>
      <c r="H85" t="n">
        <v>2970</v>
      </c>
      <c r="I85" t="n">
        <v>1742345113.395405</v>
      </c>
      <c r="J85" t="n">
        <v>0</v>
      </c>
      <c r="K85" t="inlineStr">
        <is>
          <t>[]</t>
        </is>
      </c>
      <c r="L85" t="n">
        <v>15256839.00723956</v>
      </c>
      <c r="M85">
        <f>H84-H85</f>
        <v/>
      </c>
      <c r="N85">
        <f>ROUND((M85/H84)*100, 2)</f>
        <v/>
      </c>
      <c r="O85">
        <f>ROUND((I85-I84)*10^9, 2)</f>
        <v/>
      </c>
    </row>
    <row r="86"/>
    <row r="87">
      <c r="A87" s="1" t="inlineStr">
        <is>
          <t>Iteration - 8</t>
        </is>
      </c>
    </row>
    <row r="88">
      <c r="A88" t="inlineStr">
        <is>
          <t>10.0.1.1</t>
        </is>
      </c>
      <c r="B88" t="inlineStr">
        <is>
          <t>10.0.2.2</t>
        </is>
      </c>
      <c r="C88" t="n">
        <v>51399</v>
      </c>
      <c r="D88" t="n">
        <v>443</v>
      </c>
      <c r="E88" t="n">
        <v>0</v>
      </c>
      <c r="F88" t="n">
        <v>262</v>
      </c>
      <c r="G88" t="inlineStr">
        <is>
          <t>sender</t>
        </is>
      </c>
      <c r="H88" t="n">
        <v>1500</v>
      </c>
      <c r="I88" t="n">
        <v>1742345280.946796</v>
      </c>
    </row>
    <row r="89">
      <c r="A89" t="inlineStr">
        <is>
          <t>10.0.1.1</t>
        </is>
      </c>
      <c r="B89" t="inlineStr">
        <is>
          <t>10.0.2.2</t>
        </is>
      </c>
      <c r="C89" t="n">
        <v>51399</v>
      </c>
      <c r="D89" t="n">
        <v>443</v>
      </c>
      <c r="E89" t="n">
        <v>0</v>
      </c>
      <c r="F89" t="n">
        <v>262</v>
      </c>
      <c r="G89" t="inlineStr">
        <is>
          <t>receiver</t>
        </is>
      </c>
      <c r="H89" t="n">
        <v>1500</v>
      </c>
      <c r="I89" t="n">
        <v>1742345280.994365</v>
      </c>
      <c r="J89" t="n">
        <v>0</v>
      </c>
      <c r="K89" t="inlineStr">
        <is>
          <t>[]</t>
        </is>
      </c>
      <c r="L89" t="n">
        <v>13269771.09909057</v>
      </c>
      <c r="M89">
        <f>H88-H89</f>
        <v/>
      </c>
      <c r="N89">
        <f>ROUND((M89/H88)*100, 2)</f>
        <v/>
      </c>
      <c r="O89">
        <f>ROUND((I89-I88)*10^9, 2)</f>
        <v/>
      </c>
    </row>
    <row r="90">
      <c r="A90" t="inlineStr">
        <is>
          <t>10.0.1.1</t>
        </is>
      </c>
      <c r="B90" t="inlineStr">
        <is>
          <t>10.0.5.1</t>
        </is>
      </c>
      <c r="C90" t="n">
        <v>50366</v>
      </c>
      <c r="D90" t="n">
        <v>443</v>
      </c>
      <c r="E90" t="n">
        <v>0</v>
      </c>
      <c r="F90" t="n">
        <v>262</v>
      </c>
      <c r="G90" t="inlineStr">
        <is>
          <t>sender</t>
        </is>
      </c>
      <c r="H90" t="n">
        <v>1500</v>
      </c>
      <c r="I90" t="n">
        <v>1742345280.943843</v>
      </c>
    </row>
    <row r="91">
      <c r="A91" t="inlineStr">
        <is>
          <t>10.0.1.1</t>
        </is>
      </c>
      <c r="B91" t="inlineStr">
        <is>
          <t>10.0.5.1</t>
        </is>
      </c>
      <c r="C91" t="n">
        <v>50366</v>
      </c>
      <c r="D91" t="n">
        <v>443</v>
      </c>
      <c r="E91" t="n">
        <v>0</v>
      </c>
      <c r="F91" t="n">
        <v>262</v>
      </c>
      <c r="G91" t="inlineStr">
        <is>
          <t>receiver</t>
        </is>
      </c>
      <c r="H91" t="n">
        <v>1500</v>
      </c>
      <c r="I91" t="n">
        <v>1742345280.995215</v>
      </c>
      <c r="J91" t="n">
        <v>0</v>
      </c>
      <c r="K91" t="inlineStr">
        <is>
          <t>[]</t>
        </is>
      </c>
      <c r="L91" t="n">
        <v>13302477.83660888</v>
      </c>
      <c r="M91">
        <f>H90-H91</f>
        <v/>
      </c>
      <c r="N91">
        <f>ROUND((M91/H90)*100, 2)</f>
        <v/>
      </c>
      <c r="O91">
        <f>ROUND((I91-I90)*10^9, 2)</f>
        <v/>
      </c>
    </row>
    <row r="92">
      <c r="A92" t="inlineStr">
        <is>
          <t>10.0.1.2</t>
        </is>
      </c>
      <c r="B92" t="inlineStr">
        <is>
          <t>10.0.2.2</t>
        </is>
      </c>
      <c r="C92" t="n">
        <v>50439</v>
      </c>
      <c r="D92" t="n">
        <v>443</v>
      </c>
      <c r="E92" t="n">
        <v>10</v>
      </c>
      <c r="F92" t="n">
        <v>420</v>
      </c>
      <c r="G92" t="inlineStr">
        <is>
          <t>sender</t>
        </is>
      </c>
      <c r="H92" t="n">
        <v>1500</v>
      </c>
      <c r="I92" t="n">
        <v>1742345280.963221</v>
      </c>
    </row>
    <row r="93">
      <c r="A93" t="inlineStr">
        <is>
          <t>10.0.1.2</t>
        </is>
      </c>
      <c r="B93" t="inlineStr">
        <is>
          <t>10.0.2.2</t>
        </is>
      </c>
      <c r="C93" t="n">
        <v>50439</v>
      </c>
      <c r="D93" t="n">
        <v>443</v>
      </c>
      <c r="E93" t="n">
        <v>10</v>
      </c>
      <c r="F93" t="n">
        <v>420</v>
      </c>
      <c r="G93" t="inlineStr">
        <is>
          <t>receiver</t>
        </is>
      </c>
      <c r="H93" t="n">
        <v>1500</v>
      </c>
      <c r="I93" t="n">
        <v>1742345280.984507</v>
      </c>
      <c r="J93" t="n">
        <v>0</v>
      </c>
      <c r="K93" t="inlineStr">
        <is>
          <t>[]</t>
        </is>
      </c>
      <c r="L93" t="n">
        <v>13404938.3799235</v>
      </c>
      <c r="M93">
        <f>H92-H93</f>
        <v/>
      </c>
      <c r="N93">
        <f>ROUND((M93/H92)*100, 2)</f>
        <v/>
      </c>
      <c r="O93">
        <f>ROUND((I93-I92)*10^9, 2)</f>
        <v/>
      </c>
    </row>
    <row r="94">
      <c r="A94" t="inlineStr">
        <is>
          <t>10.0.5.1</t>
        </is>
      </c>
      <c r="B94" t="inlineStr">
        <is>
          <t>10.0.1.2</t>
        </is>
      </c>
      <c r="C94" t="n">
        <v>58094</v>
      </c>
      <c r="D94" t="n">
        <v>443</v>
      </c>
      <c r="E94" t="n">
        <v>2</v>
      </c>
      <c r="F94" t="n">
        <v>874</v>
      </c>
      <c r="G94" t="inlineStr">
        <is>
          <t>sender</t>
        </is>
      </c>
      <c r="H94" t="n">
        <v>2970</v>
      </c>
      <c r="I94" t="n">
        <v>1742345280.97065</v>
      </c>
    </row>
    <row r="95">
      <c r="A95" t="inlineStr">
        <is>
          <t>10.0.5.1</t>
        </is>
      </c>
      <c r="B95" t="inlineStr">
        <is>
          <t>10.0.1.2</t>
        </is>
      </c>
      <c r="C95" t="n">
        <v>58094</v>
      </c>
      <c r="D95" t="n">
        <v>443</v>
      </c>
      <c r="E95" t="n">
        <v>2</v>
      </c>
      <c r="F95" t="n">
        <v>874</v>
      </c>
      <c r="G95" t="inlineStr">
        <is>
          <t>receiver</t>
        </is>
      </c>
      <c r="H95" t="n">
        <v>2970</v>
      </c>
      <c r="I95" t="n">
        <v>1742345281.00184</v>
      </c>
      <c r="J95" t="n">
        <v>0</v>
      </c>
      <c r="K95" t="inlineStr">
        <is>
          <t>[]</t>
        </is>
      </c>
      <c r="L95" t="n">
        <v>14763655.88730835</v>
      </c>
      <c r="M95">
        <f>H94-H95</f>
        <v/>
      </c>
      <c r="N95">
        <f>ROUND((M95/H94)*100, 2)</f>
        <v/>
      </c>
      <c r="O95">
        <f>ROUND((I95-I94)*10^9, 2)</f>
        <v/>
      </c>
    </row>
    <row r="96">
      <c r="A96" t="inlineStr">
        <is>
          <t>10.0.2.2</t>
        </is>
      </c>
      <c r="B96" t="inlineStr">
        <is>
          <t>239.1.1.1</t>
        </is>
      </c>
      <c r="C96" t="n">
        <v>56422</v>
      </c>
      <c r="D96" t="n">
        <v>443</v>
      </c>
      <c r="E96" t="n">
        <v>51</v>
      </c>
      <c r="F96" t="n">
        <v>483</v>
      </c>
      <c r="G96" t="inlineStr">
        <is>
          <t>sender</t>
        </is>
      </c>
      <c r="H96" t="n">
        <v>2970</v>
      </c>
      <c r="I96" t="n">
        <v>1742345280.95934</v>
      </c>
    </row>
    <row r="97">
      <c r="A97" t="inlineStr">
        <is>
          <t>10.0.2.2</t>
        </is>
      </c>
      <c r="B97" t="inlineStr">
        <is>
          <t>239.1.1.1</t>
        </is>
      </c>
      <c r="C97" t="n">
        <v>56422</v>
      </c>
      <c r="D97" t="n">
        <v>443</v>
      </c>
      <c r="E97" t="n">
        <v>51</v>
      </c>
      <c r="F97" t="n">
        <v>483</v>
      </c>
      <c r="G97" t="inlineStr">
        <is>
          <t>receiver</t>
        </is>
      </c>
      <c r="H97" t="n">
        <v>2970</v>
      </c>
      <c r="I97" t="n">
        <v>1742345280.998329</v>
      </c>
      <c r="J97" t="n">
        <v>0</v>
      </c>
      <c r="K97" t="inlineStr">
        <is>
          <t>[][][][]</t>
        </is>
      </c>
      <c r="L97" t="n">
        <v>14889899.46818111</v>
      </c>
      <c r="M97">
        <f>H96-H97</f>
        <v/>
      </c>
      <c r="N97">
        <f>ROUND((M97/H96)*100, 2)</f>
        <v/>
      </c>
      <c r="O97">
        <f>ROUND((I97-I96)*10^9, 2)</f>
        <v/>
      </c>
    </row>
    <row r="98"/>
    <row r="99">
      <c r="A99" s="1" t="inlineStr">
        <is>
          <t>Iteration - 9</t>
        </is>
      </c>
    </row>
    <row r="100">
      <c r="A100" t="inlineStr">
        <is>
          <t>10.0.1.1</t>
        </is>
      </c>
      <c r="B100" t="inlineStr">
        <is>
          <t>10.0.5.1</t>
        </is>
      </c>
      <c r="C100" t="n">
        <v>50366</v>
      </c>
      <c r="D100" t="n">
        <v>443</v>
      </c>
      <c r="E100" t="n">
        <v>0</v>
      </c>
      <c r="F100" t="n">
        <v>262</v>
      </c>
      <c r="G100" t="inlineStr">
        <is>
          <t>sender</t>
        </is>
      </c>
      <c r="H100" t="n">
        <v>1500</v>
      </c>
      <c r="I100" t="n">
        <v>1742345448.458593</v>
      </c>
    </row>
    <row r="101">
      <c r="A101" t="inlineStr">
        <is>
          <t>10.0.1.1</t>
        </is>
      </c>
      <c r="B101" t="inlineStr">
        <is>
          <t>10.0.5.1</t>
        </is>
      </c>
      <c r="C101" t="n">
        <v>50366</v>
      </c>
      <c r="D101" t="n">
        <v>443</v>
      </c>
      <c r="E101" t="n">
        <v>0</v>
      </c>
      <c r="F101" t="n">
        <v>262</v>
      </c>
      <c r="G101" t="inlineStr">
        <is>
          <t>receiver</t>
        </is>
      </c>
      <c r="H101" t="n">
        <v>1500</v>
      </c>
      <c r="I101" t="n">
        <v>1742345448.467039</v>
      </c>
      <c r="J101" t="n">
        <v>0</v>
      </c>
      <c r="K101" t="inlineStr">
        <is>
          <t>[]</t>
        </is>
      </c>
      <c r="L101" t="n">
        <v>14466192.56337484</v>
      </c>
      <c r="M101">
        <f>H100-H101</f>
        <v/>
      </c>
      <c r="N101">
        <f>ROUND((M101/H100)*100, 2)</f>
        <v/>
      </c>
      <c r="O101">
        <f>ROUND((I101-I100)*10^9, 2)</f>
        <v/>
      </c>
    </row>
    <row r="102">
      <c r="A102" t="inlineStr">
        <is>
          <t>10.0.1.2</t>
        </is>
      </c>
      <c r="B102" t="inlineStr">
        <is>
          <t>10.0.2.2</t>
        </is>
      </c>
      <c r="C102" t="n">
        <v>50439</v>
      </c>
      <c r="D102" t="n">
        <v>443</v>
      </c>
      <c r="E102" t="n">
        <v>10</v>
      </c>
      <c r="F102" t="n">
        <v>420</v>
      </c>
      <c r="G102" t="inlineStr">
        <is>
          <t>sender</t>
        </is>
      </c>
      <c r="H102" t="n">
        <v>1500</v>
      </c>
      <c r="I102" t="n">
        <v>1742345448.456856</v>
      </c>
    </row>
    <row r="103">
      <c r="A103" t="inlineStr">
        <is>
          <t>10.0.1.2</t>
        </is>
      </c>
      <c r="B103" t="inlineStr">
        <is>
          <t>10.0.2.2</t>
        </is>
      </c>
      <c r="C103" t="n">
        <v>50439</v>
      </c>
      <c r="D103" t="n">
        <v>443</v>
      </c>
      <c r="E103" t="n">
        <v>10</v>
      </c>
      <c r="F103" t="n">
        <v>420</v>
      </c>
      <c r="G103" t="inlineStr">
        <is>
          <t>receiver</t>
        </is>
      </c>
      <c r="H103" t="n">
        <v>1500</v>
      </c>
      <c r="I103" t="n">
        <v>1742345448.475209</v>
      </c>
      <c r="J103" t="n">
        <v>0</v>
      </c>
      <c r="K103" t="inlineStr">
        <is>
          <t>[]</t>
        </is>
      </c>
      <c r="L103" t="n">
        <v>14607060.27348837</v>
      </c>
      <c r="M103">
        <f>H102-H103</f>
        <v/>
      </c>
      <c r="N103">
        <f>ROUND((M103/H102)*100, 2)</f>
        <v/>
      </c>
      <c r="O103">
        <f>ROUND((I103-I102)*10^9, 2)</f>
        <v/>
      </c>
    </row>
    <row r="104">
      <c r="A104" t="inlineStr">
        <is>
          <t>10.0.1.1</t>
        </is>
      </c>
      <c r="B104" t="inlineStr">
        <is>
          <t>10.0.2.2</t>
        </is>
      </c>
      <c r="C104" t="n">
        <v>51399</v>
      </c>
      <c r="D104" t="n">
        <v>443</v>
      </c>
      <c r="E104" t="n">
        <v>0</v>
      </c>
      <c r="F104" t="n">
        <v>262</v>
      </c>
      <c r="G104" t="inlineStr">
        <is>
          <t>sender</t>
        </is>
      </c>
      <c r="H104" t="n">
        <v>1500</v>
      </c>
      <c r="I104" t="n">
        <v>1742345448.458023</v>
      </c>
    </row>
    <row r="105">
      <c r="A105" t="inlineStr">
        <is>
          <t>10.0.1.1</t>
        </is>
      </c>
      <c r="B105" t="inlineStr">
        <is>
          <t>10.0.2.2</t>
        </is>
      </c>
      <c r="C105" t="n">
        <v>51399</v>
      </c>
      <c r="D105" t="n">
        <v>443</v>
      </c>
      <c r="E105" t="n">
        <v>0</v>
      </c>
      <c r="F105" t="n">
        <v>262</v>
      </c>
      <c r="G105" t="inlineStr">
        <is>
          <t>receiver</t>
        </is>
      </c>
      <c r="H105" t="n">
        <v>1500</v>
      </c>
      <c r="I105" t="n">
        <v>1742345448.47028</v>
      </c>
      <c r="J105" t="n">
        <v>0</v>
      </c>
      <c r="K105" t="inlineStr">
        <is>
          <t>[]</t>
        </is>
      </c>
      <c r="L105" t="n">
        <v>14642779.19133503</v>
      </c>
      <c r="M105">
        <f>H104-H105</f>
        <v/>
      </c>
      <c r="N105">
        <f>ROUND((M105/H104)*100, 2)</f>
        <v/>
      </c>
      <c r="O105">
        <f>ROUND((I105-I104)*10^9, 2)</f>
        <v/>
      </c>
    </row>
    <row r="106">
      <c r="A106" t="inlineStr">
        <is>
          <t>10.0.5.1</t>
        </is>
      </c>
      <c r="B106" t="inlineStr">
        <is>
          <t>10.0.1.2</t>
        </is>
      </c>
      <c r="C106" t="n">
        <v>58094</v>
      </c>
      <c r="D106" t="n">
        <v>443</v>
      </c>
      <c r="E106" t="n">
        <v>2</v>
      </c>
      <c r="F106" t="n">
        <v>874</v>
      </c>
      <c r="G106" t="inlineStr">
        <is>
          <t>sender</t>
        </is>
      </c>
      <c r="H106" t="n">
        <v>2970</v>
      </c>
      <c r="I106" t="n">
        <v>1742345448.471764</v>
      </c>
    </row>
    <row r="107">
      <c r="A107" t="inlineStr">
        <is>
          <t>10.0.5.1</t>
        </is>
      </c>
      <c r="B107" t="inlineStr">
        <is>
          <t>10.0.1.2</t>
        </is>
      </c>
      <c r="C107" t="n">
        <v>58094</v>
      </c>
      <c r="D107" t="n">
        <v>443</v>
      </c>
      <c r="E107" t="n">
        <v>2</v>
      </c>
      <c r="F107" t="n">
        <v>874</v>
      </c>
      <c r="G107" t="inlineStr">
        <is>
          <t>receiver</t>
        </is>
      </c>
      <c r="H107" t="n">
        <v>2970</v>
      </c>
      <c r="I107" t="n">
        <v>1742345448.480078</v>
      </c>
      <c r="J107" t="n">
        <v>0</v>
      </c>
      <c r="K107" t="inlineStr">
        <is>
          <t>[]</t>
        </is>
      </c>
      <c r="L107" t="n">
        <v>15187448.12268601</v>
      </c>
      <c r="M107">
        <f>H106-H107</f>
        <v/>
      </c>
      <c r="N107">
        <f>ROUND((M107/H106)*100, 2)</f>
        <v/>
      </c>
      <c r="O107">
        <f>ROUND((I107-I106)*10^9, 2)</f>
        <v/>
      </c>
    </row>
    <row r="108">
      <c r="A108" t="inlineStr">
        <is>
          <t>10.0.2.2</t>
        </is>
      </c>
      <c r="B108" t="inlineStr">
        <is>
          <t>239.1.1.1</t>
        </is>
      </c>
      <c r="C108" t="n">
        <v>56422</v>
      </c>
      <c r="D108" t="n">
        <v>443</v>
      </c>
      <c r="E108" t="n">
        <v>51</v>
      </c>
      <c r="F108" t="n">
        <v>483</v>
      </c>
      <c r="G108" t="inlineStr">
        <is>
          <t>sender</t>
        </is>
      </c>
      <c r="H108" t="n">
        <v>2970</v>
      </c>
      <c r="I108" t="n">
        <v>1742345448.453322</v>
      </c>
    </row>
    <row r="109">
      <c r="A109" t="inlineStr">
        <is>
          <t>10.0.2.2</t>
        </is>
      </c>
      <c r="B109" t="inlineStr">
        <is>
          <t>239.1.1.1</t>
        </is>
      </c>
      <c r="C109" t="n">
        <v>56422</v>
      </c>
      <c r="D109" t="n">
        <v>443</v>
      </c>
      <c r="E109" t="n">
        <v>51</v>
      </c>
      <c r="F109" t="n">
        <v>483</v>
      </c>
      <c r="G109" t="inlineStr">
        <is>
          <t>receiver</t>
        </is>
      </c>
      <c r="H109" t="n">
        <v>2970</v>
      </c>
      <c r="I109" t="n">
        <v>1742345448.476784</v>
      </c>
      <c r="J109" t="n">
        <v>0</v>
      </c>
      <c r="K109" t="inlineStr">
        <is>
          <t>[][][][]</t>
        </is>
      </c>
      <c r="L109" t="n">
        <v>15338364.31374855</v>
      </c>
      <c r="M109">
        <f>H108-H109</f>
        <v/>
      </c>
      <c r="N109">
        <f>ROUND((M109/H108)*100, 2)</f>
        <v/>
      </c>
      <c r="O109">
        <f>ROUND((I109-I108)*10^9, 2)</f>
        <v/>
      </c>
    </row>
    <row r="110"/>
    <row r="111">
      <c r="A111" s="1" t="inlineStr">
        <is>
          <t>Iteration - 10</t>
        </is>
      </c>
    </row>
    <row r="112">
      <c r="A112" t="inlineStr">
        <is>
          <t>10.0.1.1</t>
        </is>
      </c>
      <c r="B112" t="inlineStr">
        <is>
          <t>10.0.2.2</t>
        </is>
      </c>
      <c r="C112" t="n">
        <v>51399</v>
      </c>
      <c r="D112" t="n">
        <v>443</v>
      </c>
      <c r="E112" t="n">
        <v>0</v>
      </c>
      <c r="F112" t="n">
        <v>262</v>
      </c>
      <c r="G112" t="inlineStr">
        <is>
          <t>sender</t>
        </is>
      </c>
      <c r="H112" t="n">
        <v>1500</v>
      </c>
      <c r="I112" t="n">
        <v>1742345616.023353</v>
      </c>
    </row>
    <row r="113">
      <c r="A113" t="inlineStr">
        <is>
          <t>10.0.1.1</t>
        </is>
      </c>
      <c r="B113" t="inlineStr">
        <is>
          <t>10.0.2.2</t>
        </is>
      </c>
      <c r="C113" t="n">
        <v>51399</v>
      </c>
      <c r="D113" t="n">
        <v>443</v>
      </c>
      <c r="E113" t="n">
        <v>0</v>
      </c>
      <c r="F113" t="n">
        <v>262</v>
      </c>
      <c r="G113" t="inlineStr">
        <is>
          <t>receiver</t>
        </is>
      </c>
      <c r="H113" t="n">
        <v>1500</v>
      </c>
      <c r="I113" t="n">
        <v>1742345616.044533</v>
      </c>
      <c r="J113" t="n">
        <v>0</v>
      </c>
      <c r="K113" t="inlineStr">
        <is>
          <t>[]</t>
        </is>
      </c>
      <c r="L113" t="n">
        <v>13291379.45175171</v>
      </c>
      <c r="M113">
        <f>H112-H113</f>
        <v/>
      </c>
      <c r="N113">
        <f>ROUND((M113/H112)*100, 2)</f>
        <v/>
      </c>
      <c r="O113">
        <f>ROUND((I113-I112)*10^9, 2)</f>
        <v/>
      </c>
    </row>
    <row r="114">
      <c r="A114" t="inlineStr">
        <is>
          <t>10.0.1.1</t>
        </is>
      </c>
      <c r="B114" t="inlineStr">
        <is>
          <t>10.0.5.1</t>
        </is>
      </c>
      <c r="C114" t="n">
        <v>50366</v>
      </c>
      <c r="D114" t="n">
        <v>443</v>
      </c>
      <c r="E114" t="n">
        <v>0</v>
      </c>
      <c r="F114" t="n">
        <v>262</v>
      </c>
      <c r="G114" t="inlineStr">
        <is>
          <t>sender</t>
        </is>
      </c>
      <c r="H114" t="n">
        <v>1500</v>
      </c>
      <c r="I114" t="n">
        <v>1742345616.022442</v>
      </c>
    </row>
    <row r="115">
      <c r="A115" t="inlineStr">
        <is>
          <t>10.0.1.1</t>
        </is>
      </c>
      <c r="B115" t="inlineStr">
        <is>
          <t>10.0.5.1</t>
        </is>
      </c>
      <c r="C115" t="n">
        <v>50366</v>
      </c>
      <c r="D115" t="n">
        <v>443</v>
      </c>
      <c r="E115" t="n">
        <v>0</v>
      </c>
      <c r="F115" t="n">
        <v>262</v>
      </c>
      <c r="G115" t="inlineStr">
        <is>
          <t>receiver</t>
        </is>
      </c>
      <c r="H115" t="n">
        <v>1500</v>
      </c>
      <c r="I115" t="n">
        <v>1742345616.043746</v>
      </c>
      <c r="J115" t="n">
        <v>0</v>
      </c>
      <c r="K115" t="inlineStr">
        <is>
          <t>[]</t>
        </is>
      </c>
      <c r="L115" t="n">
        <v>13353265.44443766</v>
      </c>
      <c r="M115">
        <f>H114-H115</f>
        <v/>
      </c>
      <c r="N115">
        <f>ROUND((M115/H114)*100, 2)</f>
        <v/>
      </c>
      <c r="O115">
        <f>ROUND((I115-I114)*10^9, 2)</f>
        <v/>
      </c>
    </row>
    <row r="116">
      <c r="A116" t="inlineStr">
        <is>
          <t>10.0.1.2</t>
        </is>
      </c>
      <c r="B116" t="inlineStr">
        <is>
          <t>10.0.2.2</t>
        </is>
      </c>
      <c r="C116" t="n">
        <v>50439</v>
      </c>
      <c r="D116" t="n">
        <v>443</v>
      </c>
      <c r="E116" t="n">
        <v>10</v>
      </c>
      <c r="F116" t="n">
        <v>420</v>
      </c>
      <c r="G116" t="inlineStr">
        <is>
          <t>sender</t>
        </is>
      </c>
      <c r="H116" t="n">
        <v>1500</v>
      </c>
      <c r="I116" t="n">
        <v>1742345616.019116</v>
      </c>
    </row>
    <row r="117">
      <c r="A117" t="inlineStr">
        <is>
          <t>10.0.1.2</t>
        </is>
      </c>
      <c r="B117" t="inlineStr">
        <is>
          <t>10.0.2.2</t>
        </is>
      </c>
      <c r="C117" t="n">
        <v>50439</v>
      </c>
      <c r="D117" t="n">
        <v>443</v>
      </c>
      <c r="E117" t="n">
        <v>10</v>
      </c>
      <c r="F117" t="n">
        <v>420</v>
      </c>
      <c r="G117" t="inlineStr">
        <is>
          <t>receiver</t>
        </is>
      </c>
      <c r="H117" t="n">
        <v>1500</v>
      </c>
      <c r="I117" t="n">
        <v>1742345616.047511</v>
      </c>
      <c r="J117" t="n">
        <v>0</v>
      </c>
      <c r="K117" t="inlineStr">
        <is>
          <t>[]</t>
        </is>
      </c>
      <c r="L117" t="n">
        <v>13395608.90197754</v>
      </c>
      <c r="M117">
        <f>H116-H117</f>
        <v/>
      </c>
      <c r="N117">
        <f>ROUND((M117/H116)*100, 2)</f>
        <v/>
      </c>
      <c r="O117">
        <f>ROUND((I117-I116)*10^9, 2)</f>
        <v/>
      </c>
    </row>
    <row r="118">
      <c r="A118" t="inlineStr">
        <is>
          <t>10.0.2.2</t>
        </is>
      </c>
      <c r="B118" t="inlineStr">
        <is>
          <t>239.1.1.1</t>
        </is>
      </c>
      <c r="C118" t="n">
        <v>56422</v>
      </c>
      <c r="D118" t="n">
        <v>443</v>
      </c>
      <c r="E118" t="n">
        <v>51</v>
      </c>
      <c r="F118" t="n">
        <v>483</v>
      </c>
      <c r="G118" t="inlineStr">
        <is>
          <t>sender</t>
        </is>
      </c>
      <c r="H118" t="n">
        <v>2970</v>
      </c>
      <c r="I118" t="n">
        <v>1742345616.036378</v>
      </c>
    </row>
    <row r="119">
      <c r="A119" t="inlineStr">
        <is>
          <t>10.0.2.2</t>
        </is>
      </c>
      <c r="B119" t="inlineStr">
        <is>
          <t>239.1.1.1</t>
        </is>
      </c>
      <c r="C119" t="n">
        <v>56422</v>
      </c>
      <c r="D119" t="n">
        <v>443</v>
      </c>
      <c r="E119" t="n">
        <v>51</v>
      </c>
      <c r="F119" t="n">
        <v>483</v>
      </c>
      <c r="G119" t="inlineStr">
        <is>
          <t>receiver</t>
        </is>
      </c>
      <c r="H119" t="n">
        <v>2970</v>
      </c>
      <c r="I119" t="n">
        <v>1742345616.052557</v>
      </c>
      <c r="J119" t="n">
        <v>0</v>
      </c>
      <c r="K119" t="inlineStr">
        <is>
          <t>[][][][]</t>
        </is>
      </c>
      <c r="L119" t="n">
        <v>14605721.43997809</v>
      </c>
      <c r="M119">
        <f>H118-H119</f>
        <v/>
      </c>
      <c r="N119">
        <f>ROUND((M119/H118)*100, 2)</f>
        <v/>
      </c>
      <c r="O119">
        <f>ROUND((I119-I118)*10^9, 2)</f>
        <v/>
      </c>
    </row>
    <row r="120">
      <c r="A120" t="inlineStr">
        <is>
          <t>10.0.5.1</t>
        </is>
      </c>
      <c r="B120" t="inlineStr">
        <is>
          <t>10.0.1.2</t>
        </is>
      </c>
      <c r="C120" t="n">
        <v>58094</v>
      </c>
      <c r="D120" t="n">
        <v>443</v>
      </c>
      <c r="E120" t="n">
        <v>2</v>
      </c>
      <c r="F120" t="n">
        <v>874</v>
      </c>
      <c r="G120" t="inlineStr">
        <is>
          <t>sender</t>
        </is>
      </c>
      <c r="H120" t="n">
        <v>2970</v>
      </c>
      <c r="I120" t="n">
        <v>1742345616.020481</v>
      </c>
    </row>
    <row r="121">
      <c r="A121" t="inlineStr">
        <is>
          <t>10.0.5.1</t>
        </is>
      </c>
      <c r="B121" t="inlineStr">
        <is>
          <t>10.0.1.2</t>
        </is>
      </c>
      <c r="C121" t="n">
        <v>58094</v>
      </c>
      <c r="D121" t="n">
        <v>443</v>
      </c>
      <c r="E121" t="n">
        <v>2</v>
      </c>
      <c r="F121" t="n">
        <v>874</v>
      </c>
      <c r="G121" t="inlineStr">
        <is>
          <t>receiver</t>
        </is>
      </c>
      <c r="H121" t="n">
        <v>2970</v>
      </c>
      <c r="I121" t="n">
        <v>1742345616.046266</v>
      </c>
      <c r="J121" t="n">
        <v>0</v>
      </c>
      <c r="K121" t="inlineStr">
        <is>
          <t>[]</t>
        </is>
      </c>
      <c r="L121" t="n">
        <v>14879924.76132582</v>
      </c>
      <c r="M121">
        <f>H120-H121</f>
        <v/>
      </c>
      <c r="N121">
        <f>ROUND((M121/H120)*100, 2)</f>
        <v/>
      </c>
      <c r="O121">
        <f>ROUND((I121-I120)*10^9, 2)</f>
        <v/>
      </c>
    </row>
    <row r="122"/>
    <row r="123"/>
    <row r="124"/>
    <row r="125">
      <c r="A125" s="1" t="inlineStr">
        <is>
          <t>Calculations For All Flows</t>
        </is>
      </c>
      <c r="B125" s="1" t="inlineStr">
        <is>
          <t>Values</t>
        </is>
      </c>
      <c r="E125" s="1" t="inlineStr">
        <is>
          <t>DSCP</t>
        </is>
      </c>
    </row>
    <row r="126">
      <c r="A126" s="1" t="inlineStr">
        <is>
          <t>AVG Out of Order Packets (Nº)</t>
        </is>
      </c>
      <c r="B126">
        <f>ROUND(AVERAGEIF(E1:E121, "&gt;0", J1:J121), 2)</f>
        <v/>
      </c>
      <c r="E126" t="n">
        <v>-1</v>
      </c>
    </row>
    <row r="127">
      <c r="A127" s="1" t="inlineStr">
        <is>
          <t>AVG Packet Loss (Nº)</t>
        </is>
      </c>
      <c r="B127">
        <f>ROUND(AVERAGEIF(E1:E121, "&gt;0", M1:M121), 2)</f>
        <v/>
      </c>
      <c r="E127" t="n">
        <v>-1</v>
      </c>
    </row>
    <row r="128">
      <c r="A128" s="1" t="inlineStr">
        <is>
          <t>AVG Packet Loss (%)</t>
        </is>
      </c>
      <c r="B128">
        <f>ROUND(AVERAGEIF(E1:E121, "&gt;0", N1:N121), 2)</f>
        <v/>
      </c>
      <c r="E128" t="n">
        <v>-1</v>
      </c>
    </row>
    <row r="129">
      <c r="A129" s="1" t="inlineStr">
        <is>
          <t>AVG 1º Packet Delay (nanoseconds)</t>
        </is>
      </c>
      <c r="B129">
        <f>ROUND(AVERAGEIF(E1:E121, "&gt;0", O1:O121), 2)</f>
        <v/>
      </c>
      <c r="E129" t="n">
        <v>-1</v>
      </c>
    </row>
    <row r="130">
      <c r="A130" s="1" t="inlineStr">
        <is>
          <t>AVG Flow Jitter (nanoseconds)</t>
        </is>
      </c>
      <c r="B130">
        <f>ROUND(AVERAGEIF(E1:E121, "&gt;0", L1:L121), 2)</f>
        <v/>
      </c>
      <c r="E130" t="n">
        <v>-1</v>
      </c>
    </row>
    <row r="131">
      <c r="A131" s="1" t="inlineStr">
        <is>
          <t>STD Flow Jitter (nanoseconds)</t>
        </is>
      </c>
      <c r="B131" t="n">
        <v>822882.14</v>
      </c>
      <c r="E131" t="n">
        <v>-1</v>
      </c>
    </row>
    <row r="132">
      <c r="A132" s="1" t="inlineStr">
        <is>
          <t>AVG Flows Latency (nanoseconds)</t>
        </is>
      </c>
      <c r="B132" t="n">
        <v>3470.99</v>
      </c>
      <c r="E132" t="n">
        <v>-1</v>
      </c>
    </row>
    <row r="133">
      <c r="A133" s="1" t="inlineStr">
        <is>
          <t>STD Flows Latency (nanoseconds)</t>
        </is>
      </c>
      <c r="B133" t="n">
        <v>1348.26</v>
      </c>
      <c r="E133" t="n">
        <v>-1</v>
      </c>
    </row>
    <row r="134">
      <c r="A134" s="1" t="inlineStr">
        <is>
          <t>AVG Hop Latency (nanoseconds)</t>
        </is>
      </c>
      <c r="B134" t="n">
        <v>747.64</v>
      </c>
      <c r="E134" t="n">
        <v>-1</v>
      </c>
    </row>
    <row r="135">
      <c r="A135" s="1" t="inlineStr">
        <is>
          <t>STD Hop Latency (nanoseconds)</t>
        </is>
      </c>
      <c r="B135" t="n">
        <v>403.8</v>
      </c>
      <c r="E135" t="n">
        <v>-1</v>
      </c>
    </row>
    <row r="136"/>
    <row r="137">
      <c r="A137" s="1" t="inlineStr">
        <is>
          <t>Switch ID For All Flows</t>
        </is>
      </c>
      <c r="B137" s="1" t="inlineStr">
        <is>
          <t>% of packets to each switch</t>
        </is>
      </c>
      <c r="C137" s="1" t="inlineStr">
        <is>
          <t>Total Sum of Processed Bytes</t>
        </is>
      </c>
      <c r="E137" s="1" t="inlineStr">
        <is>
          <t>DSCP</t>
        </is>
      </c>
    </row>
    <row r="138">
      <c r="A138" t="n">
        <v>1</v>
      </c>
      <c r="B138" t="n">
        <v>63.41</v>
      </c>
      <c r="C138" t="n">
        <v>50940622</v>
      </c>
      <c r="E138" t="n">
        <v>-1</v>
      </c>
    </row>
    <row r="139">
      <c r="A139" t="n">
        <v>2</v>
      </c>
      <c r="B139" t="n">
        <v>83.39</v>
      </c>
      <c r="C139" t="n">
        <v>70727649</v>
      </c>
      <c r="E139" t="n">
        <v>-1</v>
      </c>
    </row>
    <row r="140">
      <c r="A140" t="n">
        <v>3</v>
      </c>
      <c r="B140" t="n">
        <v>63.49</v>
      </c>
      <c r="C140" t="n">
        <v>44890461</v>
      </c>
      <c r="E140" t="n">
        <v>-1</v>
      </c>
    </row>
    <row r="141">
      <c r="A141" t="n">
        <v>4</v>
      </c>
      <c r="B141" t="n">
        <v>70.06</v>
      </c>
      <c r="C141" t="n">
        <v>47449415</v>
      </c>
      <c r="E141" t="n">
        <v>-1</v>
      </c>
    </row>
    <row r="142">
      <c r="A142" t="n">
        <v>5</v>
      </c>
      <c r="B142" t="n">
        <v>49.85</v>
      </c>
      <c r="C142" t="n">
        <v>44028431</v>
      </c>
      <c r="E142" t="n">
        <v>-1</v>
      </c>
    </row>
    <row r="143">
      <c r="A143" s="1" t="inlineStr">
        <is>
          <t>Mean</t>
        </is>
      </c>
      <c r="B143" t="n">
        <v>66.04000000000001</v>
      </c>
      <c r="C143" t="n">
        <v>51607315.6</v>
      </c>
      <c r="E143" t="n">
        <v>-1</v>
      </c>
    </row>
    <row r="144">
      <c r="A144" s="1" t="inlineStr">
        <is>
          <t>Standard Deviation</t>
        </is>
      </c>
      <c r="B144" t="n">
        <v>10.89</v>
      </c>
      <c r="C144" t="n">
        <v>9857742.08</v>
      </c>
      <c r="E144" t="n">
        <v>-1</v>
      </c>
    </row>
    <row r="145"/>
    <row r="146"/>
    <row r="147"/>
    <row r="148">
      <c r="A148" s="1" t="inlineStr">
        <is>
          <t>Calculations For Flows with DSCP = 0</t>
        </is>
      </c>
      <c r="B148" s="1" t="inlineStr">
        <is>
          <t>Values</t>
        </is>
      </c>
      <c r="E148" s="1" t="inlineStr">
        <is>
          <t>DSCP</t>
        </is>
      </c>
    </row>
    <row r="149">
      <c r="A149" s="1" t="inlineStr">
        <is>
          <t>AVG Out of Order Packets (Nº)</t>
        </is>
      </c>
      <c r="B149">
        <f>ROUND(AVERAGEIF(E1:E121, 0, J1:J121), 2)</f>
        <v/>
      </c>
      <c r="E149" t="n">
        <v>0</v>
      </c>
    </row>
    <row r="150">
      <c r="A150" s="1" t="inlineStr">
        <is>
          <t>AVG Packet Loss (Nº)</t>
        </is>
      </c>
      <c r="B150">
        <f>ROUND(AVERAGEIF(E1:E121, 0, M1:M121), 2)</f>
        <v/>
      </c>
      <c r="E150" t="n">
        <v>0</v>
      </c>
    </row>
    <row r="151">
      <c r="A151" s="1" t="inlineStr">
        <is>
          <t>AVG Packet Loss (%)</t>
        </is>
      </c>
      <c r="B151">
        <f>ROUND(AVERAGEIF(E1:E121, 0, N1:N121), 2)</f>
        <v/>
      </c>
      <c r="E151" t="n">
        <v>0</v>
      </c>
    </row>
    <row r="152">
      <c r="A152" s="1" t="inlineStr">
        <is>
          <t>AVG 1º Packet Delay (nanoseconds)</t>
        </is>
      </c>
      <c r="B152">
        <f>ROUND(AVERAGEIF(E1:E121, 0, O1:O121), 2)</f>
        <v/>
      </c>
      <c r="E152" t="n">
        <v>0</v>
      </c>
    </row>
    <row r="153">
      <c r="A153" s="1" t="inlineStr">
        <is>
          <t>AVG Flow Jitter (nanoseconds)</t>
        </is>
      </c>
      <c r="B153">
        <f>ROUND(AVERAGEIF(E1:E121, 0, L1:L121), 2)</f>
        <v/>
      </c>
      <c r="E153" t="n">
        <v>0</v>
      </c>
    </row>
    <row r="154">
      <c r="A154" s="1" t="inlineStr">
        <is>
          <t>STD Flow Jitter (nanoseconds)</t>
        </is>
      </c>
      <c r="B154" t="n">
        <v>482970.98</v>
      </c>
      <c r="E154" t="n">
        <v>0</v>
      </c>
    </row>
    <row r="155">
      <c r="A155" s="1" t="inlineStr">
        <is>
          <t>AVG Flows Latency (nanoseconds)</t>
        </is>
      </c>
      <c r="B155" t="n">
        <v>1621.95</v>
      </c>
      <c r="E155" t="n">
        <v>0</v>
      </c>
    </row>
    <row r="156">
      <c r="A156" s="1" t="inlineStr">
        <is>
          <t>STD Flows Latency (nanoseconds)</t>
        </is>
      </c>
      <c r="B156" t="n">
        <v>357.1</v>
      </c>
      <c r="E156" t="n">
        <v>0</v>
      </c>
    </row>
    <row r="157">
      <c r="A157" s="1" t="inlineStr">
        <is>
          <t>AVG Hop Latency (nanoseconds)</t>
        </is>
      </c>
      <c r="B157" t="n">
        <v>661.1900000000001</v>
      </c>
      <c r="E157" t="n">
        <v>0</v>
      </c>
    </row>
    <row r="158">
      <c r="A158" s="1" t="inlineStr">
        <is>
          <t>STD Hop Latency (nanoseconds)</t>
        </is>
      </c>
      <c r="B158" t="n">
        <v>297.51</v>
      </c>
      <c r="E158" t="n">
        <v>0</v>
      </c>
    </row>
    <row r="159"/>
    <row r="160">
      <c r="A160" s="1" t="inlineStr">
        <is>
          <t>Switch ID For Flows with DSCP = 0</t>
        </is>
      </c>
      <c r="B160" s="1" t="inlineStr">
        <is>
          <t>% of packets to each switch</t>
        </is>
      </c>
      <c r="C160" s="1" t="inlineStr">
        <is>
          <t>Total Sum of Processed Bytes</t>
        </is>
      </c>
      <c r="E160" s="1" t="inlineStr">
        <is>
          <t>DSCP</t>
        </is>
      </c>
    </row>
    <row r="161">
      <c r="A161" t="n">
        <v>1</v>
      </c>
      <c r="B161" t="n">
        <v>100</v>
      </c>
      <c r="C161" t="n">
        <v>6463540</v>
      </c>
      <c r="E161" t="n">
        <v>0</v>
      </c>
    </row>
    <row r="162">
      <c r="A162" t="n">
        <v>2</v>
      </c>
      <c r="B162" t="n">
        <v>0</v>
      </c>
      <c r="C162" t="n">
        <v>0</v>
      </c>
      <c r="E162" t="n">
        <v>0</v>
      </c>
    </row>
    <row r="163">
      <c r="A163" t="n">
        <v>3</v>
      </c>
      <c r="B163" t="n">
        <v>0</v>
      </c>
      <c r="C163" t="n">
        <v>0</v>
      </c>
      <c r="E163" t="n">
        <v>0</v>
      </c>
    </row>
    <row r="164">
      <c r="A164" t="n">
        <v>4</v>
      </c>
      <c r="B164" t="n">
        <v>39.59</v>
      </c>
      <c r="C164" t="n">
        <v>2558954</v>
      </c>
      <c r="E164" t="n">
        <v>0</v>
      </c>
    </row>
    <row r="165">
      <c r="A165" t="n">
        <v>5</v>
      </c>
      <c r="B165" t="n">
        <v>60.41</v>
      </c>
      <c r="C165" t="n">
        <v>3904586</v>
      </c>
      <c r="E165" t="n">
        <v>0</v>
      </c>
    </row>
    <row r="166">
      <c r="A166" s="1" t="inlineStr">
        <is>
          <t>Mean</t>
        </is>
      </c>
      <c r="B166" t="n">
        <v>40</v>
      </c>
      <c r="C166" t="n">
        <v>2585416</v>
      </c>
      <c r="E166" t="n">
        <v>0</v>
      </c>
    </row>
    <row r="167">
      <c r="A167" s="1" t="inlineStr">
        <is>
          <t>Standard Deviation</t>
        </is>
      </c>
      <c r="B167" t="n">
        <v>37.99</v>
      </c>
      <c r="C167" t="n">
        <v>2455585.77</v>
      </c>
      <c r="E167" t="n">
        <v>0</v>
      </c>
    </row>
    <row r="168"/>
    <row r="169"/>
    <row r="170"/>
    <row r="171">
      <c r="A171" s="1" t="inlineStr">
        <is>
          <t>Calculations For Flows with DSCP = 2</t>
        </is>
      </c>
      <c r="B171" s="1" t="inlineStr">
        <is>
          <t>Values</t>
        </is>
      </c>
      <c r="E171" s="1" t="inlineStr">
        <is>
          <t>DSCP</t>
        </is>
      </c>
    </row>
    <row r="172">
      <c r="A172" s="1" t="inlineStr">
        <is>
          <t>AVG Out of Order Packets (Nº)</t>
        </is>
      </c>
      <c r="B172">
        <f>ROUND(AVERAGEIF(E1:E121, 2, J1:J121), 2)</f>
        <v/>
      </c>
      <c r="E172" t="n">
        <v>2</v>
      </c>
    </row>
    <row r="173">
      <c r="A173" s="1" t="inlineStr">
        <is>
          <t>AVG Packet Loss (Nº)</t>
        </is>
      </c>
      <c r="B173">
        <f>ROUND(AVERAGEIF(E1:E121, 2, M1:M121), 2)</f>
        <v/>
      </c>
      <c r="E173" t="n">
        <v>2</v>
      </c>
    </row>
    <row r="174">
      <c r="A174" s="1" t="inlineStr">
        <is>
          <t>AVG Packet Loss (%)</t>
        </is>
      </c>
      <c r="B174">
        <f>ROUND(AVERAGEIF(E1:E121, 2, N1:N121), 2)</f>
        <v/>
      </c>
      <c r="E174" t="n">
        <v>2</v>
      </c>
    </row>
    <row r="175">
      <c r="A175" s="1" t="inlineStr">
        <is>
          <t>AVG 1º Packet Delay (nanoseconds)</t>
        </is>
      </c>
      <c r="B175">
        <f>ROUND(AVERAGEIF(E1:E121, 2, O1:O121), 2)</f>
        <v/>
      </c>
      <c r="E175" t="n">
        <v>2</v>
      </c>
    </row>
    <row r="176">
      <c r="A176" s="1" t="inlineStr">
        <is>
          <t>AVG Flow Jitter (nanoseconds)</t>
        </is>
      </c>
      <c r="B176">
        <f>ROUND(AVERAGEIF(E1:E121, 2, L1:L121), 2)</f>
        <v/>
      </c>
      <c r="E176" t="n">
        <v>2</v>
      </c>
    </row>
    <row r="177">
      <c r="A177" s="1" t="inlineStr">
        <is>
          <t>STD Flow Jitter (nanoseconds)</t>
        </is>
      </c>
      <c r="B177" t="n">
        <v>413212.49</v>
      </c>
      <c r="E177" t="n">
        <v>2</v>
      </c>
    </row>
    <row r="178">
      <c r="A178" s="1" t="inlineStr">
        <is>
          <t>AVG Flows Latency (nanoseconds)</t>
        </is>
      </c>
      <c r="B178" t="n">
        <v>2944.38</v>
      </c>
      <c r="E178" t="n">
        <v>2</v>
      </c>
    </row>
    <row r="179">
      <c r="A179" s="1" t="inlineStr">
        <is>
          <t>STD Flows Latency (nanoseconds)</t>
        </is>
      </c>
      <c r="B179" t="n">
        <v>889.75</v>
      </c>
      <c r="E179" t="n">
        <v>2</v>
      </c>
    </row>
    <row r="180">
      <c r="A180" s="1" t="inlineStr">
        <is>
          <t>AVG Hop Latency (nanoseconds)</t>
        </is>
      </c>
      <c r="B180" t="n">
        <v>732.38</v>
      </c>
      <c r="E180" t="n">
        <v>2</v>
      </c>
    </row>
    <row r="181">
      <c r="A181" s="1" t="inlineStr">
        <is>
          <t>STD Hop Latency (nanoseconds)</t>
        </is>
      </c>
      <c r="B181" t="n">
        <v>414.85</v>
      </c>
      <c r="E181" t="n">
        <v>2</v>
      </c>
    </row>
    <row r="182"/>
    <row r="183">
      <c r="A183" s="1" t="inlineStr">
        <is>
          <t>Switch ID For Flows with DSCP = 2</t>
        </is>
      </c>
      <c r="B183" s="1" t="inlineStr">
        <is>
          <t>% of packets to each switch</t>
        </is>
      </c>
      <c r="C183" s="1" t="inlineStr">
        <is>
          <t>Total Sum of Processed Bytes</t>
        </is>
      </c>
      <c r="E183" s="1" t="inlineStr">
        <is>
          <t>DSCP</t>
        </is>
      </c>
    </row>
    <row r="184">
      <c r="A184" t="n">
        <v>1</v>
      </c>
      <c r="B184" t="n">
        <v>100</v>
      </c>
      <c r="C184" t="n">
        <v>25837188</v>
      </c>
      <c r="E184" t="n">
        <v>2</v>
      </c>
    </row>
    <row r="185">
      <c r="A185" t="n">
        <v>2</v>
      </c>
      <c r="B185" t="n">
        <v>100</v>
      </c>
      <c r="C185" t="n">
        <v>25837188</v>
      </c>
      <c r="E185" t="n">
        <v>2</v>
      </c>
    </row>
    <row r="186">
      <c r="A186" t="n">
        <v>3</v>
      </c>
      <c r="B186" t="n">
        <v>0</v>
      </c>
      <c r="C186" t="n">
        <v>0</v>
      </c>
      <c r="E186" t="n">
        <v>2</v>
      </c>
    </row>
    <row r="187">
      <c r="A187" t="n">
        <v>4</v>
      </c>
      <c r="B187" t="n">
        <v>0</v>
      </c>
      <c r="C187" t="n">
        <v>0</v>
      </c>
      <c r="E187" t="n">
        <v>2</v>
      </c>
    </row>
    <row r="188">
      <c r="A188" t="n">
        <v>5</v>
      </c>
      <c r="B188" t="n">
        <v>100</v>
      </c>
      <c r="C188" t="n">
        <v>25837188</v>
      </c>
      <c r="E188" t="n">
        <v>2</v>
      </c>
    </row>
    <row r="189">
      <c r="A189" s="1" t="inlineStr">
        <is>
          <t>Mean</t>
        </is>
      </c>
      <c r="B189" t="n">
        <v>60</v>
      </c>
      <c r="C189" t="n">
        <v>15502312.8</v>
      </c>
      <c r="E189" t="n">
        <v>2</v>
      </c>
    </row>
    <row r="190">
      <c r="A190" s="1" t="inlineStr">
        <is>
          <t>Standard Deviation</t>
        </is>
      </c>
      <c r="B190" t="n">
        <v>48.99</v>
      </c>
      <c r="C190" t="n">
        <v>12657585.4</v>
      </c>
      <c r="E190" t="n">
        <v>2</v>
      </c>
    </row>
    <row r="191"/>
    <row r="192"/>
    <row r="193"/>
    <row r="194">
      <c r="A194" s="1" t="inlineStr">
        <is>
          <t>Calculations For Flows with DSCP = 10</t>
        </is>
      </c>
      <c r="B194" s="1" t="inlineStr">
        <is>
          <t>Values</t>
        </is>
      </c>
      <c r="E194" s="1" t="inlineStr">
        <is>
          <t>DSCP</t>
        </is>
      </c>
    </row>
    <row r="195">
      <c r="A195" s="1" t="inlineStr">
        <is>
          <t>AVG Out of Order Packets (Nº)</t>
        </is>
      </c>
      <c r="B195">
        <f>ROUND(AVERAGEIF(E1:E121, 10, J1:J121), 2)</f>
        <v/>
      </c>
      <c r="E195" t="n">
        <v>10</v>
      </c>
    </row>
    <row r="196">
      <c r="A196" s="1" t="inlineStr">
        <is>
          <t>AVG Packet Loss (Nº)</t>
        </is>
      </c>
      <c r="B196">
        <f>ROUND(AVERAGEIF(E1:E121, 10, M1:M121), 2)</f>
        <v/>
      </c>
      <c r="E196" t="n">
        <v>10</v>
      </c>
    </row>
    <row r="197">
      <c r="A197" s="1" t="inlineStr">
        <is>
          <t>AVG Packet Loss (%)</t>
        </is>
      </c>
      <c r="B197">
        <f>ROUND(AVERAGEIF(E1:E121, 10, N1:N121), 2)</f>
        <v/>
      </c>
      <c r="E197" t="n">
        <v>10</v>
      </c>
    </row>
    <row r="198">
      <c r="A198" s="1" t="inlineStr">
        <is>
          <t>AVG 1º Packet Delay (nanoseconds)</t>
        </is>
      </c>
      <c r="B198">
        <f>ROUND(AVERAGEIF(E1:E121, 10, O1:O121), 2)</f>
        <v/>
      </c>
      <c r="E198" t="n">
        <v>10</v>
      </c>
    </row>
    <row r="199">
      <c r="A199" s="1" t="inlineStr">
        <is>
          <t>AVG Flow Jitter (nanoseconds)</t>
        </is>
      </c>
      <c r="B199">
        <f>ROUND(AVERAGEIF(E1:E121, 10, L1:L121), 2)</f>
        <v/>
      </c>
      <c r="E199" t="n">
        <v>10</v>
      </c>
    </row>
    <row r="200">
      <c r="A200" s="1" t="inlineStr">
        <is>
          <t>STD Flow Jitter (nanoseconds)</t>
        </is>
      </c>
      <c r="B200" t="n">
        <v>460644.25</v>
      </c>
      <c r="E200" t="n">
        <v>10</v>
      </c>
    </row>
    <row r="201">
      <c r="A201" s="1" t="inlineStr">
        <is>
          <t>AVG Flows Latency (nanoseconds)</t>
        </is>
      </c>
      <c r="B201" t="n">
        <v>3562.85</v>
      </c>
      <c r="E201" t="n">
        <v>10</v>
      </c>
    </row>
    <row r="202">
      <c r="A202" s="1" t="inlineStr">
        <is>
          <t>STD Flows Latency (nanoseconds)</t>
        </is>
      </c>
      <c r="B202" t="n">
        <v>531.1</v>
      </c>
      <c r="E202" t="n">
        <v>10</v>
      </c>
    </row>
    <row r="203">
      <c r="A203" s="1" t="inlineStr">
        <is>
          <t>AVG Hop Latency (nanoseconds)</t>
        </is>
      </c>
      <c r="B203" t="n">
        <v>641.61</v>
      </c>
      <c r="E203" t="n">
        <v>10</v>
      </c>
    </row>
    <row r="204">
      <c r="A204" s="1" t="inlineStr">
        <is>
          <t>STD Hop Latency (nanoseconds)</t>
        </is>
      </c>
      <c r="B204" t="n">
        <v>309.16</v>
      </c>
      <c r="E204" t="n">
        <v>10</v>
      </c>
    </row>
    <row r="205"/>
    <row r="206">
      <c r="A206" s="1" t="inlineStr">
        <is>
          <t>Switch ID For Flows with DSCP = 10</t>
        </is>
      </c>
      <c r="B206" s="1" t="inlineStr">
        <is>
          <t>% of packets to each switch</t>
        </is>
      </c>
      <c r="C206" s="1" t="inlineStr">
        <is>
          <t>Total Sum of Processed Bytes</t>
        </is>
      </c>
      <c r="E206" s="1" t="inlineStr">
        <is>
          <t>DSCP</t>
        </is>
      </c>
    </row>
    <row r="207">
      <c r="A207" t="n">
        <v>1</v>
      </c>
      <c r="B207" t="n">
        <v>100</v>
      </c>
      <c r="C207" t="n">
        <v>4373040</v>
      </c>
      <c r="E207" t="n">
        <v>10</v>
      </c>
    </row>
    <row r="208">
      <c r="A208" t="n">
        <v>2</v>
      </c>
      <c r="B208" t="n">
        <v>100</v>
      </c>
      <c r="C208" t="n">
        <v>4373040</v>
      </c>
      <c r="E208" t="n">
        <v>10</v>
      </c>
    </row>
    <row r="209">
      <c r="A209" t="n">
        <v>3</v>
      </c>
      <c r="B209" t="n">
        <v>100</v>
      </c>
      <c r="C209" t="n">
        <v>4373040</v>
      </c>
      <c r="E209" t="n">
        <v>10</v>
      </c>
    </row>
    <row r="210">
      <c r="A210" t="n">
        <v>4</v>
      </c>
      <c r="B210" t="n">
        <v>100</v>
      </c>
      <c r="C210" t="n">
        <v>4373040</v>
      </c>
      <c r="E210" t="n">
        <v>10</v>
      </c>
    </row>
    <row r="211">
      <c r="A211" t="n">
        <v>5</v>
      </c>
      <c r="B211" t="n">
        <v>0</v>
      </c>
      <c r="C211" t="n">
        <v>0</v>
      </c>
      <c r="E211" t="n">
        <v>10</v>
      </c>
    </row>
    <row r="212">
      <c r="A212" s="1" t="inlineStr">
        <is>
          <t>Mean</t>
        </is>
      </c>
      <c r="B212" t="n">
        <v>80</v>
      </c>
      <c r="C212" t="n">
        <v>3498432</v>
      </c>
      <c r="E212" t="n">
        <v>10</v>
      </c>
    </row>
    <row r="213">
      <c r="A213" s="1" t="inlineStr">
        <is>
          <t>Standard Deviation</t>
        </is>
      </c>
      <c r="B213" t="n">
        <v>40</v>
      </c>
      <c r="C213" t="n">
        <v>1749216</v>
      </c>
      <c r="E213" t="n">
        <v>10</v>
      </c>
    </row>
    <row r="214"/>
    <row r="215"/>
    <row r="216"/>
    <row r="217">
      <c r="A217" s="1" t="inlineStr">
        <is>
          <t>Calculations For Flows with DSCP = 51</t>
        </is>
      </c>
      <c r="B217" s="1" t="inlineStr">
        <is>
          <t>Values</t>
        </is>
      </c>
      <c r="E217" s="1" t="inlineStr">
        <is>
          <t>DSCP</t>
        </is>
      </c>
    </row>
    <row r="218">
      <c r="A218" s="1" t="inlineStr">
        <is>
          <t>AVG Out of Order Packets (Nº)</t>
        </is>
      </c>
      <c r="B218">
        <f>ROUND(AVERAGEIF(E1:E121, 51, J1:J121), 2)</f>
        <v/>
      </c>
      <c r="E218" t="n">
        <v>51</v>
      </c>
    </row>
    <row r="219">
      <c r="A219" s="1" t="inlineStr">
        <is>
          <t>AVG Packet Loss (Nº)</t>
        </is>
      </c>
      <c r="B219">
        <f>ROUND(AVERAGEIF(E1:E121, 51, M1:M121), 2)</f>
        <v/>
      </c>
      <c r="E219" t="n">
        <v>51</v>
      </c>
    </row>
    <row r="220">
      <c r="A220" s="1" t="inlineStr">
        <is>
          <t>AVG Packet Loss (%)</t>
        </is>
      </c>
      <c r="B220">
        <f>ROUND(AVERAGEIF(E1:E121, 51, N1:N121), 2)</f>
        <v/>
      </c>
      <c r="E220" t="n">
        <v>51</v>
      </c>
    </row>
    <row r="221">
      <c r="A221" s="1" t="inlineStr">
        <is>
          <t>AVG 1º Packet Delay (nanoseconds)</t>
        </is>
      </c>
      <c r="B221">
        <f>ROUND(AVERAGEIF(E1:E121, 51, O1:O121), 2)</f>
        <v/>
      </c>
      <c r="E221" t="n">
        <v>51</v>
      </c>
    </row>
    <row r="222">
      <c r="A222" s="1" t="inlineStr">
        <is>
          <t>AVG Flow Jitter (nanoseconds)</t>
        </is>
      </c>
      <c r="B222">
        <f>ROUND(AVERAGEIF(E1:E121, 51, L1:L121), 2)</f>
        <v/>
      </c>
      <c r="E222" t="n">
        <v>51</v>
      </c>
    </row>
    <row r="223">
      <c r="A223" s="1" t="inlineStr">
        <is>
          <t>STD Flow Jitter (nanoseconds)</t>
        </is>
      </c>
      <c r="B223" t="n">
        <v>436242.84</v>
      </c>
      <c r="E223" t="n">
        <v>51</v>
      </c>
    </row>
    <row r="224">
      <c r="A224" s="1" t="inlineStr">
        <is>
          <t>AVG Flows Latency (nanoseconds)</t>
        </is>
      </c>
      <c r="B224" t="n">
        <v>4283.96</v>
      </c>
      <c r="E224" t="n">
        <v>51</v>
      </c>
    </row>
    <row r="225">
      <c r="A225" s="1" t="inlineStr">
        <is>
          <t>STD Flows Latency (nanoseconds)</t>
        </is>
      </c>
      <c r="B225" t="n">
        <v>1251.43</v>
      </c>
      <c r="E225" t="n">
        <v>51</v>
      </c>
    </row>
    <row r="226">
      <c r="A226" s="1" t="inlineStr">
        <is>
          <t>AVG Hop Latency (nanoseconds)</t>
        </is>
      </c>
      <c r="B226" t="n">
        <v>778.65</v>
      </c>
      <c r="E226" t="n">
        <v>51</v>
      </c>
    </row>
    <row r="227">
      <c r="A227" s="1" t="inlineStr">
        <is>
          <t>STD Hop Latency (nanoseconds)</t>
        </is>
      </c>
      <c r="B227" t="n">
        <v>417.11</v>
      </c>
      <c r="E227" t="n">
        <v>51</v>
      </c>
    </row>
    <row r="228"/>
    <row r="229">
      <c r="A229" s="1" t="inlineStr">
        <is>
          <t>Switch ID For Flows with DSCP = 51</t>
        </is>
      </c>
      <c r="B229" s="1" t="inlineStr">
        <is>
          <t>% of packets to each switch</t>
        </is>
      </c>
      <c r="C229" s="1" t="inlineStr">
        <is>
          <t>Total Sum of Processed Bytes</t>
        </is>
      </c>
      <c r="E229" s="1" t="inlineStr">
        <is>
          <t>DSCP</t>
        </is>
      </c>
    </row>
    <row r="230">
      <c r="A230" t="n">
        <v>1</v>
      </c>
      <c r="B230" t="n">
        <v>35.21</v>
      </c>
      <c r="C230" t="n">
        <v>14266854</v>
      </c>
      <c r="E230" t="n">
        <v>51</v>
      </c>
    </row>
    <row r="231">
      <c r="A231" t="n">
        <v>2</v>
      </c>
      <c r="B231" t="n">
        <v>100</v>
      </c>
      <c r="C231" t="n">
        <v>40517421</v>
      </c>
      <c r="E231" t="n">
        <v>51</v>
      </c>
    </row>
    <row r="232">
      <c r="A232" t="n">
        <v>3</v>
      </c>
      <c r="B232" t="n">
        <v>100</v>
      </c>
      <c r="C232" t="n">
        <v>40517421</v>
      </c>
      <c r="E232" t="n">
        <v>51</v>
      </c>
    </row>
    <row r="233">
      <c r="A233" t="n">
        <v>4</v>
      </c>
      <c r="B233" t="n">
        <v>100</v>
      </c>
      <c r="C233" t="n">
        <v>40517421</v>
      </c>
      <c r="E233" t="n">
        <v>51</v>
      </c>
    </row>
    <row r="234">
      <c r="A234" t="n">
        <v>5</v>
      </c>
      <c r="B234" t="n">
        <v>35.26</v>
      </c>
      <c r="C234" t="n">
        <v>14286657</v>
      </c>
      <c r="E234" t="n">
        <v>51</v>
      </c>
    </row>
    <row r="235">
      <c r="A235" s="1" t="inlineStr">
        <is>
          <t>Mean</t>
        </is>
      </c>
      <c r="B235" t="n">
        <v>74.09</v>
      </c>
      <c r="C235" t="n">
        <v>30021154.8</v>
      </c>
      <c r="E235" t="n">
        <v>51</v>
      </c>
    </row>
    <row r="236">
      <c r="A236" s="1" t="inlineStr">
        <is>
          <t>Standard Deviation</t>
        </is>
      </c>
      <c r="B236" t="n">
        <v>31.73</v>
      </c>
      <c r="C236" t="n">
        <v>12855249.72</v>
      </c>
      <c r="E236" t="n">
        <v>51</v>
      </c>
    </row>
    <row r="237"/>
    <row r="238"/>
    <row r="239"/>
    <row r="240"/>
    <row r="241"/>
    <row r="242">
      <c r="A242" s="1" t="inlineStr">
        <is>
          <t>Flows Types</t>
        </is>
      </c>
      <c r="B242" s="1" t="inlineStr">
        <is>
          <t>Non-Emergency Flows</t>
        </is>
      </c>
      <c r="C242" s="1" t="inlineStr">
        <is>
          <t>Emergency Flows</t>
        </is>
      </c>
      <c r="D242" s="1" t="inlineStr">
        <is>
          <t>Variation (%)</t>
        </is>
      </c>
      <c r="E242" s="1" t="n"/>
    </row>
    <row r="243">
      <c r="A243" s="1" t="inlineStr">
        <is>
          <t>AVG 1º Packet Delay (nanoseconds)</t>
        </is>
      </c>
      <c r="B243">
        <f>ROUND(AVERAGEIF(E1:E121, "&lt;40" , O1:O121), 2</f>
        <v/>
      </c>
      <c r="C243">
        <f>ROUND(AVERAGEIF(E1:E121, "&gt;=40", O1:O121), 2</f>
        <v/>
      </c>
      <c r="D243">
        <f>IFERROR(ROUND((C243 - B243)/ABS(B243) * 100, 2), "none")</f>
        <v/>
      </c>
      <c r="E243" t="n">
        <v>-1</v>
      </c>
    </row>
    <row r="244">
      <c r="A244" s="1" t="inlineStr">
        <is>
          <t>AVG Flow Delay (nanoseconds)</t>
        </is>
      </c>
      <c r="B244">
        <f>ROUND(AVERAGEIFS(B123:B240, A123:A240, "AVG Flows Latency (nanoseconds)", E123:E240, "&lt;40"), 2)</f>
        <v/>
      </c>
      <c r="C244">
        <f>ROUND(AVERAGEIFS(B123:B240, A123:A240, "AVG Flows Latency (nanoseconds)", E123:E240, "&gt;=40"), 2)</f>
        <v/>
      </c>
      <c r="D244">
        <f>IFERROR(ROUND((C244 - B244)/ABS(B244) * 100, 2), "none")</f>
        <v/>
      </c>
      <c r="E244" t="n">
        <v>-1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O244"/>
  <sheetViews>
    <sheetView workbookViewId="0">
      <selection activeCell="A1" sqref="A1"/>
    </sheetView>
  </sheetViews>
  <sheetFormatPr baseColWidth="8" defaultRowHeight="15"/>
  <cols>
    <col width="37" customWidth="1" min="1" max="1"/>
    <col width="96" customWidth="1" min="2" max="2"/>
    <col width="97" customWidth="1" min="3" max="3"/>
    <col width="57" customWidth="1" min="4" max="4"/>
    <col width="4" customWidth="1" min="5" max="5"/>
    <col width="19" customWidth="1" min="6" max="6"/>
    <col width="8" customWidth="1" min="7" max="7"/>
    <col width="13" customWidth="1" min="8" max="8"/>
    <col width="28" customWidth="1" min="9" max="9"/>
    <col width="26" customWidth="1" min="10" max="10"/>
    <col width="20" customWidth="1" min="11" max="11"/>
    <col width="29" customWidth="1" min="12" max="12"/>
    <col width="11" customWidth="1" min="13" max="13"/>
    <col width="26" customWidth="1" min="14" max="14"/>
    <col width="29" customWidth="1" min="15" max="15"/>
  </cols>
  <sheetData>
    <row r="1">
      <c r="A1" s="1" t="inlineStr">
        <is>
          <t>Flow src</t>
        </is>
      </c>
      <c r="B1" s="1" t="inlineStr">
        <is>
          <t>Flow dst</t>
        </is>
      </c>
      <c r="C1" s="1" t="inlineStr">
        <is>
          <t>Source Port</t>
        </is>
      </c>
      <c r="D1" s="1" t="inlineStr">
        <is>
          <t>Destination Port</t>
        </is>
      </c>
      <c r="E1" s="1" t="inlineStr">
        <is>
          <t>DSCP</t>
        </is>
      </c>
      <c r="F1" s="1" t="inlineStr">
        <is>
          <t>Packet Size (Bytes)</t>
        </is>
      </c>
      <c r="G1" s="1" t="inlineStr">
        <is>
          <t>Is</t>
        </is>
      </c>
      <c r="H1" s="1" t="inlineStr">
        <is>
          <t>Nº of packets</t>
        </is>
      </c>
      <c r="I1" s="1" t="inlineStr">
        <is>
          <t>1º Packet Timestamp(seconds)</t>
        </is>
      </c>
      <c r="J1" s="1" t="inlineStr">
        <is>
          <t>Nº of out of order packets</t>
        </is>
      </c>
      <c r="K1" s="1" t="inlineStr">
        <is>
          <t>Out of order packets</t>
        </is>
      </c>
      <c r="L1" s="1" t="inlineStr">
        <is>
          <t>AVG Flow Jitter (nanoseconds)</t>
        </is>
      </c>
      <c r="M1" s="1" t="inlineStr">
        <is>
          <t>Packet Loss</t>
        </is>
      </c>
      <c r="N1" s="1" t="inlineStr">
        <is>
          <t>Packet Loss (%)</t>
        </is>
      </c>
      <c r="O1" s="1" t="inlineStr">
        <is>
          <t>1º Packet Delay (nanoseconds)</t>
        </is>
      </c>
    </row>
    <row r="2"/>
    <row r="3">
      <c r="A3" s="1" t="inlineStr">
        <is>
          <t>Iteration - 1</t>
        </is>
      </c>
    </row>
    <row r="4">
      <c r="A4" t="inlineStr">
        <is>
          <t>10.0.1.1</t>
        </is>
      </c>
      <c r="B4" t="inlineStr">
        <is>
          <t>10.0.2.2</t>
        </is>
      </c>
      <c r="C4" t="n">
        <v>63683</v>
      </c>
      <c r="D4" t="n">
        <v>443</v>
      </c>
      <c r="E4" t="n">
        <v>0</v>
      </c>
      <c r="F4" t="n">
        <v>262</v>
      </c>
      <c r="G4" t="inlineStr">
        <is>
          <t>sender</t>
        </is>
      </c>
      <c r="H4" t="n">
        <v>1500</v>
      </c>
      <c r="I4" t="n">
        <v>1742338515.281705</v>
      </c>
    </row>
    <row r="5">
      <c r="A5" t="inlineStr">
        <is>
          <t>10.0.1.1</t>
        </is>
      </c>
      <c r="B5" t="inlineStr">
        <is>
          <t>10.0.2.2</t>
        </is>
      </c>
      <c r="C5" t="n">
        <v>63683</v>
      </c>
      <c r="D5" t="n">
        <v>443</v>
      </c>
      <c r="E5" t="n">
        <v>0</v>
      </c>
      <c r="F5" t="n">
        <v>262</v>
      </c>
      <c r="G5" t="inlineStr">
        <is>
          <t>receiver</t>
        </is>
      </c>
      <c r="H5" t="n">
        <v>1500</v>
      </c>
      <c r="I5" t="n">
        <v>1742338515.29161</v>
      </c>
      <c r="J5" t="n">
        <v>0</v>
      </c>
      <c r="K5" t="inlineStr">
        <is>
          <t>[]</t>
        </is>
      </c>
      <c r="L5" t="n">
        <v>18153937.81661986</v>
      </c>
      <c r="M5">
        <f>H4-H5</f>
        <v/>
      </c>
      <c r="N5">
        <f>ROUND((M5/H4)*100, 2)</f>
        <v/>
      </c>
      <c r="O5">
        <f>ROUND((I5-I4)*10^9, 2)</f>
        <v/>
      </c>
    </row>
    <row r="6">
      <c r="A6" t="inlineStr">
        <is>
          <t>10.0.1.1</t>
        </is>
      </c>
      <c r="B6" t="inlineStr">
        <is>
          <t>10.0.5.1</t>
        </is>
      </c>
      <c r="C6" t="n">
        <v>55190</v>
      </c>
      <c r="D6" t="n">
        <v>443</v>
      </c>
      <c r="E6" t="n">
        <v>0</v>
      </c>
      <c r="F6" t="n">
        <v>262</v>
      </c>
      <c r="G6" t="inlineStr">
        <is>
          <t>sender</t>
        </is>
      </c>
      <c r="H6" t="n">
        <v>1500</v>
      </c>
      <c r="I6" t="n">
        <v>1742338515.267477</v>
      </c>
    </row>
    <row r="7">
      <c r="A7" t="inlineStr">
        <is>
          <t>10.0.1.1</t>
        </is>
      </c>
      <c r="B7" t="inlineStr">
        <is>
          <t>10.0.5.1</t>
        </is>
      </c>
      <c r="C7" t="n">
        <v>55190</v>
      </c>
      <c r="D7" t="n">
        <v>443</v>
      </c>
      <c r="E7" t="n">
        <v>0</v>
      </c>
      <c r="F7" t="n">
        <v>262</v>
      </c>
      <c r="G7" t="inlineStr">
        <is>
          <t>receiver</t>
        </is>
      </c>
      <c r="H7" t="n">
        <v>1500</v>
      </c>
      <c r="I7" t="n">
        <v>1742338515.290689</v>
      </c>
      <c r="J7" t="n">
        <v>0</v>
      </c>
      <c r="K7" t="inlineStr">
        <is>
          <t>[]</t>
        </is>
      </c>
      <c r="L7" t="n">
        <v>18326167.10662837</v>
      </c>
      <c r="M7">
        <f>H6-H7</f>
        <v/>
      </c>
      <c r="N7">
        <f>ROUND((M7/H6)*100, 2)</f>
        <v/>
      </c>
      <c r="O7">
        <f>ROUND((I7-I6)*10^9, 2)</f>
        <v/>
      </c>
    </row>
    <row r="8">
      <c r="A8" t="inlineStr">
        <is>
          <t>10.0.1.2</t>
        </is>
      </c>
      <c r="B8" t="inlineStr">
        <is>
          <t>10.0.2.2</t>
        </is>
      </c>
      <c r="C8" t="n">
        <v>53915</v>
      </c>
      <c r="D8" t="n">
        <v>443</v>
      </c>
      <c r="E8" t="n">
        <v>10</v>
      </c>
      <c r="F8" t="n">
        <v>420</v>
      </c>
      <c r="G8" t="inlineStr">
        <is>
          <t>sender</t>
        </is>
      </c>
      <c r="H8" t="n">
        <v>1500</v>
      </c>
      <c r="I8" t="n">
        <v>1742338515.27</v>
      </c>
    </row>
    <row r="9">
      <c r="A9" t="inlineStr">
        <is>
          <t>10.0.1.2</t>
        </is>
      </c>
      <c r="B9" t="inlineStr">
        <is>
          <t>10.0.2.2</t>
        </is>
      </c>
      <c r="C9" t="n">
        <v>53915</v>
      </c>
      <c r="D9" t="n">
        <v>443</v>
      </c>
      <c r="E9" t="n">
        <v>10</v>
      </c>
      <c r="F9" t="n">
        <v>420</v>
      </c>
      <c r="G9" t="inlineStr">
        <is>
          <t>receiver</t>
        </is>
      </c>
      <c r="H9" t="n">
        <v>1500</v>
      </c>
      <c r="I9" t="n">
        <v>1742338515.29518</v>
      </c>
      <c r="J9" t="n">
        <v>0</v>
      </c>
      <c r="K9" t="inlineStr">
        <is>
          <t>[]</t>
        </is>
      </c>
      <c r="L9" t="n">
        <v>18497491.6776022</v>
      </c>
      <c r="M9">
        <f>H8-H9</f>
        <v/>
      </c>
      <c r="N9">
        <f>ROUND((M9/H8)*100, 2)</f>
        <v/>
      </c>
      <c r="O9">
        <f>ROUND((I9-I8)*10^9, 2)</f>
        <v/>
      </c>
    </row>
    <row r="10">
      <c r="A10" t="inlineStr">
        <is>
          <t>10.0.5.1</t>
        </is>
      </c>
      <c r="B10" t="inlineStr">
        <is>
          <t>10.0.1.2</t>
        </is>
      </c>
      <c r="C10" t="n">
        <v>62466</v>
      </c>
      <c r="D10" t="n">
        <v>443</v>
      </c>
      <c r="E10" t="n">
        <v>2</v>
      </c>
      <c r="F10" t="n">
        <v>874</v>
      </c>
      <c r="G10" t="inlineStr">
        <is>
          <t>sender</t>
        </is>
      </c>
      <c r="H10" t="n">
        <v>2970</v>
      </c>
      <c r="I10" t="n">
        <v>1742338515.258618</v>
      </c>
    </row>
    <row r="11">
      <c r="A11" t="inlineStr">
        <is>
          <t>10.0.5.1</t>
        </is>
      </c>
      <c r="B11" t="inlineStr">
        <is>
          <t>10.0.1.2</t>
        </is>
      </c>
      <c r="C11" t="n">
        <v>62466</v>
      </c>
      <c r="D11" t="n">
        <v>443</v>
      </c>
      <c r="E11" t="n">
        <v>2</v>
      </c>
      <c r="F11" t="n">
        <v>874</v>
      </c>
      <c r="G11" t="inlineStr">
        <is>
          <t>receiver</t>
        </is>
      </c>
      <c r="H11" t="n">
        <v>2970</v>
      </c>
      <c r="I11" t="n">
        <v>1742338515.295776</v>
      </c>
      <c r="J11" t="n">
        <v>0</v>
      </c>
      <c r="K11" t="inlineStr">
        <is>
          <t>[]</t>
        </is>
      </c>
      <c r="L11" t="n">
        <v>19046071.08145051</v>
      </c>
      <c r="M11">
        <f>H10-H11</f>
        <v/>
      </c>
      <c r="N11">
        <f>ROUND((M11/H10)*100, 2)</f>
        <v/>
      </c>
      <c r="O11">
        <f>ROUND((I11-I10)*10^9, 2)</f>
        <v/>
      </c>
    </row>
    <row r="12">
      <c r="A12" t="inlineStr">
        <is>
          <t>10.0.2.2</t>
        </is>
      </c>
      <c r="B12" t="inlineStr">
        <is>
          <t>239.1.1.1</t>
        </is>
      </c>
      <c r="C12" t="n">
        <v>50189</v>
      </c>
      <c r="D12" t="n">
        <v>443</v>
      </c>
      <c r="E12" t="n">
        <v>51</v>
      </c>
      <c r="F12" t="n">
        <v>483</v>
      </c>
      <c r="G12" t="inlineStr">
        <is>
          <t>sender</t>
        </is>
      </c>
      <c r="H12" t="n">
        <v>2970</v>
      </c>
      <c r="I12" t="n">
        <v>1742338515.265573</v>
      </c>
    </row>
    <row r="13">
      <c r="A13" t="inlineStr">
        <is>
          <t>10.0.2.2</t>
        </is>
      </c>
      <c r="B13" t="inlineStr">
        <is>
          <t>239.1.1.1</t>
        </is>
      </c>
      <c r="C13" t="n">
        <v>50189</v>
      </c>
      <c r="D13" t="n">
        <v>443</v>
      </c>
      <c r="E13" t="n">
        <v>51</v>
      </c>
      <c r="F13" t="n">
        <v>483</v>
      </c>
      <c r="G13" t="inlineStr">
        <is>
          <t>receiver</t>
        </is>
      </c>
      <c r="H13" t="n">
        <v>2970</v>
      </c>
      <c r="I13" t="n">
        <v>1742338515.300757</v>
      </c>
      <c r="J13" t="n">
        <v>0</v>
      </c>
      <c r="K13" t="inlineStr">
        <is>
          <t>[][][][]</t>
        </is>
      </c>
      <c r="L13" t="n">
        <v>19149684.38421439</v>
      </c>
      <c r="M13">
        <f>H12-H13</f>
        <v/>
      </c>
      <c r="N13">
        <f>ROUND((M13/H12)*100, 2)</f>
        <v/>
      </c>
      <c r="O13">
        <f>ROUND((I13-I12)*10^9, 2)</f>
        <v/>
      </c>
    </row>
    <row r="14"/>
    <row r="15">
      <c r="A15" s="1" t="inlineStr">
        <is>
          <t>Iteration - 2</t>
        </is>
      </c>
    </row>
    <row r="16">
      <c r="A16" t="inlineStr">
        <is>
          <t>10.0.1.1</t>
        </is>
      </c>
      <c r="B16" t="inlineStr">
        <is>
          <t>10.0.2.2</t>
        </is>
      </c>
      <c r="C16" t="n">
        <v>63683</v>
      </c>
      <c r="D16" t="n">
        <v>443</v>
      </c>
      <c r="E16" t="n">
        <v>0</v>
      </c>
      <c r="F16" t="n">
        <v>262</v>
      </c>
      <c r="G16" t="inlineStr">
        <is>
          <t>sender</t>
        </is>
      </c>
      <c r="H16" t="n">
        <v>1500</v>
      </c>
      <c r="I16" t="n">
        <v>1742338682.849874</v>
      </c>
    </row>
    <row r="17">
      <c r="A17" t="inlineStr">
        <is>
          <t>10.0.1.1</t>
        </is>
      </c>
      <c r="B17" t="inlineStr">
        <is>
          <t>10.0.2.2</t>
        </is>
      </c>
      <c r="C17" t="n">
        <v>63683</v>
      </c>
      <c r="D17" t="n">
        <v>443</v>
      </c>
      <c r="E17" t="n">
        <v>0</v>
      </c>
      <c r="F17" t="n">
        <v>262</v>
      </c>
      <c r="G17" t="inlineStr">
        <is>
          <t>receiver</t>
        </is>
      </c>
      <c r="H17" t="n">
        <v>1500</v>
      </c>
      <c r="I17" t="n">
        <v>1742338682.858913</v>
      </c>
      <c r="J17" t="n">
        <v>0</v>
      </c>
      <c r="K17" t="inlineStr">
        <is>
          <t>[]</t>
        </is>
      </c>
      <c r="L17" t="n">
        <v>13746852.23897298</v>
      </c>
      <c r="M17">
        <f>H16-H17</f>
        <v/>
      </c>
      <c r="N17">
        <f>ROUND((M17/H16)*100, 2)</f>
        <v/>
      </c>
      <c r="O17">
        <f>ROUND((I17-I16)*10^9, 2)</f>
        <v/>
      </c>
    </row>
    <row r="18">
      <c r="A18" t="inlineStr">
        <is>
          <t>10.0.1.2</t>
        </is>
      </c>
      <c r="B18" t="inlineStr">
        <is>
          <t>10.0.2.2</t>
        </is>
      </c>
      <c r="C18" t="n">
        <v>53915</v>
      </c>
      <c r="D18" t="n">
        <v>443</v>
      </c>
      <c r="E18" t="n">
        <v>10</v>
      </c>
      <c r="F18" t="n">
        <v>420</v>
      </c>
      <c r="G18" t="inlineStr">
        <is>
          <t>sender</t>
        </is>
      </c>
      <c r="H18" t="n">
        <v>1500</v>
      </c>
      <c r="I18" t="n">
        <v>1742338682.84566</v>
      </c>
    </row>
    <row r="19">
      <c r="A19" t="inlineStr">
        <is>
          <t>10.0.1.2</t>
        </is>
      </c>
      <c r="B19" t="inlineStr">
        <is>
          <t>10.0.2.2</t>
        </is>
      </c>
      <c r="C19" t="n">
        <v>53915</v>
      </c>
      <c r="D19" t="n">
        <v>443</v>
      </c>
      <c r="E19" t="n">
        <v>10</v>
      </c>
      <c r="F19" t="n">
        <v>420</v>
      </c>
      <c r="G19" t="inlineStr">
        <is>
          <t>receiver</t>
        </is>
      </c>
      <c r="H19" t="n">
        <v>1500</v>
      </c>
      <c r="I19" t="n">
        <v>1742338682.860949</v>
      </c>
      <c r="J19" t="n">
        <v>0</v>
      </c>
      <c r="K19" t="inlineStr">
        <is>
          <t>[]</t>
        </is>
      </c>
      <c r="L19" t="n">
        <v>13756151.99406941</v>
      </c>
      <c r="M19">
        <f>H18-H19</f>
        <v/>
      </c>
      <c r="N19">
        <f>ROUND((M19/H18)*100, 2)</f>
        <v/>
      </c>
      <c r="O19">
        <f>ROUND((I19-I18)*10^9, 2)</f>
        <v/>
      </c>
    </row>
    <row r="20">
      <c r="A20" t="inlineStr">
        <is>
          <t>10.0.1.1</t>
        </is>
      </c>
      <c r="B20" t="inlineStr">
        <is>
          <t>10.0.5.1</t>
        </is>
      </c>
      <c r="C20" t="n">
        <v>55190</v>
      </c>
      <c r="D20" t="n">
        <v>443</v>
      </c>
      <c r="E20" t="n">
        <v>0</v>
      </c>
      <c r="F20" t="n">
        <v>262</v>
      </c>
      <c r="G20" t="inlineStr">
        <is>
          <t>sender</t>
        </is>
      </c>
      <c r="H20" t="n">
        <v>1500</v>
      </c>
      <c r="I20" t="n">
        <v>1742338682.859285</v>
      </c>
    </row>
    <row r="21">
      <c r="A21" t="inlineStr">
        <is>
          <t>10.0.1.1</t>
        </is>
      </c>
      <c r="B21" t="inlineStr">
        <is>
          <t>10.0.5.1</t>
        </is>
      </c>
      <c r="C21" t="n">
        <v>55190</v>
      </c>
      <c r="D21" t="n">
        <v>443</v>
      </c>
      <c r="E21" t="n">
        <v>0</v>
      </c>
      <c r="F21" t="n">
        <v>262</v>
      </c>
      <c r="G21" t="inlineStr">
        <is>
          <t>receiver</t>
        </is>
      </c>
      <c r="H21" t="n">
        <v>1500</v>
      </c>
      <c r="I21" t="n">
        <v>1742338682.867733</v>
      </c>
      <c r="J21" t="n">
        <v>0</v>
      </c>
      <c r="K21" t="inlineStr">
        <is>
          <t>[]</t>
        </is>
      </c>
      <c r="L21" t="n">
        <v>13895909.78622437</v>
      </c>
      <c r="M21">
        <f>H20-H21</f>
        <v/>
      </c>
      <c r="N21">
        <f>ROUND((M21/H20)*100, 2)</f>
        <v/>
      </c>
      <c r="O21">
        <f>ROUND((I21-I20)*10^9, 2)</f>
        <v/>
      </c>
    </row>
    <row r="22">
      <c r="A22" t="inlineStr">
        <is>
          <t>10.0.2.2</t>
        </is>
      </c>
      <c r="B22" t="inlineStr">
        <is>
          <t>239.1.1.1</t>
        </is>
      </c>
      <c r="C22" t="n">
        <v>50189</v>
      </c>
      <c r="D22" t="n">
        <v>443</v>
      </c>
      <c r="E22" t="n">
        <v>51</v>
      </c>
      <c r="F22" t="n">
        <v>483</v>
      </c>
      <c r="G22" t="inlineStr">
        <is>
          <t>sender</t>
        </is>
      </c>
      <c r="H22" t="n">
        <v>2970</v>
      </c>
      <c r="I22" t="n">
        <v>1742338682.840038</v>
      </c>
    </row>
    <row r="23">
      <c r="A23" t="inlineStr">
        <is>
          <t>10.0.2.2</t>
        </is>
      </c>
      <c r="B23" t="inlineStr">
        <is>
          <t>239.1.1.1</t>
        </is>
      </c>
      <c r="C23" t="n">
        <v>50189</v>
      </c>
      <c r="D23" t="n">
        <v>443</v>
      </c>
      <c r="E23" t="n">
        <v>51</v>
      </c>
      <c r="F23" t="n">
        <v>483</v>
      </c>
      <c r="G23" t="inlineStr">
        <is>
          <t>receiver</t>
        </is>
      </c>
      <c r="H23" t="n">
        <v>2970</v>
      </c>
      <c r="I23" t="n">
        <v>1742338682.858513</v>
      </c>
      <c r="J23" t="n">
        <v>0</v>
      </c>
      <c r="K23" t="inlineStr">
        <is>
          <t>[][][][]</t>
        </is>
      </c>
      <c r="L23" t="n">
        <v>15019818.5684705</v>
      </c>
      <c r="M23">
        <f>H22-H23</f>
        <v/>
      </c>
      <c r="N23">
        <f>ROUND((M23/H22)*100, 2)</f>
        <v/>
      </c>
      <c r="O23">
        <f>ROUND((I23-I22)*10^9, 2)</f>
        <v/>
      </c>
    </row>
    <row r="24">
      <c r="A24" t="inlineStr">
        <is>
          <t>10.0.5.1</t>
        </is>
      </c>
      <c r="B24" t="inlineStr">
        <is>
          <t>10.0.1.2</t>
        </is>
      </c>
      <c r="C24" t="n">
        <v>62466</v>
      </c>
      <c r="D24" t="n">
        <v>443</v>
      </c>
      <c r="E24" t="n">
        <v>2</v>
      </c>
      <c r="F24" t="n">
        <v>874</v>
      </c>
      <c r="G24" t="inlineStr">
        <is>
          <t>sender</t>
        </is>
      </c>
      <c r="H24" t="n">
        <v>2970</v>
      </c>
      <c r="I24" t="n">
        <v>1742338682.849558</v>
      </c>
    </row>
    <row r="25">
      <c r="A25" t="inlineStr">
        <is>
          <t>10.0.5.1</t>
        </is>
      </c>
      <c r="B25" t="inlineStr">
        <is>
          <t>10.0.1.2</t>
        </is>
      </c>
      <c r="C25" t="n">
        <v>62466</v>
      </c>
      <c r="D25" t="n">
        <v>443</v>
      </c>
      <c r="E25" t="n">
        <v>2</v>
      </c>
      <c r="F25" t="n">
        <v>874</v>
      </c>
      <c r="G25" t="inlineStr">
        <is>
          <t>receiver</t>
        </is>
      </c>
      <c r="H25" t="n">
        <v>2970</v>
      </c>
      <c r="I25" t="n">
        <v>1742338682.858939</v>
      </c>
      <c r="J25" t="n">
        <v>0</v>
      </c>
      <c r="K25" t="inlineStr">
        <is>
          <t>[]</t>
        </is>
      </c>
      <c r="L25" t="n">
        <v>15135094.45318871</v>
      </c>
      <c r="M25">
        <f>H24-H25</f>
        <v/>
      </c>
      <c r="N25">
        <f>ROUND((M25/H24)*100, 2)</f>
        <v/>
      </c>
      <c r="O25">
        <f>ROUND((I25-I24)*10^9, 2)</f>
        <v/>
      </c>
    </row>
    <row r="26"/>
    <row r="27">
      <c r="A27" s="1" t="inlineStr">
        <is>
          <t>Iteration - 3</t>
        </is>
      </c>
    </row>
    <row r="28">
      <c r="A28" t="inlineStr">
        <is>
          <t>10.0.1.2</t>
        </is>
      </c>
      <c r="B28" t="inlineStr">
        <is>
          <t>10.0.2.2</t>
        </is>
      </c>
      <c r="C28" t="n">
        <v>53915</v>
      </c>
      <c r="D28" t="n">
        <v>443</v>
      </c>
      <c r="E28" t="n">
        <v>10</v>
      </c>
      <c r="F28" t="n">
        <v>420</v>
      </c>
      <c r="G28" t="inlineStr">
        <is>
          <t>sender</t>
        </is>
      </c>
      <c r="H28" t="n">
        <v>1500</v>
      </c>
      <c r="I28" t="n">
        <v>1742338850.384523</v>
      </c>
    </row>
    <row r="29">
      <c r="A29" t="inlineStr">
        <is>
          <t>10.0.1.2</t>
        </is>
      </c>
      <c r="B29" t="inlineStr">
        <is>
          <t>10.0.2.2</t>
        </is>
      </c>
      <c r="C29" t="n">
        <v>53915</v>
      </c>
      <c r="D29" t="n">
        <v>443</v>
      </c>
      <c r="E29" t="n">
        <v>10</v>
      </c>
      <c r="F29" t="n">
        <v>420</v>
      </c>
      <c r="G29" t="inlineStr">
        <is>
          <t>receiver</t>
        </is>
      </c>
      <c r="H29" t="n">
        <v>1500</v>
      </c>
      <c r="I29" t="n">
        <v>1742338850.404837</v>
      </c>
      <c r="J29" t="n">
        <v>0</v>
      </c>
      <c r="K29" t="inlineStr">
        <is>
          <t>[]</t>
        </is>
      </c>
      <c r="L29" t="n">
        <v>13477507.43230184</v>
      </c>
      <c r="M29">
        <f>H28-H29</f>
        <v/>
      </c>
      <c r="N29">
        <f>ROUND((M29/H28)*100, 2)</f>
        <v/>
      </c>
      <c r="O29">
        <f>ROUND((I29-I28)*10^9, 2)</f>
        <v/>
      </c>
    </row>
    <row r="30">
      <c r="A30" t="inlineStr">
        <is>
          <t>10.0.1.1</t>
        </is>
      </c>
      <c r="B30" t="inlineStr">
        <is>
          <t>10.0.5.1</t>
        </is>
      </c>
      <c r="C30" t="n">
        <v>55190</v>
      </c>
      <c r="D30" t="n">
        <v>443</v>
      </c>
      <c r="E30" t="n">
        <v>0</v>
      </c>
      <c r="F30" t="n">
        <v>262</v>
      </c>
      <c r="G30" t="inlineStr">
        <is>
          <t>sender</t>
        </is>
      </c>
      <c r="H30" t="n">
        <v>1500</v>
      </c>
      <c r="I30" t="n">
        <v>1742338850.397434</v>
      </c>
    </row>
    <row r="31">
      <c r="A31" t="inlineStr">
        <is>
          <t>10.0.1.1</t>
        </is>
      </c>
      <c r="B31" t="inlineStr">
        <is>
          <t>10.0.5.1</t>
        </is>
      </c>
      <c r="C31" t="n">
        <v>55190</v>
      </c>
      <c r="D31" t="n">
        <v>443</v>
      </c>
      <c r="E31" t="n">
        <v>0</v>
      </c>
      <c r="F31" t="n">
        <v>262</v>
      </c>
      <c r="G31" t="inlineStr">
        <is>
          <t>receiver</t>
        </is>
      </c>
      <c r="H31" t="n">
        <v>1500</v>
      </c>
      <c r="I31" t="n">
        <v>1742338850.403958</v>
      </c>
      <c r="J31" t="n">
        <v>0</v>
      </c>
      <c r="K31" t="inlineStr">
        <is>
          <t>[]</t>
        </is>
      </c>
      <c r="L31" t="n">
        <v>13514076.70974731</v>
      </c>
      <c r="M31">
        <f>H30-H31</f>
        <v/>
      </c>
      <c r="N31">
        <f>ROUND((M31/H30)*100, 2)</f>
        <v/>
      </c>
      <c r="O31">
        <f>ROUND((I31-I30)*10^9, 2)</f>
        <v/>
      </c>
    </row>
    <row r="32">
      <c r="A32" t="inlineStr">
        <is>
          <t>10.0.1.1</t>
        </is>
      </c>
      <c r="B32" t="inlineStr">
        <is>
          <t>10.0.2.2</t>
        </is>
      </c>
      <c r="C32" t="n">
        <v>63683</v>
      </c>
      <c r="D32" t="n">
        <v>443</v>
      </c>
      <c r="E32" t="n">
        <v>0</v>
      </c>
      <c r="F32" t="n">
        <v>262</v>
      </c>
      <c r="G32" t="inlineStr">
        <is>
          <t>sender</t>
        </is>
      </c>
      <c r="H32" t="n">
        <v>1500</v>
      </c>
      <c r="I32" t="n">
        <v>1742338850.39214</v>
      </c>
    </row>
    <row r="33">
      <c r="A33" t="inlineStr">
        <is>
          <t>10.0.1.1</t>
        </is>
      </c>
      <c r="B33" t="inlineStr">
        <is>
          <t>10.0.2.2</t>
        </is>
      </c>
      <c r="C33" t="n">
        <v>63683</v>
      </c>
      <c r="D33" t="n">
        <v>443</v>
      </c>
      <c r="E33" t="n">
        <v>0</v>
      </c>
      <c r="F33" t="n">
        <v>262</v>
      </c>
      <c r="G33" t="inlineStr">
        <is>
          <t>receiver</t>
        </is>
      </c>
      <c r="H33" t="n">
        <v>1500</v>
      </c>
      <c r="I33" t="n">
        <v>1742338850.40668</v>
      </c>
      <c r="J33" t="n">
        <v>0</v>
      </c>
      <c r="K33" t="inlineStr">
        <is>
          <t>[]</t>
        </is>
      </c>
      <c r="L33" t="n">
        <v>14137251.69499715</v>
      </c>
      <c r="M33">
        <f>H32-H33</f>
        <v/>
      </c>
      <c r="N33">
        <f>ROUND((M33/H32)*100, 2)</f>
        <v/>
      </c>
      <c r="O33">
        <f>ROUND((I33-I32)*10^9, 2)</f>
        <v/>
      </c>
    </row>
    <row r="34">
      <c r="A34" t="inlineStr">
        <is>
          <t>10.0.5.1</t>
        </is>
      </c>
      <c r="B34" t="inlineStr">
        <is>
          <t>10.0.1.2</t>
        </is>
      </c>
      <c r="C34" t="n">
        <v>62466</v>
      </c>
      <c r="D34" t="n">
        <v>443</v>
      </c>
      <c r="E34" t="n">
        <v>2</v>
      </c>
      <c r="F34" t="n">
        <v>874</v>
      </c>
      <c r="G34" t="inlineStr">
        <is>
          <t>sender</t>
        </is>
      </c>
      <c r="H34" t="n">
        <v>2970</v>
      </c>
      <c r="I34" t="n">
        <v>1742338850.372825</v>
      </c>
    </row>
    <row r="35">
      <c r="A35" t="inlineStr">
        <is>
          <t>10.0.5.1</t>
        </is>
      </c>
      <c r="B35" t="inlineStr">
        <is>
          <t>10.0.1.2</t>
        </is>
      </c>
      <c r="C35" t="n">
        <v>62466</v>
      </c>
      <c r="D35" t="n">
        <v>443</v>
      </c>
      <c r="E35" t="n">
        <v>2</v>
      </c>
      <c r="F35" t="n">
        <v>874</v>
      </c>
      <c r="G35" t="inlineStr">
        <is>
          <t>receiver</t>
        </is>
      </c>
      <c r="H35" t="n">
        <v>2970</v>
      </c>
      <c r="I35" t="n">
        <v>1742338850.407622</v>
      </c>
      <c r="J35" t="n">
        <v>0</v>
      </c>
      <c r="K35" t="inlineStr">
        <is>
          <t>[]</t>
        </is>
      </c>
      <c r="L35" t="n">
        <v>15127016.31796481</v>
      </c>
      <c r="M35">
        <f>H34-H35</f>
        <v/>
      </c>
      <c r="N35">
        <f>ROUND((M35/H34)*100, 2)</f>
        <v/>
      </c>
      <c r="O35">
        <f>ROUND((I35-I34)*10^9, 2)</f>
        <v/>
      </c>
    </row>
    <row r="36">
      <c r="A36" t="inlineStr">
        <is>
          <t>10.0.2.2</t>
        </is>
      </c>
      <c r="B36" t="inlineStr">
        <is>
          <t>239.1.1.1</t>
        </is>
      </c>
      <c r="C36" t="n">
        <v>50189</v>
      </c>
      <c r="D36" t="n">
        <v>443</v>
      </c>
      <c r="E36" t="n">
        <v>51</v>
      </c>
      <c r="F36" t="n">
        <v>483</v>
      </c>
      <c r="G36" t="inlineStr">
        <is>
          <t>sender</t>
        </is>
      </c>
      <c r="H36" t="n">
        <v>2970</v>
      </c>
      <c r="I36" t="n">
        <v>1742338850.384497</v>
      </c>
    </row>
    <row r="37">
      <c r="A37" t="inlineStr">
        <is>
          <t>10.0.2.2</t>
        </is>
      </c>
      <c r="B37" t="inlineStr">
        <is>
          <t>239.1.1.1</t>
        </is>
      </c>
      <c r="C37" t="n">
        <v>50189</v>
      </c>
      <c r="D37" t="n">
        <v>443</v>
      </c>
      <c r="E37" t="n">
        <v>51</v>
      </c>
      <c r="F37" t="n">
        <v>483</v>
      </c>
      <c r="G37" t="inlineStr">
        <is>
          <t>receiver</t>
        </is>
      </c>
      <c r="H37" t="n">
        <v>2970</v>
      </c>
      <c r="I37" t="n">
        <v>1742338850.393221</v>
      </c>
      <c r="J37" t="n">
        <v>0</v>
      </c>
      <c r="K37" t="inlineStr">
        <is>
          <t>[][][][]</t>
        </is>
      </c>
      <c r="L37" t="n">
        <v>15375024.04013868</v>
      </c>
      <c r="M37">
        <f>H36-H37</f>
        <v/>
      </c>
      <c r="N37">
        <f>ROUND((M37/H36)*100, 2)</f>
        <v/>
      </c>
      <c r="O37">
        <f>ROUND((I37-I36)*10^9, 2)</f>
        <v/>
      </c>
    </row>
    <row r="38"/>
    <row r="39">
      <c r="A39" s="1" t="inlineStr">
        <is>
          <t>Iteration - 4</t>
        </is>
      </c>
    </row>
    <row r="40">
      <c r="A40" t="inlineStr">
        <is>
          <t>10.0.1.2</t>
        </is>
      </c>
      <c r="B40" t="inlineStr">
        <is>
          <t>10.0.2.2</t>
        </is>
      </c>
      <c r="C40" t="n">
        <v>53915</v>
      </c>
      <c r="D40" t="n">
        <v>443</v>
      </c>
      <c r="E40" t="n">
        <v>10</v>
      </c>
      <c r="F40" t="n">
        <v>420</v>
      </c>
      <c r="G40" t="inlineStr">
        <is>
          <t>sender</t>
        </is>
      </c>
      <c r="H40" t="n">
        <v>1500</v>
      </c>
      <c r="I40" t="n">
        <v>1742339017.964599</v>
      </c>
    </row>
    <row r="41">
      <c r="A41" t="inlineStr">
        <is>
          <t>10.0.1.2</t>
        </is>
      </c>
      <c r="B41" t="inlineStr">
        <is>
          <t>10.0.2.2</t>
        </is>
      </c>
      <c r="C41" t="n">
        <v>53915</v>
      </c>
      <c r="D41" t="n">
        <v>443</v>
      </c>
      <c r="E41" t="n">
        <v>10</v>
      </c>
      <c r="F41" t="n">
        <v>420</v>
      </c>
      <c r="G41" t="inlineStr">
        <is>
          <t>receiver</t>
        </is>
      </c>
      <c r="H41" t="n">
        <v>1500</v>
      </c>
      <c r="I41" t="n">
        <v>1742339017.988018</v>
      </c>
      <c r="J41" t="n">
        <v>0</v>
      </c>
      <c r="K41" t="inlineStr">
        <is>
          <t>[]</t>
        </is>
      </c>
      <c r="L41" t="n">
        <v>13733791.82815552</v>
      </c>
      <c r="M41">
        <f>H40-H41</f>
        <v/>
      </c>
      <c r="N41">
        <f>ROUND((M41/H40)*100, 2)</f>
        <v/>
      </c>
      <c r="O41">
        <f>ROUND((I41-I40)*10^9, 2)</f>
        <v/>
      </c>
    </row>
    <row r="42">
      <c r="A42" t="inlineStr">
        <is>
          <t>10.0.1.1</t>
        </is>
      </c>
      <c r="B42" t="inlineStr">
        <is>
          <t>10.0.2.2</t>
        </is>
      </c>
      <c r="C42" t="n">
        <v>63683</v>
      </c>
      <c r="D42" t="n">
        <v>443</v>
      </c>
      <c r="E42" t="n">
        <v>0</v>
      </c>
      <c r="F42" t="n">
        <v>262</v>
      </c>
      <c r="G42" t="inlineStr">
        <is>
          <t>sender</t>
        </is>
      </c>
      <c r="H42" t="n">
        <v>1500</v>
      </c>
      <c r="I42" t="n">
        <v>1742339017.96453</v>
      </c>
    </row>
    <row r="43">
      <c r="A43" t="inlineStr">
        <is>
          <t>10.0.1.1</t>
        </is>
      </c>
      <c r="B43" t="inlineStr">
        <is>
          <t>10.0.2.2</t>
        </is>
      </c>
      <c r="C43" t="n">
        <v>63683</v>
      </c>
      <c r="D43" t="n">
        <v>443</v>
      </c>
      <c r="E43" t="n">
        <v>0</v>
      </c>
      <c r="F43" t="n">
        <v>262</v>
      </c>
      <c r="G43" t="inlineStr">
        <is>
          <t>receiver</t>
        </is>
      </c>
      <c r="H43" t="n">
        <v>1500</v>
      </c>
      <c r="I43" t="n">
        <v>1742339017.987048</v>
      </c>
      <c r="J43" t="n">
        <v>0</v>
      </c>
      <c r="K43" t="inlineStr">
        <is>
          <t>[]</t>
        </is>
      </c>
      <c r="L43" t="n">
        <v>14051631.92749024</v>
      </c>
      <c r="M43">
        <f>H42-H43</f>
        <v/>
      </c>
      <c r="N43">
        <f>ROUND((M43/H42)*100, 2)</f>
        <v/>
      </c>
      <c r="O43">
        <f>ROUND((I43-I42)*10^9, 2)</f>
        <v/>
      </c>
    </row>
    <row r="44">
      <c r="A44" t="inlineStr">
        <is>
          <t>10.0.1.1</t>
        </is>
      </c>
      <c r="B44" t="inlineStr">
        <is>
          <t>10.0.5.1</t>
        </is>
      </c>
      <c r="C44" t="n">
        <v>55190</v>
      </c>
      <c r="D44" t="n">
        <v>443</v>
      </c>
      <c r="E44" t="n">
        <v>0</v>
      </c>
      <c r="F44" t="n">
        <v>262</v>
      </c>
      <c r="G44" t="inlineStr">
        <is>
          <t>sender</t>
        </is>
      </c>
      <c r="H44" t="n">
        <v>1500</v>
      </c>
      <c r="I44" t="n">
        <v>1742339017.968259</v>
      </c>
    </row>
    <row r="45">
      <c r="A45" t="inlineStr">
        <is>
          <t>10.0.1.1</t>
        </is>
      </c>
      <c r="B45" t="inlineStr">
        <is>
          <t>10.0.5.1</t>
        </is>
      </c>
      <c r="C45" t="n">
        <v>55190</v>
      </c>
      <c r="D45" t="n">
        <v>443</v>
      </c>
      <c r="E45" t="n">
        <v>0</v>
      </c>
      <c r="F45" t="n">
        <v>262</v>
      </c>
      <c r="G45" t="inlineStr">
        <is>
          <t>receiver</t>
        </is>
      </c>
      <c r="H45" t="n">
        <v>1500</v>
      </c>
      <c r="I45" t="n">
        <v>1742339017.994027</v>
      </c>
      <c r="J45" t="n">
        <v>0</v>
      </c>
      <c r="K45" t="inlineStr">
        <is>
          <t>[]</t>
        </is>
      </c>
      <c r="L45" t="n">
        <v>14091848.21446737</v>
      </c>
      <c r="M45">
        <f>H44-H45</f>
        <v/>
      </c>
      <c r="N45">
        <f>ROUND((M45/H44)*100, 2)</f>
        <v/>
      </c>
      <c r="O45">
        <f>ROUND((I45-I44)*10^9, 2)</f>
        <v/>
      </c>
    </row>
    <row r="46">
      <c r="A46" t="inlineStr">
        <is>
          <t>10.0.2.2</t>
        </is>
      </c>
      <c r="B46" t="inlineStr">
        <is>
          <t>239.1.1.1</t>
        </is>
      </c>
      <c r="C46" t="n">
        <v>50189</v>
      </c>
      <c r="D46" t="n">
        <v>443</v>
      </c>
      <c r="E46" t="n">
        <v>51</v>
      </c>
      <c r="F46" t="n">
        <v>483</v>
      </c>
      <c r="G46" t="inlineStr">
        <is>
          <t>sender</t>
        </is>
      </c>
      <c r="H46" t="n">
        <v>2970</v>
      </c>
      <c r="I46" t="n">
        <v>1742339017.969887</v>
      </c>
    </row>
    <row r="47">
      <c r="A47" t="inlineStr">
        <is>
          <t>10.0.2.2</t>
        </is>
      </c>
      <c r="B47" t="inlineStr">
        <is>
          <t>239.1.1.1</t>
        </is>
      </c>
      <c r="C47" t="n">
        <v>50189</v>
      </c>
      <c r="D47" t="n">
        <v>443</v>
      </c>
      <c r="E47" t="n">
        <v>51</v>
      </c>
      <c r="F47" t="n">
        <v>483</v>
      </c>
      <c r="G47" t="inlineStr">
        <is>
          <t>receiver</t>
        </is>
      </c>
      <c r="H47" t="n">
        <v>2970</v>
      </c>
      <c r="I47" t="n">
        <v>1742339017.996967</v>
      </c>
      <c r="J47" t="n">
        <v>0</v>
      </c>
      <c r="K47" t="inlineStr">
        <is>
          <t>[][][][]</t>
        </is>
      </c>
      <c r="L47" t="n">
        <v>14929729.178297</v>
      </c>
      <c r="M47">
        <f>H46-H47</f>
        <v/>
      </c>
      <c r="N47">
        <f>ROUND((M47/H46)*100, 2)</f>
        <v/>
      </c>
      <c r="O47">
        <f>ROUND((I47-I46)*10^9, 2)</f>
        <v/>
      </c>
    </row>
    <row r="48">
      <c r="A48" t="inlineStr">
        <is>
          <t>10.0.5.1</t>
        </is>
      </c>
      <c r="B48" t="inlineStr">
        <is>
          <t>10.0.1.2</t>
        </is>
      </c>
      <c r="C48" t="n">
        <v>62466</v>
      </c>
      <c r="D48" t="n">
        <v>443</v>
      </c>
      <c r="E48" t="n">
        <v>2</v>
      </c>
      <c r="F48" t="n">
        <v>874</v>
      </c>
      <c r="G48" t="inlineStr">
        <is>
          <t>sender</t>
        </is>
      </c>
      <c r="H48" t="n">
        <v>2970</v>
      </c>
      <c r="I48" t="n">
        <v>1742339017.975723</v>
      </c>
    </row>
    <row r="49">
      <c r="A49" t="inlineStr">
        <is>
          <t>10.0.5.1</t>
        </is>
      </c>
      <c r="B49" t="inlineStr">
        <is>
          <t>10.0.1.2</t>
        </is>
      </c>
      <c r="C49" t="n">
        <v>62466</v>
      </c>
      <c r="D49" t="n">
        <v>443</v>
      </c>
      <c r="E49" t="n">
        <v>2</v>
      </c>
      <c r="F49" t="n">
        <v>874</v>
      </c>
      <c r="G49" t="inlineStr">
        <is>
          <t>receiver</t>
        </is>
      </c>
      <c r="H49" t="n">
        <v>2970</v>
      </c>
      <c r="I49" t="n">
        <v>1742339017.986167</v>
      </c>
      <c r="J49" t="n">
        <v>0</v>
      </c>
      <c r="K49" t="inlineStr">
        <is>
          <t>[]</t>
        </is>
      </c>
      <c r="L49" t="n">
        <v>15104375.30299229</v>
      </c>
      <c r="M49">
        <f>H48-H49</f>
        <v/>
      </c>
      <c r="N49">
        <f>ROUND((M49/H48)*100, 2)</f>
        <v/>
      </c>
      <c r="O49">
        <f>ROUND((I49-I48)*10^9, 2)</f>
        <v/>
      </c>
    </row>
    <row r="50"/>
    <row r="51">
      <c r="A51" s="1" t="inlineStr">
        <is>
          <t>Iteration - 5</t>
        </is>
      </c>
    </row>
    <row r="52">
      <c r="A52" t="inlineStr">
        <is>
          <t>10.0.1.1</t>
        </is>
      </c>
      <c r="B52" t="inlineStr">
        <is>
          <t>10.0.5.1</t>
        </is>
      </c>
      <c r="C52" t="n">
        <v>55190</v>
      </c>
      <c r="D52" t="n">
        <v>443</v>
      </c>
      <c r="E52" t="n">
        <v>0</v>
      </c>
      <c r="F52" t="n">
        <v>262</v>
      </c>
      <c r="G52" t="inlineStr">
        <is>
          <t>sender</t>
        </is>
      </c>
      <c r="H52" t="n">
        <v>1500</v>
      </c>
      <c r="I52" t="n">
        <v>1742339185.549113</v>
      </c>
    </row>
    <row r="53">
      <c r="A53" t="inlineStr">
        <is>
          <t>10.0.1.1</t>
        </is>
      </c>
      <c r="B53" t="inlineStr">
        <is>
          <t>10.0.5.1</t>
        </is>
      </c>
      <c r="C53" t="n">
        <v>55190</v>
      </c>
      <c r="D53" t="n">
        <v>443</v>
      </c>
      <c r="E53" t="n">
        <v>0</v>
      </c>
      <c r="F53" t="n">
        <v>262</v>
      </c>
      <c r="G53" t="inlineStr">
        <is>
          <t>receiver</t>
        </is>
      </c>
      <c r="H53" t="n">
        <v>1500</v>
      </c>
      <c r="I53" t="n">
        <v>1742339185.578791</v>
      </c>
      <c r="J53" t="n">
        <v>0</v>
      </c>
      <c r="K53" t="inlineStr">
        <is>
          <t>[]</t>
        </is>
      </c>
      <c r="L53" t="n">
        <v>13797983.32850138</v>
      </c>
      <c r="M53">
        <f>H52-H53</f>
        <v/>
      </c>
      <c r="N53">
        <f>ROUND((M53/H52)*100, 2)</f>
        <v/>
      </c>
      <c r="O53">
        <f>ROUND((I53-I52)*10^9, 2)</f>
        <v/>
      </c>
    </row>
    <row r="54">
      <c r="A54" t="inlineStr">
        <is>
          <t>10.0.1.1</t>
        </is>
      </c>
      <c r="B54" t="inlineStr">
        <is>
          <t>10.0.2.2</t>
        </is>
      </c>
      <c r="C54" t="n">
        <v>63683</v>
      </c>
      <c r="D54" t="n">
        <v>443</v>
      </c>
      <c r="E54" t="n">
        <v>0</v>
      </c>
      <c r="F54" t="n">
        <v>262</v>
      </c>
      <c r="G54" t="inlineStr">
        <is>
          <t>sender</t>
        </is>
      </c>
      <c r="H54" t="n">
        <v>1500</v>
      </c>
      <c r="I54" t="n">
        <v>1742339185.571503</v>
      </c>
    </row>
    <row r="55">
      <c r="A55" t="inlineStr">
        <is>
          <t>10.0.1.1</t>
        </is>
      </c>
      <c r="B55" t="inlineStr">
        <is>
          <t>10.0.2.2</t>
        </is>
      </c>
      <c r="C55" t="n">
        <v>63683</v>
      </c>
      <c r="D55" t="n">
        <v>443</v>
      </c>
      <c r="E55" t="n">
        <v>0</v>
      </c>
      <c r="F55" t="n">
        <v>262</v>
      </c>
      <c r="G55" t="inlineStr">
        <is>
          <t>receiver</t>
        </is>
      </c>
      <c r="H55" t="n">
        <v>1500</v>
      </c>
      <c r="I55" t="n">
        <v>1742339185.579961</v>
      </c>
      <c r="J55" t="n">
        <v>0</v>
      </c>
      <c r="K55" t="inlineStr">
        <is>
          <t>[]</t>
        </is>
      </c>
      <c r="L55" t="n">
        <v>13858488.87761434</v>
      </c>
      <c r="M55">
        <f>H54-H55</f>
        <v/>
      </c>
      <c r="N55">
        <f>ROUND((M55/H54)*100, 2)</f>
        <v/>
      </c>
      <c r="O55">
        <f>ROUND((I55-I54)*10^9, 2)</f>
        <v/>
      </c>
    </row>
    <row r="56">
      <c r="A56" t="inlineStr">
        <is>
          <t>10.0.1.2</t>
        </is>
      </c>
      <c r="B56" t="inlineStr">
        <is>
          <t>10.0.2.2</t>
        </is>
      </c>
      <c r="C56" t="n">
        <v>53915</v>
      </c>
      <c r="D56" t="n">
        <v>443</v>
      </c>
      <c r="E56" t="n">
        <v>10</v>
      </c>
      <c r="F56" t="n">
        <v>420</v>
      </c>
      <c r="G56" t="inlineStr">
        <is>
          <t>sender</t>
        </is>
      </c>
      <c r="H56" t="n">
        <v>1500</v>
      </c>
      <c r="I56" t="n">
        <v>1742339185.558591</v>
      </c>
    </row>
    <row r="57">
      <c r="A57" t="inlineStr">
        <is>
          <t>10.0.1.2</t>
        </is>
      </c>
      <c r="B57" t="inlineStr">
        <is>
          <t>10.0.2.2</t>
        </is>
      </c>
      <c r="C57" t="n">
        <v>53915</v>
      </c>
      <c r="D57" t="n">
        <v>443</v>
      </c>
      <c r="E57" t="n">
        <v>10</v>
      </c>
      <c r="F57" t="n">
        <v>420</v>
      </c>
      <c r="G57" t="inlineStr">
        <is>
          <t>receiver</t>
        </is>
      </c>
      <c r="H57" t="n">
        <v>1500</v>
      </c>
      <c r="I57" t="n">
        <v>1742339185.586028</v>
      </c>
      <c r="J57" t="n">
        <v>0</v>
      </c>
      <c r="K57" t="inlineStr">
        <is>
          <t>[]</t>
        </is>
      </c>
      <c r="L57" t="n">
        <v>13981430.68949382</v>
      </c>
      <c r="M57">
        <f>H56-H57</f>
        <v/>
      </c>
      <c r="N57">
        <f>ROUND((M57/H56)*100, 2)</f>
        <v/>
      </c>
      <c r="O57">
        <f>ROUND((I57-I56)*10^9, 2)</f>
        <v/>
      </c>
    </row>
    <row r="58">
      <c r="A58" t="inlineStr">
        <is>
          <t>10.0.2.2</t>
        </is>
      </c>
      <c r="B58" t="inlineStr">
        <is>
          <t>239.1.1.1</t>
        </is>
      </c>
      <c r="C58" t="n">
        <v>50189</v>
      </c>
      <c r="D58" t="n">
        <v>443</v>
      </c>
      <c r="E58" t="n">
        <v>51</v>
      </c>
      <c r="F58" t="n">
        <v>483</v>
      </c>
      <c r="G58" t="inlineStr">
        <is>
          <t>sender</t>
        </is>
      </c>
      <c r="H58" t="n">
        <v>2970</v>
      </c>
      <c r="I58" t="n">
        <v>1742339185.563883</v>
      </c>
    </row>
    <row r="59">
      <c r="A59" t="inlineStr">
        <is>
          <t>10.0.2.2</t>
        </is>
      </c>
      <c r="B59" t="inlineStr">
        <is>
          <t>239.1.1.1</t>
        </is>
      </c>
      <c r="C59" t="n">
        <v>50189</v>
      </c>
      <c r="D59" t="n">
        <v>443</v>
      </c>
      <c r="E59" t="n">
        <v>51</v>
      </c>
      <c r="F59" t="n">
        <v>483</v>
      </c>
      <c r="G59" t="inlineStr">
        <is>
          <t>receiver</t>
        </is>
      </c>
      <c r="H59" t="n">
        <v>2970</v>
      </c>
      <c r="I59" t="n">
        <v>1742339185.584199</v>
      </c>
      <c r="J59" t="n">
        <v>0</v>
      </c>
      <c r="K59" t="inlineStr">
        <is>
          <t>[][][][]</t>
        </is>
      </c>
      <c r="L59" t="n">
        <v>15214890.34196744</v>
      </c>
      <c r="M59">
        <f>H58-H59</f>
        <v/>
      </c>
      <c r="N59">
        <f>ROUND((M59/H58)*100, 2)</f>
        <v/>
      </c>
      <c r="O59">
        <f>ROUND((I59-I58)*10^9, 2)</f>
        <v/>
      </c>
    </row>
    <row r="60">
      <c r="A60" t="inlineStr">
        <is>
          <t>10.0.5.1</t>
        </is>
      </c>
      <c r="B60" t="inlineStr">
        <is>
          <t>10.0.1.2</t>
        </is>
      </c>
      <c r="C60" t="n">
        <v>62466</v>
      </c>
      <c r="D60" t="n">
        <v>443</v>
      </c>
      <c r="E60" t="n">
        <v>2</v>
      </c>
      <c r="F60" t="n">
        <v>874</v>
      </c>
      <c r="G60" t="inlineStr">
        <is>
          <t>sender</t>
        </is>
      </c>
      <c r="H60" t="n">
        <v>2970</v>
      </c>
      <c r="I60" t="n">
        <v>1742339185.553146</v>
      </c>
    </row>
    <row r="61">
      <c r="A61" t="inlineStr">
        <is>
          <t>10.0.5.1</t>
        </is>
      </c>
      <c r="B61" t="inlineStr">
        <is>
          <t>10.0.1.2</t>
        </is>
      </c>
      <c r="C61" t="n">
        <v>62466</v>
      </c>
      <c r="D61" t="n">
        <v>443</v>
      </c>
      <c r="E61" t="n">
        <v>2</v>
      </c>
      <c r="F61" t="n">
        <v>874</v>
      </c>
      <c r="G61" t="inlineStr">
        <is>
          <t>receiver</t>
        </is>
      </c>
      <c r="H61" t="n">
        <v>2970</v>
      </c>
      <c r="I61" t="n">
        <v>1742339185.58445</v>
      </c>
      <c r="J61" t="n">
        <v>0</v>
      </c>
      <c r="K61" t="inlineStr">
        <is>
          <t>[]</t>
        </is>
      </c>
      <c r="L61" t="n">
        <v>15401452.55901195</v>
      </c>
      <c r="M61">
        <f>H60-H61</f>
        <v/>
      </c>
      <c r="N61">
        <f>ROUND((M61/H60)*100, 2)</f>
        <v/>
      </c>
      <c r="O61">
        <f>ROUND((I61-I60)*10^9, 2)</f>
        <v/>
      </c>
    </row>
    <row r="62"/>
    <row r="63">
      <c r="A63" s="1" t="inlineStr">
        <is>
          <t>Iteration - 6</t>
        </is>
      </c>
    </row>
    <row r="64">
      <c r="A64" t="inlineStr">
        <is>
          <t>10.0.1.1</t>
        </is>
      </c>
      <c r="B64" t="inlineStr">
        <is>
          <t>10.0.2.2</t>
        </is>
      </c>
      <c r="C64" t="n">
        <v>63683</v>
      </c>
      <c r="D64" t="n">
        <v>443</v>
      </c>
      <c r="E64" t="n">
        <v>0</v>
      </c>
      <c r="F64" t="n">
        <v>262</v>
      </c>
      <c r="G64" t="inlineStr">
        <is>
          <t>sender</t>
        </is>
      </c>
      <c r="H64" t="n">
        <v>1500</v>
      </c>
      <c r="I64" t="n">
        <v>1742339353.150545</v>
      </c>
    </row>
    <row r="65">
      <c r="A65" t="inlineStr">
        <is>
          <t>10.0.1.1</t>
        </is>
      </c>
      <c r="B65" t="inlineStr">
        <is>
          <t>10.0.2.2</t>
        </is>
      </c>
      <c r="C65" t="n">
        <v>63683</v>
      </c>
      <c r="D65" t="n">
        <v>443</v>
      </c>
      <c r="E65" t="n">
        <v>0</v>
      </c>
      <c r="F65" t="n">
        <v>262</v>
      </c>
      <c r="G65" t="inlineStr">
        <is>
          <t>receiver</t>
        </is>
      </c>
      <c r="H65" t="n">
        <v>1500</v>
      </c>
      <c r="I65" t="n">
        <v>1742339353.16981</v>
      </c>
      <c r="J65" t="n">
        <v>0</v>
      </c>
      <c r="K65" t="inlineStr">
        <is>
          <t>[]</t>
        </is>
      </c>
      <c r="L65" t="n">
        <v>14102968.85172526</v>
      </c>
      <c r="M65">
        <f>H64-H65</f>
        <v/>
      </c>
      <c r="N65">
        <f>ROUND((M65/H64)*100, 2)</f>
        <v/>
      </c>
      <c r="O65">
        <f>ROUND((I65-I64)*10^9, 2)</f>
        <v/>
      </c>
    </row>
    <row r="66">
      <c r="A66" t="inlineStr">
        <is>
          <t>10.0.1.1</t>
        </is>
      </c>
      <c r="B66" t="inlineStr">
        <is>
          <t>10.0.5.1</t>
        </is>
      </c>
      <c r="C66" t="n">
        <v>55190</v>
      </c>
      <c r="D66" t="n">
        <v>443</v>
      </c>
      <c r="E66" t="n">
        <v>0</v>
      </c>
      <c r="F66" t="n">
        <v>262</v>
      </c>
      <c r="G66" t="inlineStr">
        <is>
          <t>sender</t>
        </is>
      </c>
      <c r="H66" t="n">
        <v>1500</v>
      </c>
      <c r="I66" t="n">
        <v>1742339353.149158</v>
      </c>
    </row>
    <row r="67">
      <c r="A67" t="inlineStr">
        <is>
          <t>10.0.1.1</t>
        </is>
      </c>
      <c r="B67" t="inlineStr">
        <is>
          <t>10.0.5.1</t>
        </is>
      </c>
      <c r="C67" t="n">
        <v>55190</v>
      </c>
      <c r="D67" t="n">
        <v>443</v>
      </c>
      <c r="E67" t="n">
        <v>0</v>
      </c>
      <c r="F67" t="n">
        <v>262</v>
      </c>
      <c r="G67" t="inlineStr">
        <is>
          <t>receiver</t>
        </is>
      </c>
      <c r="H67" t="n">
        <v>1500</v>
      </c>
      <c r="I67" t="n">
        <v>1742339353.17733</v>
      </c>
      <c r="J67" t="n">
        <v>0</v>
      </c>
      <c r="K67" t="inlineStr">
        <is>
          <t>[]</t>
        </is>
      </c>
      <c r="L67" t="n">
        <v>14097258.24991862</v>
      </c>
      <c r="M67">
        <f>H66-H67</f>
        <v/>
      </c>
      <c r="N67">
        <f>ROUND((M67/H66)*100, 2)</f>
        <v/>
      </c>
      <c r="O67">
        <f>ROUND((I67-I66)*10^9, 2)</f>
        <v/>
      </c>
    </row>
    <row r="68">
      <c r="A68" t="inlineStr">
        <is>
          <t>10.0.1.2</t>
        </is>
      </c>
      <c r="B68" t="inlineStr">
        <is>
          <t>10.0.2.2</t>
        </is>
      </c>
      <c r="C68" t="n">
        <v>53915</v>
      </c>
      <c r="D68" t="n">
        <v>443</v>
      </c>
      <c r="E68" t="n">
        <v>10</v>
      </c>
      <c r="F68" t="n">
        <v>420</v>
      </c>
      <c r="G68" t="inlineStr">
        <is>
          <t>sender</t>
        </is>
      </c>
      <c r="H68" t="n">
        <v>1500</v>
      </c>
      <c r="I68" t="n">
        <v>1742339353.149692</v>
      </c>
    </row>
    <row r="69">
      <c r="A69" t="inlineStr">
        <is>
          <t>10.0.1.2</t>
        </is>
      </c>
      <c r="B69" t="inlineStr">
        <is>
          <t>10.0.2.2</t>
        </is>
      </c>
      <c r="C69" t="n">
        <v>53915</v>
      </c>
      <c r="D69" t="n">
        <v>443</v>
      </c>
      <c r="E69" t="n">
        <v>10</v>
      </c>
      <c r="F69" t="n">
        <v>420</v>
      </c>
      <c r="G69" t="inlineStr">
        <is>
          <t>receiver</t>
        </is>
      </c>
      <c r="H69" t="n">
        <v>1500</v>
      </c>
      <c r="I69" t="n">
        <v>1742339353.180782</v>
      </c>
      <c r="J69" t="n">
        <v>0</v>
      </c>
      <c r="K69" t="inlineStr">
        <is>
          <t>[]</t>
        </is>
      </c>
      <c r="L69" t="n">
        <v>14185985.72413127</v>
      </c>
      <c r="M69">
        <f>H68-H69</f>
        <v/>
      </c>
      <c r="N69">
        <f>ROUND((M69/H68)*100, 2)</f>
        <v/>
      </c>
      <c r="O69">
        <f>ROUND((I69-I68)*10^9, 2)</f>
        <v/>
      </c>
    </row>
    <row r="70">
      <c r="A70" t="inlineStr">
        <is>
          <t>10.0.2.2</t>
        </is>
      </c>
      <c r="B70" t="inlineStr">
        <is>
          <t>239.1.1.1</t>
        </is>
      </c>
      <c r="C70" t="n">
        <v>50189</v>
      </c>
      <c r="D70" t="n">
        <v>443</v>
      </c>
      <c r="E70" t="n">
        <v>51</v>
      </c>
      <c r="F70" t="n">
        <v>483</v>
      </c>
      <c r="G70" t="inlineStr">
        <is>
          <t>sender</t>
        </is>
      </c>
      <c r="H70" t="n">
        <v>2970</v>
      </c>
      <c r="I70" t="n">
        <v>1742339353.160853</v>
      </c>
    </row>
    <row r="71">
      <c r="A71" t="inlineStr">
        <is>
          <t>10.0.2.2</t>
        </is>
      </c>
      <c r="B71" t="inlineStr">
        <is>
          <t>239.1.1.1</t>
        </is>
      </c>
      <c r="C71" t="n">
        <v>50189</v>
      </c>
      <c r="D71" t="n">
        <v>443</v>
      </c>
      <c r="E71" t="n">
        <v>51</v>
      </c>
      <c r="F71" t="n">
        <v>483</v>
      </c>
      <c r="G71" t="inlineStr">
        <is>
          <t>receiver</t>
        </is>
      </c>
      <c r="H71" t="n">
        <v>2970</v>
      </c>
      <c r="I71" t="n">
        <v>1742339353.177581</v>
      </c>
      <c r="J71" t="n">
        <v>0</v>
      </c>
      <c r="K71" t="inlineStr">
        <is>
          <t>[][][][]</t>
        </is>
      </c>
      <c r="L71" t="n">
        <v>15132150.90690638</v>
      </c>
      <c r="M71">
        <f>H70-H71</f>
        <v/>
      </c>
      <c r="N71">
        <f>ROUND((M71/H70)*100, 2)</f>
        <v/>
      </c>
      <c r="O71">
        <f>ROUND((I71-I70)*10^9, 2)</f>
        <v/>
      </c>
    </row>
    <row r="72">
      <c r="A72" t="inlineStr">
        <is>
          <t>10.0.5.1</t>
        </is>
      </c>
      <c r="B72" t="inlineStr">
        <is>
          <t>10.0.1.2</t>
        </is>
      </c>
      <c r="C72" t="n">
        <v>62466</v>
      </c>
      <c r="D72" t="n">
        <v>443</v>
      </c>
      <c r="E72" t="n">
        <v>2</v>
      </c>
      <c r="F72" t="n">
        <v>874</v>
      </c>
      <c r="G72" t="inlineStr">
        <is>
          <t>sender</t>
        </is>
      </c>
      <c r="H72" t="n">
        <v>2970</v>
      </c>
      <c r="I72" t="n">
        <v>1742339353.161699</v>
      </c>
    </row>
    <row r="73">
      <c r="A73" t="inlineStr">
        <is>
          <t>10.0.5.1</t>
        </is>
      </c>
      <c r="B73" t="inlineStr">
        <is>
          <t>10.0.1.2</t>
        </is>
      </c>
      <c r="C73" t="n">
        <v>62466</v>
      </c>
      <c r="D73" t="n">
        <v>443</v>
      </c>
      <c r="E73" t="n">
        <v>2</v>
      </c>
      <c r="F73" t="n">
        <v>874</v>
      </c>
      <c r="G73" t="inlineStr">
        <is>
          <t>receiver</t>
        </is>
      </c>
      <c r="H73" t="n">
        <v>2970</v>
      </c>
      <c r="I73" t="n">
        <v>1742339353.176881</v>
      </c>
      <c r="J73" t="n">
        <v>0</v>
      </c>
      <c r="K73" t="inlineStr">
        <is>
          <t>[]</t>
        </is>
      </c>
      <c r="L73" t="n">
        <v>15252596.20011454</v>
      </c>
      <c r="M73">
        <f>H72-H73</f>
        <v/>
      </c>
      <c r="N73">
        <f>ROUND((M73/H72)*100, 2)</f>
        <v/>
      </c>
      <c r="O73">
        <f>ROUND((I73-I72)*10^9, 2)</f>
        <v/>
      </c>
    </row>
    <row r="74"/>
    <row r="75">
      <c r="A75" s="1" t="inlineStr">
        <is>
          <t>Iteration - 7</t>
        </is>
      </c>
    </row>
    <row r="76">
      <c r="A76" t="inlineStr">
        <is>
          <t>10.0.1.2</t>
        </is>
      </c>
      <c r="B76" t="inlineStr">
        <is>
          <t>10.0.2.2</t>
        </is>
      </c>
      <c r="C76" t="n">
        <v>53915</v>
      </c>
      <c r="D76" t="n">
        <v>443</v>
      </c>
      <c r="E76" t="n">
        <v>10</v>
      </c>
      <c r="F76" t="n">
        <v>420</v>
      </c>
      <c r="G76" t="inlineStr">
        <is>
          <t>sender</t>
        </is>
      </c>
      <c r="H76" t="n">
        <v>1500</v>
      </c>
      <c r="I76" t="n">
        <v>1742339520.705587</v>
      </c>
    </row>
    <row r="77">
      <c r="A77" t="inlineStr">
        <is>
          <t>10.0.1.2</t>
        </is>
      </c>
      <c r="B77" t="inlineStr">
        <is>
          <t>10.0.2.2</t>
        </is>
      </c>
      <c r="C77" t="n">
        <v>53915</v>
      </c>
      <c r="D77" t="n">
        <v>443</v>
      </c>
      <c r="E77" t="n">
        <v>10</v>
      </c>
      <c r="F77" t="n">
        <v>420</v>
      </c>
      <c r="G77" t="inlineStr">
        <is>
          <t>receiver</t>
        </is>
      </c>
      <c r="H77" t="n">
        <v>1500</v>
      </c>
      <c r="I77" t="n">
        <v>1742339520.720556</v>
      </c>
      <c r="J77" t="n">
        <v>0</v>
      </c>
      <c r="K77" t="inlineStr">
        <is>
          <t>[]</t>
        </is>
      </c>
      <c r="L77" t="n">
        <v>14189278.60260011</v>
      </c>
      <c r="M77">
        <f>H76-H77</f>
        <v/>
      </c>
      <c r="N77">
        <f>ROUND((M77/H76)*100, 2)</f>
        <v/>
      </c>
      <c r="O77">
        <f>ROUND((I77-I76)*10^9, 2)</f>
        <v/>
      </c>
    </row>
    <row r="78">
      <c r="A78" t="inlineStr">
        <is>
          <t>10.0.1.1</t>
        </is>
      </c>
      <c r="B78" t="inlineStr">
        <is>
          <t>10.0.5.1</t>
        </is>
      </c>
      <c r="C78" t="n">
        <v>55190</v>
      </c>
      <c r="D78" t="n">
        <v>443</v>
      </c>
      <c r="E78" t="n">
        <v>0</v>
      </c>
      <c r="F78" t="n">
        <v>262</v>
      </c>
      <c r="G78" t="inlineStr">
        <is>
          <t>sender</t>
        </is>
      </c>
      <c r="H78" t="n">
        <v>1500</v>
      </c>
      <c r="I78" t="n">
        <v>1742339520.706796</v>
      </c>
    </row>
    <row r="79">
      <c r="A79" t="inlineStr">
        <is>
          <t>10.0.1.1</t>
        </is>
      </c>
      <c r="B79" t="inlineStr">
        <is>
          <t>10.0.5.1</t>
        </is>
      </c>
      <c r="C79" t="n">
        <v>55190</v>
      </c>
      <c r="D79" t="n">
        <v>443</v>
      </c>
      <c r="E79" t="n">
        <v>0</v>
      </c>
      <c r="F79" t="n">
        <v>262</v>
      </c>
      <c r="G79" t="inlineStr">
        <is>
          <t>receiver</t>
        </is>
      </c>
      <c r="H79" t="n">
        <v>1500</v>
      </c>
      <c r="I79" t="n">
        <v>1742339520.717093</v>
      </c>
      <c r="J79" t="n">
        <v>0</v>
      </c>
      <c r="K79" t="inlineStr">
        <is>
          <t>[]</t>
        </is>
      </c>
      <c r="L79" t="n">
        <v>14227222.28368124</v>
      </c>
      <c r="M79">
        <f>H78-H79</f>
        <v/>
      </c>
      <c r="N79">
        <f>ROUND((M79/H78)*100, 2)</f>
        <v/>
      </c>
      <c r="O79">
        <f>ROUND((I79-I78)*10^9, 2)</f>
        <v/>
      </c>
    </row>
    <row r="80">
      <c r="A80" t="inlineStr">
        <is>
          <t>10.0.1.1</t>
        </is>
      </c>
      <c r="B80" t="inlineStr">
        <is>
          <t>10.0.2.2</t>
        </is>
      </c>
      <c r="C80" t="n">
        <v>63683</v>
      </c>
      <c r="D80" t="n">
        <v>443</v>
      </c>
      <c r="E80" t="n">
        <v>0</v>
      </c>
      <c r="F80" t="n">
        <v>262</v>
      </c>
      <c r="G80" t="inlineStr">
        <is>
          <t>sender</t>
        </is>
      </c>
      <c r="H80" t="n">
        <v>1500</v>
      </c>
      <c r="I80" t="n">
        <v>1742339520.704156</v>
      </c>
    </row>
    <row r="81">
      <c r="A81" t="inlineStr">
        <is>
          <t>10.0.1.1</t>
        </is>
      </c>
      <c r="B81" t="inlineStr">
        <is>
          <t>10.0.2.2</t>
        </is>
      </c>
      <c r="C81" t="n">
        <v>63683</v>
      </c>
      <c r="D81" t="n">
        <v>443</v>
      </c>
      <c r="E81" t="n">
        <v>0</v>
      </c>
      <c r="F81" t="n">
        <v>262</v>
      </c>
      <c r="G81" t="inlineStr">
        <is>
          <t>receiver</t>
        </is>
      </c>
      <c r="H81" t="n">
        <v>1500</v>
      </c>
      <c r="I81" t="n">
        <v>1742339520.719175</v>
      </c>
      <c r="J81" t="n">
        <v>0</v>
      </c>
      <c r="K81" t="inlineStr">
        <is>
          <t>[]</t>
        </is>
      </c>
      <c r="L81" t="n">
        <v>14378518.26349894</v>
      </c>
      <c r="M81">
        <f>H80-H81</f>
        <v/>
      </c>
      <c r="N81">
        <f>ROUND((M81/H80)*100, 2)</f>
        <v/>
      </c>
      <c r="O81">
        <f>ROUND((I81-I80)*10^9, 2)</f>
        <v/>
      </c>
    </row>
    <row r="82">
      <c r="A82" t="inlineStr">
        <is>
          <t>10.0.2.2</t>
        </is>
      </c>
      <c r="B82" t="inlineStr">
        <is>
          <t>239.1.1.1</t>
        </is>
      </c>
      <c r="C82" t="n">
        <v>50189</v>
      </c>
      <c r="D82" t="n">
        <v>443</v>
      </c>
      <c r="E82" t="n">
        <v>51</v>
      </c>
      <c r="F82" t="n">
        <v>483</v>
      </c>
      <c r="G82" t="inlineStr">
        <is>
          <t>sender</t>
        </is>
      </c>
      <c r="H82" t="n">
        <v>2970</v>
      </c>
      <c r="I82" t="n">
        <v>1742339520.699984</v>
      </c>
    </row>
    <row r="83">
      <c r="A83" t="inlineStr">
        <is>
          <t>10.0.2.2</t>
        </is>
      </c>
      <c r="B83" t="inlineStr">
        <is>
          <t>239.1.1.1</t>
        </is>
      </c>
      <c r="C83" t="n">
        <v>50189</v>
      </c>
      <c r="D83" t="n">
        <v>443</v>
      </c>
      <c r="E83" t="n">
        <v>51</v>
      </c>
      <c r="F83" t="n">
        <v>483</v>
      </c>
      <c r="G83" t="inlineStr">
        <is>
          <t>receiver</t>
        </is>
      </c>
      <c r="H83" t="n">
        <v>2970</v>
      </c>
      <c r="I83" t="n">
        <v>1742339520.722615</v>
      </c>
      <c r="J83" t="n">
        <v>0</v>
      </c>
      <c r="K83" t="inlineStr">
        <is>
          <t>[][][][]</t>
        </is>
      </c>
      <c r="L83" t="n">
        <v>15278709.07526626</v>
      </c>
      <c r="M83">
        <f>H82-H83</f>
        <v/>
      </c>
      <c r="N83">
        <f>ROUND((M83/H82)*100, 2)</f>
        <v/>
      </c>
      <c r="O83">
        <f>ROUND((I83-I82)*10^9, 2)</f>
        <v/>
      </c>
    </row>
    <row r="84">
      <c r="A84" t="inlineStr">
        <is>
          <t>10.0.5.1</t>
        </is>
      </c>
      <c r="B84" t="inlineStr">
        <is>
          <t>10.0.1.2</t>
        </is>
      </c>
      <c r="C84" t="n">
        <v>62466</v>
      </c>
      <c r="D84" t="n">
        <v>443</v>
      </c>
      <c r="E84" t="n">
        <v>2</v>
      </c>
      <c r="F84" t="n">
        <v>874</v>
      </c>
      <c r="G84" t="inlineStr">
        <is>
          <t>sender</t>
        </is>
      </c>
      <c r="H84" t="n">
        <v>2970</v>
      </c>
      <c r="I84" t="n">
        <v>1742339520.687725</v>
      </c>
    </row>
    <row r="85">
      <c r="A85" t="inlineStr">
        <is>
          <t>10.0.5.1</t>
        </is>
      </c>
      <c r="B85" t="inlineStr">
        <is>
          <t>10.0.1.2</t>
        </is>
      </c>
      <c r="C85" t="n">
        <v>62466</v>
      </c>
      <c r="D85" t="n">
        <v>443</v>
      </c>
      <c r="E85" t="n">
        <v>2</v>
      </c>
      <c r="F85" t="n">
        <v>874</v>
      </c>
      <c r="G85" t="inlineStr">
        <is>
          <t>receiver</t>
        </is>
      </c>
      <c r="H85" t="n">
        <v>2970</v>
      </c>
      <c r="I85" t="n">
        <v>1742339520.720811</v>
      </c>
      <c r="J85" t="n">
        <v>0</v>
      </c>
      <c r="K85" t="inlineStr">
        <is>
          <t>[]</t>
        </is>
      </c>
      <c r="L85" t="n">
        <v>15343851.91471087</v>
      </c>
      <c r="M85">
        <f>H84-H85</f>
        <v/>
      </c>
      <c r="N85">
        <f>ROUND((M85/H84)*100, 2)</f>
        <v/>
      </c>
      <c r="O85">
        <f>ROUND((I85-I84)*10^9, 2)</f>
        <v/>
      </c>
    </row>
    <row r="86"/>
    <row r="87">
      <c r="A87" s="1" t="inlineStr">
        <is>
          <t>Iteration - 8</t>
        </is>
      </c>
    </row>
    <row r="88">
      <c r="A88" t="inlineStr">
        <is>
          <t>10.0.1.2</t>
        </is>
      </c>
      <c r="B88" t="inlineStr">
        <is>
          <t>10.0.2.2</t>
        </is>
      </c>
      <c r="C88" t="n">
        <v>53915</v>
      </c>
      <c r="D88" t="n">
        <v>443</v>
      </c>
      <c r="E88" t="n">
        <v>10</v>
      </c>
      <c r="F88" t="n">
        <v>420</v>
      </c>
      <c r="G88" t="inlineStr">
        <is>
          <t>sender</t>
        </is>
      </c>
      <c r="H88" t="n">
        <v>1500</v>
      </c>
      <c r="I88" t="n">
        <v>1742339688.297225</v>
      </c>
    </row>
    <row r="89">
      <c r="A89" t="inlineStr">
        <is>
          <t>10.0.1.2</t>
        </is>
      </c>
      <c r="B89" t="inlineStr">
        <is>
          <t>10.0.2.2</t>
        </is>
      </c>
      <c r="C89" t="n">
        <v>53915</v>
      </c>
      <c r="D89" t="n">
        <v>443</v>
      </c>
      <c r="E89" t="n">
        <v>10</v>
      </c>
      <c r="F89" t="n">
        <v>420</v>
      </c>
      <c r="G89" t="inlineStr">
        <is>
          <t>receiver</t>
        </is>
      </c>
      <c r="H89" t="n">
        <v>1500</v>
      </c>
      <c r="I89" t="n">
        <v>1742339688.316674</v>
      </c>
      <c r="J89" t="n">
        <v>0</v>
      </c>
      <c r="K89" t="inlineStr">
        <is>
          <t>[]</t>
        </is>
      </c>
      <c r="L89" t="n">
        <v>13310787.20092773</v>
      </c>
      <c r="M89">
        <f>H88-H89</f>
        <v/>
      </c>
      <c r="N89">
        <f>ROUND((M89/H88)*100, 2)</f>
        <v/>
      </c>
      <c r="O89">
        <f>ROUND((I89-I88)*10^9, 2)</f>
        <v/>
      </c>
    </row>
    <row r="90">
      <c r="A90" t="inlineStr">
        <is>
          <t>10.0.1.1</t>
        </is>
      </c>
      <c r="B90" t="inlineStr">
        <is>
          <t>10.0.2.2</t>
        </is>
      </c>
      <c r="C90" t="n">
        <v>63683</v>
      </c>
      <c r="D90" t="n">
        <v>443</v>
      </c>
      <c r="E90" t="n">
        <v>0</v>
      </c>
      <c r="F90" t="n">
        <v>262</v>
      </c>
      <c r="G90" t="inlineStr">
        <is>
          <t>sender</t>
        </is>
      </c>
      <c r="H90" t="n">
        <v>1500</v>
      </c>
      <c r="I90" t="n">
        <v>1742339688.287599</v>
      </c>
    </row>
    <row r="91">
      <c r="A91" t="inlineStr">
        <is>
          <t>10.0.1.1</t>
        </is>
      </c>
      <c r="B91" t="inlineStr">
        <is>
          <t>10.0.2.2</t>
        </is>
      </c>
      <c r="C91" t="n">
        <v>63683</v>
      </c>
      <c r="D91" t="n">
        <v>443</v>
      </c>
      <c r="E91" t="n">
        <v>0</v>
      </c>
      <c r="F91" t="n">
        <v>262</v>
      </c>
      <c r="G91" t="inlineStr">
        <is>
          <t>receiver</t>
        </is>
      </c>
      <c r="H91" t="n">
        <v>1500</v>
      </c>
      <c r="I91" t="n">
        <v>1742339688.312171</v>
      </c>
      <c r="J91" t="n">
        <v>0</v>
      </c>
      <c r="K91" t="inlineStr">
        <is>
          <t>[]</t>
        </is>
      </c>
      <c r="L91" t="n">
        <v>13370813.36975098</v>
      </c>
      <c r="M91">
        <f>H90-H91</f>
        <v/>
      </c>
      <c r="N91">
        <f>ROUND((M91/H90)*100, 2)</f>
        <v/>
      </c>
      <c r="O91">
        <f>ROUND((I91-I90)*10^9, 2)</f>
        <v/>
      </c>
    </row>
    <row r="92">
      <c r="A92" t="inlineStr">
        <is>
          <t>10.0.1.1</t>
        </is>
      </c>
      <c r="B92" t="inlineStr">
        <is>
          <t>10.0.5.1</t>
        </is>
      </c>
      <c r="C92" t="n">
        <v>55190</v>
      </c>
      <c r="D92" t="n">
        <v>443</v>
      </c>
      <c r="E92" t="n">
        <v>0</v>
      </c>
      <c r="F92" t="n">
        <v>262</v>
      </c>
      <c r="G92" t="inlineStr">
        <is>
          <t>sender</t>
        </is>
      </c>
      <c r="H92" t="n">
        <v>1500</v>
      </c>
      <c r="I92" t="n">
        <v>1742339688.285368</v>
      </c>
    </row>
    <row r="93">
      <c r="A93" t="inlineStr">
        <is>
          <t>10.0.1.1</t>
        </is>
      </c>
      <c r="B93" t="inlineStr">
        <is>
          <t>10.0.5.1</t>
        </is>
      </c>
      <c r="C93" t="n">
        <v>55190</v>
      </c>
      <c r="D93" t="n">
        <v>443</v>
      </c>
      <c r="E93" t="n">
        <v>0</v>
      </c>
      <c r="F93" t="n">
        <v>262</v>
      </c>
      <c r="G93" t="inlineStr">
        <is>
          <t>receiver</t>
        </is>
      </c>
      <c r="H93" t="n">
        <v>1500</v>
      </c>
      <c r="I93" t="n">
        <v>1742339688.308123</v>
      </c>
      <c r="J93" t="n">
        <v>0</v>
      </c>
      <c r="K93" t="inlineStr">
        <is>
          <t>[]</t>
        </is>
      </c>
      <c r="L93" t="n">
        <v>13436004.95656331</v>
      </c>
      <c r="M93">
        <f>H92-H93</f>
        <v/>
      </c>
      <c r="N93">
        <f>ROUND((M93/H92)*100, 2)</f>
        <v/>
      </c>
      <c r="O93">
        <f>ROUND((I93-I92)*10^9, 2)</f>
        <v/>
      </c>
    </row>
    <row r="94">
      <c r="A94" t="inlineStr">
        <is>
          <t>10.0.5.1</t>
        </is>
      </c>
      <c r="B94" t="inlineStr">
        <is>
          <t>10.0.1.2</t>
        </is>
      </c>
      <c r="C94" t="n">
        <v>62466</v>
      </c>
      <c r="D94" t="n">
        <v>443</v>
      </c>
      <c r="E94" t="n">
        <v>2</v>
      </c>
      <c r="F94" t="n">
        <v>874</v>
      </c>
      <c r="G94" t="inlineStr">
        <is>
          <t>sender</t>
        </is>
      </c>
      <c r="H94" t="n">
        <v>2970</v>
      </c>
      <c r="I94" t="n">
        <v>1742339688.284982</v>
      </c>
    </row>
    <row r="95">
      <c r="A95" t="inlineStr">
        <is>
          <t>10.0.5.1</t>
        </is>
      </c>
      <c r="B95" t="inlineStr">
        <is>
          <t>10.0.1.2</t>
        </is>
      </c>
      <c r="C95" t="n">
        <v>62466</v>
      </c>
      <c r="D95" t="n">
        <v>443</v>
      </c>
      <c r="E95" t="n">
        <v>2</v>
      </c>
      <c r="F95" t="n">
        <v>874</v>
      </c>
      <c r="G95" t="inlineStr">
        <is>
          <t>receiver</t>
        </is>
      </c>
      <c r="H95" t="n">
        <v>2970</v>
      </c>
      <c r="I95" t="n">
        <v>1742339688.314164</v>
      </c>
      <c r="J95" t="n">
        <v>0</v>
      </c>
      <c r="K95" t="inlineStr">
        <is>
          <t>[]</t>
        </is>
      </c>
      <c r="L95" t="n">
        <v>14764905.13644234</v>
      </c>
      <c r="M95">
        <f>H94-H95</f>
        <v/>
      </c>
      <c r="N95">
        <f>ROUND((M95/H94)*100, 2)</f>
        <v/>
      </c>
      <c r="O95">
        <f>ROUND((I95-I94)*10^9, 2)</f>
        <v/>
      </c>
    </row>
    <row r="96">
      <c r="A96" t="inlineStr">
        <is>
          <t>10.0.2.2</t>
        </is>
      </c>
      <c r="B96" t="inlineStr">
        <is>
          <t>239.1.1.1</t>
        </is>
      </c>
      <c r="C96" t="n">
        <v>50189</v>
      </c>
      <c r="D96" t="n">
        <v>443</v>
      </c>
      <c r="E96" t="n">
        <v>51</v>
      </c>
      <c r="F96" t="n">
        <v>483</v>
      </c>
      <c r="G96" t="inlineStr">
        <is>
          <t>sender</t>
        </is>
      </c>
      <c r="H96" t="n">
        <v>2970</v>
      </c>
      <c r="I96" t="n">
        <v>1742339688.296421</v>
      </c>
    </row>
    <row r="97">
      <c r="A97" t="inlineStr">
        <is>
          <t>10.0.2.2</t>
        </is>
      </c>
      <c r="B97" t="inlineStr">
        <is>
          <t>239.1.1.1</t>
        </is>
      </c>
      <c r="C97" t="n">
        <v>50189</v>
      </c>
      <c r="D97" t="n">
        <v>443</v>
      </c>
      <c r="E97" t="n">
        <v>51</v>
      </c>
      <c r="F97" t="n">
        <v>483</v>
      </c>
      <c r="G97" t="inlineStr">
        <is>
          <t>receiver</t>
        </is>
      </c>
      <c r="H97" t="n">
        <v>2970</v>
      </c>
      <c r="I97" t="n">
        <v>1742339688.311486</v>
      </c>
      <c r="J97" t="n">
        <v>0</v>
      </c>
      <c r="K97" t="inlineStr">
        <is>
          <t>[][][][]</t>
        </is>
      </c>
      <c r="L97" t="n">
        <v>14845482.32772134</v>
      </c>
      <c r="M97">
        <f>H96-H97</f>
        <v/>
      </c>
      <c r="N97">
        <f>ROUND((M97/H96)*100, 2)</f>
        <v/>
      </c>
      <c r="O97">
        <f>ROUND((I97-I96)*10^9, 2)</f>
        <v/>
      </c>
    </row>
    <row r="98"/>
    <row r="99">
      <c r="A99" s="1" t="inlineStr">
        <is>
          <t>Iteration - 9</t>
        </is>
      </c>
    </row>
    <row r="100">
      <c r="A100" t="inlineStr">
        <is>
          <t>10.0.1.1</t>
        </is>
      </c>
      <c r="B100" t="inlineStr">
        <is>
          <t>10.0.5.1</t>
        </is>
      </c>
      <c r="C100" t="n">
        <v>55190</v>
      </c>
      <c r="D100" t="n">
        <v>443</v>
      </c>
      <c r="E100" t="n">
        <v>0</v>
      </c>
      <c r="F100" t="n">
        <v>262</v>
      </c>
      <c r="G100" t="inlineStr">
        <is>
          <t>sender</t>
        </is>
      </c>
      <c r="H100" t="n">
        <v>1500</v>
      </c>
      <c r="I100" t="n">
        <v>1742339855.825524</v>
      </c>
    </row>
    <row r="101">
      <c r="A101" t="inlineStr">
        <is>
          <t>10.0.1.1</t>
        </is>
      </c>
      <c r="B101" t="inlineStr">
        <is>
          <t>10.0.5.1</t>
        </is>
      </c>
      <c r="C101" t="n">
        <v>55190</v>
      </c>
      <c r="D101" t="n">
        <v>443</v>
      </c>
      <c r="E101" t="n">
        <v>0</v>
      </c>
      <c r="F101" t="n">
        <v>262</v>
      </c>
      <c r="G101" t="inlineStr">
        <is>
          <t>receiver</t>
        </is>
      </c>
      <c r="H101" t="n">
        <v>1500</v>
      </c>
      <c r="I101" t="n">
        <v>1742339855.836501</v>
      </c>
      <c r="J101" t="n">
        <v>0</v>
      </c>
      <c r="K101" t="inlineStr">
        <is>
          <t>[]</t>
        </is>
      </c>
      <c r="L101" t="n">
        <v>14699386.91457113</v>
      </c>
      <c r="M101">
        <f>H100-H101</f>
        <v/>
      </c>
      <c r="N101">
        <f>ROUND((M101/H100)*100, 2)</f>
        <v/>
      </c>
      <c r="O101">
        <f>ROUND((I101-I100)*10^9, 2)</f>
        <v/>
      </c>
    </row>
    <row r="102">
      <c r="A102" t="inlineStr">
        <is>
          <t>10.0.1.2</t>
        </is>
      </c>
      <c r="B102" t="inlineStr">
        <is>
          <t>10.0.2.2</t>
        </is>
      </c>
      <c r="C102" t="n">
        <v>53915</v>
      </c>
      <c r="D102" t="n">
        <v>443</v>
      </c>
      <c r="E102" t="n">
        <v>10</v>
      </c>
      <c r="F102" t="n">
        <v>420</v>
      </c>
      <c r="G102" t="inlineStr">
        <is>
          <t>sender</t>
        </is>
      </c>
      <c r="H102" t="n">
        <v>1500</v>
      </c>
      <c r="I102" t="n">
        <v>1742339855.827694</v>
      </c>
    </row>
    <row r="103">
      <c r="A103" t="inlineStr">
        <is>
          <t>10.0.1.2</t>
        </is>
      </c>
      <c r="B103" t="inlineStr">
        <is>
          <t>10.0.2.2</t>
        </is>
      </c>
      <c r="C103" t="n">
        <v>53915</v>
      </c>
      <c r="D103" t="n">
        <v>443</v>
      </c>
      <c r="E103" t="n">
        <v>10</v>
      </c>
      <c r="F103" t="n">
        <v>420</v>
      </c>
      <c r="G103" t="inlineStr">
        <is>
          <t>receiver</t>
        </is>
      </c>
      <c r="H103" t="n">
        <v>1500</v>
      </c>
      <c r="I103" t="n">
        <v>1742339855.8409</v>
      </c>
      <c r="J103" t="n">
        <v>0</v>
      </c>
      <c r="K103" t="inlineStr">
        <is>
          <t>[]</t>
        </is>
      </c>
      <c r="L103" t="n">
        <v>14784372.01182048</v>
      </c>
      <c r="M103">
        <f>H102-H103</f>
        <v/>
      </c>
      <c r="N103">
        <f>ROUND((M103/H102)*100, 2)</f>
        <v/>
      </c>
      <c r="O103">
        <f>ROUND((I103-I102)*10^9, 2)</f>
        <v/>
      </c>
    </row>
    <row r="104">
      <c r="A104" t="inlineStr">
        <is>
          <t>10.0.1.1</t>
        </is>
      </c>
      <c r="B104" t="inlineStr">
        <is>
          <t>10.0.2.2</t>
        </is>
      </c>
      <c r="C104" t="n">
        <v>63683</v>
      </c>
      <c r="D104" t="n">
        <v>443</v>
      </c>
      <c r="E104" t="n">
        <v>0</v>
      </c>
      <c r="F104" t="n">
        <v>262</v>
      </c>
      <c r="G104" t="inlineStr">
        <is>
          <t>sender</t>
        </is>
      </c>
      <c r="H104" t="n">
        <v>1500</v>
      </c>
      <c r="I104" t="n">
        <v>1742339855.826189</v>
      </c>
    </row>
    <row r="105">
      <c r="A105" t="inlineStr">
        <is>
          <t>10.0.1.1</t>
        </is>
      </c>
      <c r="B105" t="inlineStr">
        <is>
          <t>10.0.2.2</t>
        </is>
      </c>
      <c r="C105" t="n">
        <v>63683</v>
      </c>
      <c r="D105" t="n">
        <v>443</v>
      </c>
      <c r="E105" t="n">
        <v>0</v>
      </c>
      <c r="F105" t="n">
        <v>262</v>
      </c>
      <c r="G105" t="inlineStr">
        <is>
          <t>receiver</t>
        </is>
      </c>
      <c r="H105" t="n">
        <v>1500</v>
      </c>
      <c r="I105" t="n">
        <v>1742339855.838969</v>
      </c>
      <c r="J105" t="n">
        <v>0</v>
      </c>
      <c r="K105" t="inlineStr">
        <is>
          <t>[]</t>
        </is>
      </c>
      <c r="L105" t="n">
        <v>14964294.59253946</v>
      </c>
      <c r="M105">
        <f>H104-H105</f>
        <v/>
      </c>
      <c r="N105">
        <f>ROUND((M105/H104)*100, 2)</f>
        <v/>
      </c>
      <c r="O105">
        <f>ROUND((I105-I104)*10^9, 2)</f>
        <v/>
      </c>
    </row>
    <row r="106">
      <c r="A106" t="inlineStr">
        <is>
          <t>10.0.2.2</t>
        </is>
      </c>
      <c r="B106" t="inlineStr">
        <is>
          <t>239.1.1.1</t>
        </is>
      </c>
      <c r="C106" t="n">
        <v>50189</v>
      </c>
      <c r="D106" t="n">
        <v>443</v>
      </c>
      <c r="E106" t="n">
        <v>51</v>
      </c>
      <c r="F106" t="n">
        <v>483</v>
      </c>
      <c r="G106" t="inlineStr">
        <is>
          <t>sender</t>
        </is>
      </c>
      <c r="H106" t="n">
        <v>2970</v>
      </c>
      <c r="I106" t="n">
        <v>1742339855.825414</v>
      </c>
    </row>
    <row r="107">
      <c r="A107" t="inlineStr">
        <is>
          <t>10.0.2.2</t>
        </is>
      </c>
      <c r="B107" t="inlineStr">
        <is>
          <t>239.1.1.1</t>
        </is>
      </c>
      <c r="C107" t="n">
        <v>50189</v>
      </c>
      <c r="D107" t="n">
        <v>443</v>
      </c>
      <c r="E107" t="n">
        <v>51</v>
      </c>
      <c r="F107" t="n">
        <v>483</v>
      </c>
      <c r="G107" t="inlineStr">
        <is>
          <t>receiver</t>
        </is>
      </c>
      <c r="H107" t="n">
        <v>2970</v>
      </c>
      <c r="I107" t="n">
        <v>1742339855.843741</v>
      </c>
      <c r="J107" t="n">
        <v>0</v>
      </c>
      <c r="K107" t="inlineStr">
        <is>
          <t>[][][][]</t>
        </is>
      </c>
      <c r="L107" t="n">
        <v>15527806.17768515</v>
      </c>
      <c r="M107">
        <f>H106-H107</f>
        <v/>
      </c>
      <c r="N107">
        <f>ROUND((M107/H106)*100, 2)</f>
        <v/>
      </c>
      <c r="O107">
        <f>ROUND((I107-I106)*10^9, 2)</f>
        <v/>
      </c>
    </row>
    <row r="108">
      <c r="A108" t="inlineStr">
        <is>
          <t>10.0.5.1</t>
        </is>
      </c>
      <c r="B108" t="inlineStr">
        <is>
          <t>10.0.1.2</t>
        </is>
      </c>
      <c r="C108" t="n">
        <v>62466</v>
      </c>
      <c r="D108" t="n">
        <v>443</v>
      </c>
      <c r="E108" t="n">
        <v>2</v>
      </c>
      <c r="F108" t="n">
        <v>874</v>
      </c>
      <c r="G108" t="inlineStr">
        <is>
          <t>sender</t>
        </is>
      </c>
      <c r="H108" t="n">
        <v>2970</v>
      </c>
      <c r="I108" t="n">
        <v>1742339855.825474</v>
      </c>
    </row>
    <row r="109">
      <c r="A109" t="inlineStr">
        <is>
          <t>10.0.5.1</t>
        </is>
      </c>
      <c r="B109" t="inlineStr">
        <is>
          <t>10.0.1.2</t>
        </is>
      </c>
      <c r="C109" t="n">
        <v>62466</v>
      </c>
      <c r="D109" t="n">
        <v>443</v>
      </c>
      <c r="E109" t="n">
        <v>2</v>
      </c>
      <c r="F109" t="n">
        <v>874</v>
      </c>
      <c r="G109" t="inlineStr">
        <is>
          <t>receiver</t>
        </is>
      </c>
      <c r="H109" t="n">
        <v>2970</v>
      </c>
      <c r="I109" t="n">
        <v>1742339855.840633</v>
      </c>
      <c r="J109" t="n">
        <v>0</v>
      </c>
      <c r="K109" t="inlineStr">
        <is>
          <t>[]</t>
        </is>
      </c>
      <c r="L109" t="n">
        <v>15702412.42546827</v>
      </c>
      <c r="M109">
        <f>H108-H109</f>
        <v/>
      </c>
      <c r="N109">
        <f>ROUND((M109/H108)*100, 2)</f>
        <v/>
      </c>
      <c r="O109">
        <f>ROUND((I109-I108)*10^9, 2)</f>
        <v/>
      </c>
    </row>
    <row r="110"/>
    <row r="111">
      <c r="A111" s="1" t="inlineStr">
        <is>
          <t>Iteration - 10</t>
        </is>
      </c>
    </row>
    <row r="112">
      <c r="A112" t="inlineStr">
        <is>
          <t>10.0.1.1</t>
        </is>
      </c>
      <c r="B112" t="inlineStr">
        <is>
          <t>10.0.5.1</t>
        </is>
      </c>
      <c r="C112" t="n">
        <v>55190</v>
      </c>
      <c r="D112" t="n">
        <v>443</v>
      </c>
      <c r="E112" t="n">
        <v>0</v>
      </c>
      <c r="F112" t="n">
        <v>262</v>
      </c>
      <c r="G112" t="inlineStr">
        <is>
          <t>sender</t>
        </is>
      </c>
      <c r="H112" t="n">
        <v>1500</v>
      </c>
      <c r="I112" t="n">
        <v>1742340023.407619</v>
      </c>
    </row>
    <row r="113">
      <c r="A113" t="inlineStr">
        <is>
          <t>10.0.1.1</t>
        </is>
      </c>
      <c r="B113" t="inlineStr">
        <is>
          <t>10.0.5.1</t>
        </is>
      </c>
      <c r="C113" t="n">
        <v>55190</v>
      </c>
      <c r="D113" t="n">
        <v>443</v>
      </c>
      <c r="E113" t="n">
        <v>0</v>
      </c>
      <c r="F113" t="n">
        <v>262</v>
      </c>
      <c r="G113" t="inlineStr">
        <is>
          <t>receiver</t>
        </is>
      </c>
      <c r="H113" t="n">
        <v>1500</v>
      </c>
      <c r="I113" t="n">
        <v>1742340023.411543</v>
      </c>
      <c r="J113" t="n">
        <v>0</v>
      </c>
      <c r="K113" t="inlineStr">
        <is>
          <t>[]</t>
        </is>
      </c>
      <c r="L113" t="n">
        <v>13285937.94504802</v>
      </c>
      <c r="M113">
        <f>H112-H113</f>
        <v/>
      </c>
      <c r="N113">
        <f>ROUND((M113/H112)*100, 2)</f>
        <v/>
      </c>
      <c r="O113">
        <f>ROUND((I113-I112)*10^9, 2)</f>
        <v/>
      </c>
    </row>
    <row r="114">
      <c r="A114" t="inlineStr">
        <is>
          <t>10.0.1.1</t>
        </is>
      </c>
      <c r="B114" t="inlineStr">
        <is>
          <t>10.0.2.2</t>
        </is>
      </c>
      <c r="C114" t="n">
        <v>63683</v>
      </c>
      <c r="D114" t="n">
        <v>443</v>
      </c>
      <c r="E114" t="n">
        <v>0</v>
      </c>
      <c r="F114" t="n">
        <v>262</v>
      </c>
      <c r="G114" t="inlineStr">
        <is>
          <t>sender</t>
        </is>
      </c>
      <c r="H114" t="n">
        <v>1500</v>
      </c>
      <c r="I114" t="n">
        <v>1742340023.407631</v>
      </c>
    </row>
    <row r="115">
      <c r="A115" t="inlineStr">
        <is>
          <t>10.0.1.1</t>
        </is>
      </c>
      <c r="B115" t="inlineStr">
        <is>
          <t>10.0.2.2</t>
        </is>
      </c>
      <c r="C115" t="n">
        <v>63683</v>
      </c>
      <c r="D115" t="n">
        <v>443</v>
      </c>
      <c r="E115" t="n">
        <v>0</v>
      </c>
      <c r="F115" t="n">
        <v>262</v>
      </c>
      <c r="G115" t="inlineStr">
        <is>
          <t>receiver</t>
        </is>
      </c>
      <c r="H115" t="n">
        <v>1500</v>
      </c>
      <c r="I115" t="n">
        <v>1742340023.411979</v>
      </c>
      <c r="J115" t="n">
        <v>0</v>
      </c>
      <c r="K115" t="inlineStr">
        <is>
          <t>[]</t>
        </is>
      </c>
      <c r="L115" t="n">
        <v>13343312.58138021</v>
      </c>
      <c r="M115">
        <f>H114-H115</f>
        <v/>
      </c>
      <c r="N115">
        <f>ROUND((M115/H114)*100, 2)</f>
        <v/>
      </c>
      <c r="O115">
        <f>ROUND((I115-I114)*10^9, 2)</f>
        <v/>
      </c>
    </row>
    <row r="116">
      <c r="A116" t="inlineStr">
        <is>
          <t>10.0.1.2</t>
        </is>
      </c>
      <c r="B116" t="inlineStr">
        <is>
          <t>10.0.2.2</t>
        </is>
      </c>
      <c r="C116" t="n">
        <v>53915</v>
      </c>
      <c r="D116" t="n">
        <v>443</v>
      </c>
      <c r="E116" t="n">
        <v>10</v>
      </c>
      <c r="F116" t="n">
        <v>420</v>
      </c>
      <c r="G116" t="inlineStr">
        <is>
          <t>sender</t>
        </is>
      </c>
      <c r="H116" t="n">
        <v>1500</v>
      </c>
      <c r="I116" t="n">
        <v>1742340023.407661</v>
      </c>
    </row>
    <row r="117">
      <c r="A117" t="inlineStr">
        <is>
          <t>10.0.1.2</t>
        </is>
      </c>
      <c r="B117" t="inlineStr">
        <is>
          <t>10.0.2.2</t>
        </is>
      </c>
      <c r="C117" t="n">
        <v>53915</v>
      </c>
      <c r="D117" t="n">
        <v>443</v>
      </c>
      <c r="E117" t="n">
        <v>10</v>
      </c>
      <c r="F117" t="n">
        <v>420</v>
      </c>
      <c r="G117" t="inlineStr">
        <is>
          <t>receiver</t>
        </is>
      </c>
      <c r="H117" t="n">
        <v>1500</v>
      </c>
      <c r="I117" t="n">
        <v>1742340023.422835</v>
      </c>
      <c r="J117" t="n">
        <v>0</v>
      </c>
      <c r="K117" t="inlineStr">
        <is>
          <t>[]</t>
        </is>
      </c>
      <c r="L117" t="n">
        <v>13451348.30474853</v>
      </c>
      <c r="M117">
        <f>H116-H117</f>
        <v/>
      </c>
      <c r="N117">
        <f>ROUND((M117/H116)*100, 2)</f>
        <v/>
      </c>
      <c r="O117">
        <f>ROUND((I117-I116)*10^9, 2)</f>
        <v/>
      </c>
    </row>
    <row r="118">
      <c r="A118" t="inlineStr">
        <is>
          <t>10.0.2.2</t>
        </is>
      </c>
      <c r="B118" t="inlineStr">
        <is>
          <t>239.1.1.1</t>
        </is>
      </c>
      <c r="C118" t="n">
        <v>50189</v>
      </c>
      <c r="D118" t="n">
        <v>443</v>
      </c>
      <c r="E118" t="n">
        <v>51</v>
      </c>
      <c r="F118" t="n">
        <v>483</v>
      </c>
      <c r="G118" t="inlineStr">
        <is>
          <t>sender</t>
        </is>
      </c>
      <c r="H118" t="n">
        <v>2970</v>
      </c>
      <c r="I118" t="n">
        <v>1742340023.398077</v>
      </c>
    </row>
    <row r="119">
      <c r="A119" t="inlineStr">
        <is>
          <t>10.0.2.2</t>
        </is>
      </c>
      <c r="B119" t="inlineStr">
        <is>
          <t>239.1.1.1</t>
        </is>
      </c>
      <c r="C119" t="n">
        <v>50189</v>
      </c>
      <c r="D119" t="n">
        <v>443</v>
      </c>
      <c r="E119" t="n">
        <v>51</v>
      </c>
      <c r="F119" t="n">
        <v>483</v>
      </c>
      <c r="G119" t="inlineStr">
        <is>
          <t>receiver</t>
        </is>
      </c>
      <c r="H119" t="n">
        <v>2970</v>
      </c>
      <c r="I119" t="n">
        <v>1742340023.421087</v>
      </c>
      <c r="J119" t="n">
        <v>0</v>
      </c>
      <c r="K119" t="inlineStr">
        <is>
          <t>[][][][]</t>
        </is>
      </c>
      <c r="L119" t="n">
        <v>14731828.33154595</v>
      </c>
      <c r="M119">
        <f>H118-H119</f>
        <v/>
      </c>
      <c r="N119">
        <f>ROUND((M119/H118)*100, 2)</f>
        <v/>
      </c>
      <c r="O119">
        <f>ROUND((I119-I118)*10^9, 2)</f>
        <v/>
      </c>
    </row>
    <row r="120">
      <c r="A120" t="inlineStr">
        <is>
          <t>10.0.5.1</t>
        </is>
      </c>
      <c r="B120" t="inlineStr">
        <is>
          <t>10.0.1.2</t>
        </is>
      </c>
      <c r="C120" t="n">
        <v>62466</v>
      </c>
      <c r="D120" t="n">
        <v>443</v>
      </c>
      <c r="E120" t="n">
        <v>2</v>
      </c>
      <c r="F120" t="n">
        <v>874</v>
      </c>
      <c r="G120" t="inlineStr">
        <is>
          <t>sender</t>
        </is>
      </c>
      <c r="H120" t="n">
        <v>2970</v>
      </c>
      <c r="I120" t="n">
        <v>1742340023.404321</v>
      </c>
    </row>
    <row r="121">
      <c r="A121" t="inlineStr">
        <is>
          <t>10.0.5.1</t>
        </is>
      </c>
      <c r="B121" t="inlineStr">
        <is>
          <t>10.0.1.2</t>
        </is>
      </c>
      <c r="C121" t="n">
        <v>62466</v>
      </c>
      <c r="D121" t="n">
        <v>443</v>
      </c>
      <c r="E121" t="n">
        <v>2</v>
      </c>
      <c r="F121" t="n">
        <v>874</v>
      </c>
      <c r="G121" t="inlineStr">
        <is>
          <t>receiver</t>
        </is>
      </c>
      <c r="H121" t="n">
        <v>2970</v>
      </c>
      <c r="I121" t="n">
        <v>1742340023.422914</v>
      </c>
      <c r="J121" t="n">
        <v>0</v>
      </c>
      <c r="K121" t="inlineStr">
        <is>
          <t>[]</t>
        </is>
      </c>
      <c r="L121" t="n">
        <v>14910062.31468534</v>
      </c>
      <c r="M121">
        <f>H120-H121</f>
        <v/>
      </c>
      <c r="N121">
        <f>ROUND((M121/H120)*100, 2)</f>
        <v/>
      </c>
      <c r="O121">
        <f>ROUND((I121-I120)*10^9, 2)</f>
        <v/>
      </c>
    </row>
    <row r="122"/>
    <row r="123"/>
    <row r="124"/>
    <row r="125">
      <c r="A125" s="1" t="inlineStr">
        <is>
          <t>Calculations For All Flows</t>
        </is>
      </c>
      <c r="B125" s="1" t="inlineStr">
        <is>
          <t>Values</t>
        </is>
      </c>
      <c r="E125" s="1" t="inlineStr">
        <is>
          <t>DSCP</t>
        </is>
      </c>
    </row>
    <row r="126">
      <c r="A126" s="1" t="inlineStr">
        <is>
          <t>AVG Out of Order Packets (Nº)</t>
        </is>
      </c>
      <c r="B126">
        <f>ROUND(AVERAGEIF(E1:E121, "&gt;0", J1:J121), 2)</f>
        <v/>
      </c>
      <c r="E126" t="n">
        <v>-1</v>
      </c>
    </row>
    <row r="127">
      <c r="A127" s="1" t="inlineStr">
        <is>
          <t>AVG Packet Loss (Nº)</t>
        </is>
      </c>
      <c r="B127">
        <f>ROUND(AVERAGEIF(E1:E121, "&gt;0", M1:M121), 2)</f>
        <v/>
      </c>
      <c r="E127" t="n">
        <v>-1</v>
      </c>
    </row>
    <row r="128">
      <c r="A128" s="1" t="inlineStr">
        <is>
          <t>AVG Packet Loss (%)</t>
        </is>
      </c>
      <c r="B128">
        <f>ROUND(AVERAGEIF(E1:E121, "&gt;0", N1:N121), 2)</f>
        <v/>
      </c>
      <c r="E128" t="n">
        <v>-1</v>
      </c>
    </row>
    <row r="129">
      <c r="A129" s="1" t="inlineStr">
        <is>
          <t>AVG 1º Packet Delay (nanoseconds)</t>
        </is>
      </c>
      <c r="B129">
        <f>ROUND(AVERAGEIF(E1:E121, "&gt;0", O1:O121), 2)</f>
        <v/>
      </c>
      <c r="E129" t="n">
        <v>-1</v>
      </c>
    </row>
    <row r="130">
      <c r="A130" s="1" t="inlineStr">
        <is>
          <t>AVG Flow Jitter (nanoseconds)</t>
        </is>
      </c>
      <c r="B130">
        <f>ROUND(AVERAGEIF(E1:E121, "&gt;0", L1:L121), 2)</f>
        <v/>
      </c>
      <c r="E130" t="n">
        <v>-1</v>
      </c>
    </row>
    <row r="131">
      <c r="A131" s="1" t="inlineStr">
        <is>
          <t>STD Flow Jitter (nanoseconds)</t>
        </is>
      </c>
      <c r="B131" t="n">
        <v>1441697.86</v>
      </c>
      <c r="E131" t="n">
        <v>-1</v>
      </c>
    </row>
    <row r="132">
      <c r="A132" s="1" t="inlineStr">
        <is>
          <t>AVG Flows Latency (nanoseconds)</t>
        </is>
      </c>
      <c r="B132" t="n">
        <v>3459.77</v>
      </c>
      <c r="E132" t="n">
        <v>-1</v>
      </c>
    </row>
    <row r="133">
      <c r="A133" s="1" t="inlineStr">
        <is>
          <t>STD Flows Latency (nanoseconds)</t>
        </is>
      </c>
      <c r="B133" t="n">
        <v>1391.43</v>
      </c>
      <c r="E133" t="n">
        <v>-1</v>
      </c>
    </row>
    <row r="134">
      <c r="A134" s="1" t="inlineStr">
        <is>
          <t>AVG Hop Latency (nanoseconds)</t>
        </is>
      </c>
      <c r="B134" t="n">
        <v>791.36</v>
      </c>
      <c r="E134" t="n">
        <v>-1</v>
      </c>
    </row>
    <row r="135">
      <c r="A135" s="1" t="inlineStr">
        <is>
          <t>STD Hop Latency (nanoseconds)</t>
        </is>
      </c>
      <c r="B135" t="n">
        <v>432.34</v>
      </c>
      <c r="E135" t="n">
        <v>-1</v>
      </c>
    </row>
    <row r="136"/>
    <row r="137">
      <c r="A137" s="1" t="inlineStr">
        <is>
          <t>Switch ID For All Flows</t>
        </is>
      </c>
      <c r="B137" s="1" t="inlineStr">
        <is>
          <t>% of packets to each switch</t>
        </is>
      </c>
      <c r="C137" s="1" t="inlineStr">
        <is>
          <t>Total Sum of Processed Bytes</t>
        </is>
      </c>
      <c r="E137" s="1" t="inlineStr">
        <is>
          <t>DSCP</t>
        </is>
      </c>
    </row>
    <row r="138">
      <c r="A138" t="n">
        <v>1</v>
      </c>
      <c r="B138" t="n">
        <v>63.5</v>
      </c>
      <c r="C138" t="n">
        <v>51584873</v>
      </c>
      <c r="E138" t="n">
        <v>-1</v>
      </c>
    </row>
    <row r="139">
      <c r="A139" t="n">
        <v>2</v>
      </c>
      <c r="B139" t="n">
        <v>83.01000000000001</v>
      </c>
      <c r="C139" t="n">
        <v>71507482</v>
      </c>
      <c r="E139" t="n">
        <v>-1</v>
      </c>
    </row>
    <row r="140">
      <c r="A140" t="n">
        <v>3</v>
      </c>
      <c r="B140" t="n">
        <v>63.42</v>
      </c>
      <c r="C140" t="n">
        <v>45619602</v>
      </c>
      <c r="E140" t="n">
        <v>-1</v>
      </c>
    </row>
    <row r="141">
      <c r="A141" t="n">
        <v>4</v>
      </c>
      <c r="B141" t="n">
        <v>70.51000000000001</v>
      </c>
      <c r="C141" t="n">
        <v>48429290</v>
      </c>
      <c r="E141" t="n">
        <v>-1</v>
      </c>
    </row>
    <row r="142">
      <c r="A142" t="n">
        <v>5</v>
      </c>
      <c r="B142" t="n">
        <v>49.09</v>
      </c>
      <c r="C142" t="n">
        <v>44123643</v>
      </c>
      <c r="E142" t="n">
        <v>-1</v>
      </c>
    </row>
    <row r="143">
      <c r="A143" s="1" t="inlineStr">
        <is>
          <t>Mean</t>
        </is>
      </c>
      <c r="B143" t="n">
        <v>65.91</v>
      </c>
      <c r="C143" t="n">
        <v>52252978</v>
      </c>
      <c r="E143" t="n">
        <v>-1</v>
      </c>
    </row>
    <row r="144">
      <c r="A144" s="1" t="inlineStr">
        <is>
          <t>Standard Deviation</t>
        </is>
      </c>
      <c r="B144" t="n">
        <v>11.03</v>
      </c>
      <c r="C144" t="n">
        <v>9958821.65</v>
      </c>
      <c r="E144" t="n">
        <v>-1</v>
      </c>
    </row>
    <row r="145"/>
    <row r="146"/>
    <row r="147"/>
    <row r="148">
      <c r="A148" s="1" t="inlineStr">
        <is>
          <t>Calculations For Flows with DSCP = 0</t>
        </is>
      </c>
      <c r="B148" s="1" t="inlineStr">
        <is>
          <t>Values</t>
        </is>
      </c>
      <c r="E148" s="1" t="inlineStr">
        <is>
          <t>DSCP</t>
        </is>
      </c>
    </row>
    <row r="149">
      <c r="A149" s="1" t="inlineStr">
        <is>
          <t>AVG Out of Order Packets (Nº)</t>
        </is>
      </c>
      <c r="B149">
        <f>ROUND(AVERAGEIF(E1:E121, 0, J1:J121), 2)</f>
        <v/>
      </c>
      <c r="E149" t="n">
        <v>0</v>
      </c>
    </row>
    <row r="150">
      <c r="A150" s="1" t="inlineStr">
        <is>
          <t>AVG Packet Loss (Nº)</t>
        </is>
      </c>
      <c r="B150">
        <f>ROUND(AVERAGEIF(E1:E121, 0, M1:M121), 2)</f>
        <v/>
      </c>
      <c r="E150" t="n">
        <v>0</v>
      </c>
    </row>
    <row r="151">
      <c r="A151" s="1" t="inlineStr">
        <is>
          <t>AVG Packet Loss (%)</t>
        </is>
      </c>
      <c r="B151">
        <f>ROUND(AVERAGEIF(E1:E121, 0, N1:N121), 2)</f>
        <v/>
      </c>
      <c r="E151" t="n">
        <v>0</v>
      </c>
    </row>
    <row r="152">
      <c r="A152" s="1" t="inlineStr">
        <is>
          <t>AVG 1º Packet Delay (nanoseconds)</t>
        </is>
      </c>
      <c r="B152">
        <f>ROUND(AVERAGEIF(E1:E121, 0, O1:O121), 2)</f>
        <v/>
      </c>
      <c r="E152" t="n">
        <v>0</v>
      </c>
    </row>
    <row r="153">
      <c r="A153" s="1" t="inlineStr">
        <is>
          <t>AVG Flow Jitter (nanoseconds)</t>
        </is>
      </c>
      <c r="B153">
        <f>ROUND(AVERAGEIF(E1:E121, 0, L1:L121), 2)</f>
        <v/>
      </c>
      <c r="E153" t="n">
        <v>0</v>
      </c>
    </row>
    <row r="154">
      <c r="A154" s="1" t="inlineStr">
        <is>
          <t>STD Flow Jitter (nanoseconds)</t>
        </is>
      </c>
      <c r="B154" t="n">
        <v>1357652.03</v>
      </c>
      <c r="E154" t="n">
        <v>0</v>
      </c>
    </row>
    <row r="155">
      <c r="A155" s="1" t="inlineStr">
        <is>
          <t>AVG Flows Latency (nanoseconds)</t>
        </is>
      </c>
      <c r="B155" t="n">
        <v>2883.91</v>
      </c>
      <c r="E155" t="n">
        <v>0</v>
      </c>
    </row>
    <row r="156">
      <c r="A156" s="1" t="inlineStr">
        <is>
          <t>STD Flows Latency (nanoseconds)</t>
        </is>
      </c>
      <c r="B156" t="n">
        <v>371.57</v>
      </c>
      <c r="E156" t="n">
        <v>0</v>
      </c>
    </row>
    <row r="157">
      <c r="A157" s="1" t="inlineStr">
        <is>
          <t>AVG Hop Latency (nanoseconds)</t>
        </is>
      </c>
      <c r="B157" t="n">
        <v>669.55</v>
      </c>
      <c r="E157" t="n">
        <v>0</v>
      </c>
    </row>
    <row r="158">
      <c r="A158" s="1" t="inlineStr">
        <is>
          <t>STD Hop Latency (nanoseconds)</t>
        </is>
      </c>
      <c r="B158" t="n">
        <v>334.57</v>
      </c>
      <c r="E158" t="n">
        <v>0</v>
      </c>
    </row>
    <row r="159"/>
    <row r="160">
      <c r="A160" s="1" t="inlineStr">
        <is>
          <t>Switch ID For Flows with DSCP = 0</t>
        </is>
      </c>
      <c r="B160" s="1" t="inlineStr">
        <is>
          <t>% of packets to each switch</t>
        </is>
      </c>
      <c r="C160" s="1" t="inlineStr">
        <is>
          <t>Total Sum of Processed Bytes</t>
        </is>
      </c>
      <c r="E160" s="1" t="inlineStr">
        <is>
          <t>DSCP</t>
        </is>
      </c>
    </row>
    <row r="161">
      <c r="A161" t="n">
        <v>1</v>
      </c>
      <c r="B161" t="n">
        <v>100</v>
      </c>
      <c r="C161" t="n">
        <v>6730780</v>
      </c>
      <c r="E161" t="n">
        <v>0</v>
      </c>
    </row>
    <row r="162">
      <c r="A162" t="n">
        <v>2</v>
      </c>
      <c r="B162" t="n">
        <v>0</v>
      </c>
      <c r="C162" t="n">
        <v>0</v>
      </c>
      <c r="E162" t="n">
        <v>0</v>
      </c>
    </row>
    <row r="163">
      <c r="A163" t="n">
        <v>3</v>
      </c>
      <c r="B163" t="n">
        <v>0</v>
      </c>
      <c r="C163" t="n">
        <v>0</v>
      </c>
      <c r="E163" t="n">
        <v>0</v>
      </c>
    </row>
    <row r="164">
      <c r="A164" t="n">
        <v>4</v>
      </c>
      <c r="B164" t="n">
        <v>41.74</v>
      </c>
      <c r="C164" t="n">
        <v>2809688</v>
      </c>
      <c r="E164" t="n">
        <v>0</v>
      </c>
    </row>
    <row r="165">
      <c r="A165" t="n">
        <v>5</v>
      </c>
      <c r="B165" t="n">
        <v>58.26</v>
      </c>
      <c r="C165" t="n">
        <v>3921092</v>
      </c>
      <c r="E165" t="n">
        <v>0</v>
      </c>
    </row>
    <row r="166">
      <c r="A166" s="1" t="inlineStr">
        <is>
          <t>Mean</t>
        </is>
      </c>
      <c r="B166" t="n">
        <v>40</v>
      </c>
      <c r="C166" t="n">
        <v>2692312</v>
      </c>
      <c r="E166" t="n">
        <v>0</v>
      </c>
    </row>
    <row r="167">
      <c r="A167" s="1" t="inlineStr">
        <is>
          <t>Standard Deviation</t>
        </is>
      </c>
      <c r="B167" t="n">
        <v>37.78</v>
      </c>
      <c r="C167" t="n">
        <v>2542832.63</v>
      </c>
      <c r="E167" t="n">
        <v>0</v>
      </c>
    </row>
    <row r="168"/>
    <row r="169"/>
    <row r="170"/>
    <row r="171">
      <c r="A171" s="1" t="inlineStr">
        <is>
          <t>Calculations For Flows with DSCP = 2</t>
        </is>
      </c>
      <c r="B171" s="1" t="inlineStr">
        <is>
          <t>Values</t>
        </is>
      </c>
      <c r="E171" s="1" t="inlineStr">
        <is>
          <t>DSCP</t>
        </is>
      </c>
    </row>
    <row r="172">
      <c r="A172" s="1" t="inlineStr">
        <is>
          <t>AVG Out of Order Packets (Nº)</t>
        </is>
      </c>
      <c r="B172">
        <f>ROUND(AVERAGEIF(E1:E121, 2, J1:J121), 2)</f>
        <v/>
      </c>
      <c r="E172" t="n">
        <v>2</v>
      </c>
    </row>
    <row r="173">
      <c r="A173" s="1" t="inlineStr">
        <is>
          <t>AVG Packet Loss (Nº)</t>
        </is>
      </c>
      <c r="B173">
        <f>ROUND(AVERAGEIF(E1:E121, 2, M1:M121), 2)</f>
        <v/>
      </c>
      <c r="E173" t="n">
        <v>2</v>
      </c>
    </row>
    <row r="174">
      <c r="A174" s="1" t="inlineStr">
        <is>
          <t>AVG Packet Loss (%)</t>
        </is>
      </c>
      <c r="B174">
        <f>ROUND(AVERAGEIF(E1:E121, 2, N1:N121), 2)</f>
        <v/>
      </c>
      <c r="E174" t="n">
        <v>2</v>
      </c>
    </row>
    <row r="175">
      <c r="A175" s="1" t="inlineStr">
        <is>
          <t>AVG 1º Packet Delay (nanoseconds)</t>
        </is>
      </c>
      <c r="B175">
        <f>ROUND(AVERAGEIF(E1:E121, 2, O1:O121), 2)</f>
        <v/>
      </c>
      <c r="E175" t="n">
        <v>2</v>
      </c>
    </row>
    <row r="176">
      <c r="A176" s="1" t="inlineStr">
        <is>
          <t>AVG Flow Jitter (nanoseconds)</t>
        </is>
      </c>
      <c r="B176">
        <f>ROUND(AVERAGEIF(E1:E121, 2, L1:L121), 2)</f>
        <v/>
      </c>
      <c r="E176" t="n">
        <v>2</v>
      </c>
    </row>
    <row r="177">
      <c r="A177" s="1" t="inlineStr">
        <is>
          <t>STD Flow Jitter (nanoseconds)</t>
        </is>
      </c>
      <c r="B177" t="n">
        <v>1181778.63</v>
      </c>
      <c r="E177" t="n">
        <v>2</v>
      </c>
    </row>
    <row r="178">
      <c r="A178" s="1" t="inlineStr">
        <is>
          <t>AVG Flows Latency (nanoseconds)</t>
        </is>
      </c>
      <c r="B178" t="n">
        <v>2047.27</v>
      </c>
      <c r="E178" t="n">
        <v>2</v>
      </c>
    </row>
    <row r="179">
      <c r="A179" s="1" t="inlineStr">
        <is>
          <t>STD Flows Latency (nanoseconds)</t>
        </is>
      </c>
      <c r="B179" t="n">
        <v>860.8099999999999</v>
      </c>
      <c r="E179" t="n">
        <v>2</v>
      </c>
    </row>
    <row r="180">
      <c r="A180" s="1" t="inlineStr">
        <is>
          <t>AVG Hop Latency (nanoseconds)</t>
        </is>
      </c>
      <c r="B180" t="n">
        <v>785.39</v>
      </c>
      <c r="E180" t="n">
        <v>2</v>
      </c>
    </row>
    <row r="181">
      <c r="A181" s="1" t="inlineStr">
        <is>
          <t>STD Hop Latency (nanoseconds)</t>
        </is>
      </c>
      <c r="B181" t="n">
        <v>425.06</v>
      </c>
      <c r="E181" t="n">
        <v>2</v>
      </c>
    </row>
    <row r="182"/>
    <row r="183">
      <c r="A183" s="1" t="inlineStr">
        <is>
          <t>Switch ID For Flows with DSCP = 2</t>
        </is>
      </c>
      <c r="B183" s="1" t="inlineStr">
        <is>
          <t>% of packets to each switch</t>
        </is>
      </c>
      <c r="C183" s="1" t="inlineStr">
        <is>
          <t>Total Sum of Processed Bytes</t>
        </is>
      </c>
      <c r="E183" s="1" t="inlineStr">
        <is>
          <t>DSCP</t>
        </is>
      </c>
    </row>
    <row r="184">
      <c r="A184" t="n">
        <v>1</v>
      </c>
      <c r="B184" t="n">
        <v>100</v>
      </c>
      <c r="C184" t="n">
        <v>25887880</v>
      </c>
      <c r="E184" t="n">
        <v>2</v>
      </c>
    </row>
    <row r="185">
      <c r="A185" t="n">
        <v>2</v>
      </c>
      <c r="B185" t="n">
        <v>100</v>
      </c>
      <c r="C185" t="n">
        <v>25887880</v>
      </c>
      <c r="E185" t="n">
        <v>2</v>
      </c>
    </row>
    <row r="186">
      <c r="A186" t="n">
        <v>3</v>
      </c>
      <c r="B186" t="n">
        <v>0</v>
      </c>
      <c r="C186" t="n">
        <v>0</v>
      </c>
      <c r="E186" t="n">
        <v>2</v>
      </c>
    </row>
    <row r="187">
      <c r="A187" t="n">
        <v>4</v>
      </c>
      <c r="B187" t="n">
        <v>0</v>
      </c>
      <c r="C187" t="n">
        <v>0</v>
      </c>
      <c r="E187" t="n">
        <v>2</v>
      </c>
    </row>
    <row r="188">
      <c r="A188" t="n">
        <v>5</v>
      </c>
      <c r="B188" t="n">
        <v>100</v>
      </c>
      <c r="C188" t="n">
        <v>25887880</v>
      </c>
      <c r="E188" t="n">
        <v>2</v>
      </c>
    </row>
    <row r="189">
      <c r="A189" s="1" t="inlineStr">
        <is>
          <t>Mean</t>
        </is>
      </c>
      <c r="B189" t="n">
        <v>60</v>
      </c>
      <c r="C189" t="n">
        <v>15532728</v>
      </c>
      <c r="E189" t="n">
        <v>2</v>
      </c>
    </row>
    <row r="190">
      <c r="A190" s="1" t="inlineStr">
        <is>
          <t>Standard Deviation</t>
        </is>
      </c>
      <c r="B190" t="n">
        <v>48.99</v>
      </c>
      <c r="C190" t="n">
        <v>12682419.3</v>
      </c>
      <c r="E190" t="n">
        <v>2</v>
      </c>
    </row>
    <row r="191"/>
    <row r="192"/>
    <row r="193"/>
    <row r="194">
      <c r="A194" s="1" t="inlineStr">
        <is>
          <t>Calculations For Flows with DSCP = 10</t>
        </is>
      </c>
      <c r="B194" s="1" t="inlineStr">
        <is>
          <t>Values</t>
        </is>
      </c>
      <c r="E194" s="1" t="inlineStr">
        <is>
          <t>DSCP</t>
        </is>
      </c>
    </row>
    <row r="195">
      <c r="A195" s="1" t="inlineStr">
        <is>
          <t>AVG Out of Order Packets (Nº)</t>
        </is>
      </c>
      <c r="B195">
        <f>ROUND(AVERAGEIF(E1:E121, 10, J1:J121), 2)</f>
        <v/>
      </c>
      <c r="E195" t="n">
        <v>10</v>
      </c>
    </row>
    <row r="196">
      <c r="A196" s="1" t="inlineStr">
        <is>
          <t>AVG Packet Loss (Nº)</t>
        </is>
      </c>
      <c r="B196">
        <f>ROUND(AVERAGEIF(E1:E121, 10, M1:M121), 2)</f>
        <v/>
      </c>
      <c r="E196" t="n">
        <v>10</v>
      </c>
    </row>
    <row r="197">
      <c r="A197" s="1" t="inlineStr">
        <is>
          <t>AVG Packet Loss (%)</t>
        </is>
      </c>
      <c r="B197">
        <f>ROUND(AVERAGEIF(E1:E121, 10, N1:N121), 2)</f>
        <v/>
      </c>
      <c r="E197" t="n">
        <v>10</v>
      </c>
    </row>
    <row r="198">
      <c r="A198" s="1" t="inlineStr">
        <is>
          <t>AVG 1º Packet Delay (nanoseconds)</t>
        </is>
      </c>
      <c r="B198">
        <f>ROUND(AVERAGEIF(E1:E121, 10, O1:O121), 2)</f>
        <v/>
      </c>
      <c r="E198" t="n">
        <v>10</v>
      </c>
    </row>
    <row r="199">
      <c r="A199" s="1" t="inlineStr">
        <is>
          <t>AVG Flow Jitter (nanoseconds)</t>
        </is>
      </c>
      <c r="B199">
        <f>ROUND(AVERAGEIF(E1:E121, 10, L1:L121), 2)</f>
        <v/>
      </c>
      <c r="E199" t="n">
        <v>10</v>
      </c>
    </row>
    <row r="200">
      <c r="A200" s="1" t="inlineStr">
        <is>
          <t>STD Flow Jitter (nanoseconds)</t>
        </is>
      </c>
      <c r="B200" t="n">
        <v>1447699.98</v>
      </c>
      <c r="E200" t="n">
        <v>10</v>
      </c>
    </row>
    <row r="201">
      <c r="A201" s="1" t="inlineStr">
        <is>
          <t>AVG Flows Latency (nanoseconds)</t>
        </is>
      </c>
      <c r="B201" t="n">
        <v>4927.6</v>
      </c>
      <c r="E201" t="n">
        <v>10</v>
      </c>
    </row>
    <row r="202">
      <c r="A202" s="1" t="inlineStr">
        <is>
          <t>STD Flows Latency (nanoseconds)</t>
        </is>
      </c>
      <c r="B202" t="n">
        <v>578.61</v>
      </c>
      <c r="E202" t="n">
        <v>10</v>
      </c>
    </row>
    <row r="203">
      <c r="A203" s="1" t="inlineStr">
        <is>
          <t>AVG Hop Latency (nanoseconds)</t>
        </is>
      </c>
      <c r="B203" t="n">
        <v>679.77</v>
      </c>
      <c r="E203" t="n">
        <v>10</v>
      </c>
    </row>
    <row r="204">
      <c r="A204" s="1" t="inlineStr">
        <is>
          <t>STD Hop Latency (nanoseconds)</t>
        </is>
      </c>
      <c r="B204" t="n">
        <v>335.62</v>
      </c>
      <c r="E204" t="n">
        <v>10</v>
      </c>
    </row>
    <row r="205"/>
    <row r="206">
      <c r="A206" s="1" t="inlineStr">
        <is>
          <t>Switch ID For Flows with DSCP = 10</t>
        </is>
      </c>
      <c r="B206" s="1" t="inlineStr">
        <is>
          <t>% of packets to each switch</t>
        </is>
      </c>
      <c r="C206" s="1" t="inlineStr">
        <is>
          <t>Total Sum of Processed Bytes</t>
        </is>
      </c>
      <c r="E206" s="1" t="inlineStr">
        <is>
          <t>DSCP</t>
        </is>
      </c>
    </row>
    <row r="207">
      <c r="A207" t="n">
        <v>1</v>
      </c>
      <c r="B207" t="n">
        <v>100</v>
      </c>
      <c r="C207" t="n">
        <v>4654440</v>
      </c>
      <c r="E207" t="n">
        <v>10</v>
      </c>
    </row>
    <row r="208">
      <c r="A208" t="n">
        <v>2</v>
      </c>
      <c r="B208" t="n">
        <v>100</v>
      </c>
      <c r="C208" t="n">
        <v>4654440</v>
      </c>
      <c r="E208" t="n">
        <v>10</v>
      </c>
    </row>
    <row r="209">
      <c r="A209" t="n">
        <v>3</v>
      </c>
      <c r="B209" t="n">
        <v>100</v>
      </c>
      <c r="C209" t="n">
        <v>4654440</v>
      </c>
      <c r="E209" t="n">
        <v>10</v>
      </c>
    </row>
    <row r="210">
      <c r="A210" t="n">
        <v>4</v>
      </c>
      <c r="B210" t="n">
        <v>100</v>
      </c>
      <c r="C210" t="n">
        <v>4654440</v>
      </c>
      <c r="E210" t="n">
        <v>10</v>
      </c>
    </row>
    <row r="211">
      <c r="A211" t="n">
        <v>5</v>
      </c>
      <c r="B211" t="n">
        <v>0</v>
      </c>
      <c r="C211" t="n">
        <v>0</v>
      </c>
      <c r="E211" t="n">
        <v>10</v>
      </c>
    </row>
    <row r="212">
      <c r="A212" s="1" t="inlineStr">
        <is>
          <t>Mean</t>
        </is>
      </c>
      <c r="B212" t="n">
        <v>80</v>
      </c>
      <c r="C212" t="n">
        <v>3723552</v>
      </c>
      <c r="E212" t="n">
        <v>10</v>
      </c>
    </row>
    <row r="213">
      <c r="A213" s="1" t="inlineStr">
        <is>
          <t>Standard Deviation</t>
        </is>
      </c>
      <c r="B213" t="n">
        <v>40</v>
      </c>
      <c r="C213" t="n">
        <v>1861776</v>
      </c>
      <c r="E213" t="n">
        <v>10</v>
      </c>
    </row>
    <row r="214"/>
    <row r="215"/>
    <row r="216"/>
    <row r="217">
      <c r="A217" s="1" t="inlineStr">
        <is>
          <t>Calculations For Flows with DSCP = 51</t>
        </is>
      </c>
      <c r="B217" s="1" t="inlineStr">
        <is>
          <t>Values</t>
        </is>
      </c>
      <c r="E217" s="1" t="inlineStr">
        <is>
          <t>DSCP</t>
        </is>
      </c>
    </row>
    <row r="218">
      <c r="A218" s="1" t="inlineStr">
        <is>
          <t>AVG Out of Order Packets (Nº)</t>
        </is>
      </c>
      <c r="B218">
        <f>ROUND(AVERAGEIF(E1:E121, 51, J1:J121), 2)</f>
        <v/>
      </c>
      <c r="E218" t="n">
        <v>51</v>
      </c>
    </row>
    <row r="219">
      <c r="A219" s="1" t="inlineStr">
        <is>
          <t>AVG Packet Loss (Nº)</t>
        </is>
      </c>
      <c r="B219">
        <f>ROUND(AVERAGEIF(E1:E121, 51, M1:M121), 2)</f>
        <v/>
      </c>
      <c r="E219" t="n">
        <v>51</v>
      </c>
    </row>
    <row r="220">
      <c r="A220" s="1" t="inlineStr">
        <is>
          <t>AVG Packet Loss (%)</t>
        </is>
      </c>
      <c r="B220">
        <f>ROUND(AVERAGEIF(E1:E121, 51, N1:N121), 2)</f>
        <v/>
      </c>
      <c r="E220" t="n">
        <v>51</v>
      </c>
    </row>
    <row r="221">
      <c r="A221" s="1" t="inlineStr">
        <is>
          <t>AVG 1º Packet Delay (nanoseconds)</t>
        </is>
      </c>
      <c r="B221">
        <f>ROUND(AVERAGEIF(E1:E121, 51, O1:O121), 2)</f>
        <v/>
      </c>
      <c r="E221" t="n">
        <v>51</v>
      </c>
    </row>
    <row r="222">
      <c r="A222" s="1" t="inlineStr">
        <is>
          <t>AVG Flow Jitter (nanoseconds)</t>
        </is>
      </c>
      <c r="B222">
        <f>ROUND(AVERAGEIF(E1:E121, 51, L1:L121), 2)</f>
        <v/>
      </c>
      <c r="E222" t="n">
        <v>51</v>
      </c>
    </row>
    <row r="223">
      <c r="A223" s="1" t="inlineStr">
        <is>
          <t>STD Flow Jitter (nanoseconds)</t>
        </is>
      </c>
      <c r="B223" t="n">
        <v>1231755.45</v>
      </c>
      <c r="E223" t="n">
        <v>51</v>
      </c>
    </row>
    <row r="224">
      <c r="A224" s="1" t="inlineStr">
        <is>
          <t>AVG Flows Latency (nanoseconds)</t>
        </is>
      </c>
      <c r="B224" t="n">
        <v>4020.62</v>
      </c>
      <c r="E224" t="n">
        <v>51</v>
      </c>
    </row>
    <row r="225">
      <c r="A225" s="1" t="inlineStr">
        <is>
          <t>STD Flows Latency (nanoseconds)</t>
        </is>
      </c>
      <c r="B225" t="n">
        <v>1479.4</v>
      </c>
      <c r="E225" t="n">
        <v>51</v>
      </c>
    </row>
    <row r="226">
      <c r="A226" s="1" t="inlineStr">
        <is>
          <t>AVG Hop Latency (nanoseconds)</t>
        </is>
      </c>
      <c r="B226" t="n">
        <v>828.01</v>
      </c>
      <c r="E226" t="n">
        <v>51</v>
      </c>
    </row>
    <row r="227">
      <c r="A227" s="1" t="inlineStr">
        <is>
          <t>STD Hop Latency (nanoseconds)</t>
        </is>
      </c>
      <c r="B227" t="n">
        <v>450.34</v>
      </c>
      <c r="E227" t="n">
        <v>51</v>
      </c>
    </row>
    <row r="228"/>
    <row r="229">
      <c r="A229" s="1" t="inlineStr">
        <is>
          <t>Switch ID For Flows with DSCP = 51</t>
        </is>
      </c>
      <c r="B229" s="1" t="inlineStr">
        <is>
          <t>% of packets to each switch</t>
        </is>
      </c>
      <c r="C229" s="1" t="inlineStr">
        <is>
          <t>Total Sum of Processed Bytes</t>
        </is>
      </c>
      <c r="E229" s="1" t="inlineStr">
        <is>
          <t>DSCP</t>
        </is>
      </c>
    </row>
    <row r="230">
      <c r="A230" t="n">
        <v>1</v>
      </c>
      <c r="B230" t="n">
        <v>34.94</v>
      </c>
      <c r="C230" t="n">
        <v>14311773</v>
      </c>
      <c r="E230" t="n">
        <v>51</v>
      </c>
    </row>
    <row r="231">
      <c r="A231" t="n">
        <v>2</v>
      </c>
      <c r="B231" t="n">
        <v>100</v>
      </c>
      <c r="C231" t="n">
        <v>40965162</v>
      </c>
      <c r="E231" t="n">
        <v>51</v>
      </c>
    </row>
    <row r="232">
      <c r="A232" t="n">
        <v>3</v>
      </c>
      <c r="B232" t="n">
        <v>100</v>
      </c>
      <c r="C232" t="n">
        <v>40965162</v>
      </c>
      <c r="E232" t="n">
        <v>51</v>
      </c>
    </row>
    <row r="233">
      <c r="A233" t="n">
        <v>4</v>
      </c>
      <c r="B233" t="n">
        <v>100</v>
      </c>
      <c r="C233" t="n">
        <v>40965162</v>
      </c>
      <c r="E233" t="n">
        <v>51</v>
      </c>
    </row>
    <row r="234">
      <c r="A234" t="n">
        <v>5</v>
      </c>
      <c r="B234" t="n">
        <v>34.94</v>
      </c>
      <c r="C234" t="n">
        <v>14314671</v>
      </c>
      <c r="E234" t="n">
        <v>51</v>
      </c>
    </row>
    <row r="235">
      <c r="A235" s="1" t="inlineStr">
        <is>
          <t>Mean</t>
        </is>
      </c>
      <c r="B235" t="n">
        <v>73.98</v>
      </c>
      <c r="C235" t="n">
        <v>30304386</v>
      </c>
      <c r="E235" t="n">
        <v>51</v>
      </c>
    </row>
    <row r="236">
      <c r="A236" s="1" t="inlineStr">
        <is>
          <t>Standard Deviation</t>
        </is>
      </c>
      <c r="B236" t="n">
        <v>31.87</v>
      </c>
      <c r="C236" t="n">
        <v>13056730.76</v>
      </c>
      <c r="E236" t="n">
        <v>51</v>
      </c>
    </row>
    <row r="237"/>
    <row r="238"/>
    <row r="239"/>
    <row r="240"/>
    <row r="241"/>
    <row r="242">
      <c r="A242" s="1" t="inlineStr">
        <is>
          <t>Flows Types</t>
        </is>
      </c>
      <c r="B242" s="1" t="inlineStr">
        <is>
          <t>Non-Emergency Flows</t>
        </is>
      </c>
      <c r="C242" s="1" t="inlineStr">
        <is>
          <t>Emergency Flows</t>
        </is>
      </c>
      <c r="D242" s="1" t="inlineStr">
        <is>
          <t>Variation (%)</t>
        </is>
      </c>
      <c r="E242" s="1" t="n"/>
    </row>
    <row r="243">
      <c r="A243" s="1" t="inlineStr">
        <is>
          <t>AVG 1º Packet Delay (nanoseconds)</t>
        </is>
      </c>
      <c r="B243">
        <f>ROUND(AVERAGEIF(E1:E121, "&lt;40" , O1:O121), 2</f>
        <v/>
      </c>
      <c r="C243">
        <f>ROUND(AVERAGEIF(E1:E121, "&gt;=40", O1:O121), 2</f>
        <v/>
      </c>
      <c r="D243">
        <f>IFERROR(ROUND((C243 - B243)/ABS(B243) * 100, 2), "none")</f>
        <v/>
      </c>
      <c r="E243" t="n">
        <v>-1</v>
      </c>
    </row>
    <row r="244">
      <c r="A244" s="1" t="inlineStr">
        <is>
          <t>AVG Flow Delay (nanoseconds)</t>
        </is>
      </c>
      <c r="B244">
        <f>ROUND(AVERAGEIFS(B123:B240, A123:A240, "AVG Flows Latency (nanoseconds)", E123:E240, "&lt;40"), 2)</f>
        <v/>
      </c>
      <c r="C244">
        <f>ROUND(AVERAGEIFS(B123:B240, A123:A240, "AVG Flows Latency (nanoseconds)", E123:E240, "&gt;=40"), 2)</f>
        <v/>
      </c>
      <c r="D244">
        <f>IFERROR(ROUND((C244 - B244)/ABS(B244) * 100, 2), "none")</f>
        <v/>
      </c>
      <c r="E244" t="n">
        <v>-1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95"/>
  <sheetViews>
    <sheetView workbookViewId="0">
      <selection activeCell="A1" sqref="A1"/>
    </sheetView>
  </sheetViews>
  <sheetFormatPr baseColWidth="8" defaultRowHeight="15"/>
  <cols>
    <col width="68" customWidth="1" min="1" max="1"/>
    <col width="19" customWidth="1" min="2" max="2"/>
    <col width="16" customWidth="1" min="3" max="3"/>
    <col width="51" customWidth="1" min="4" max="4"/>
  </cols>
  <sheetData>
    <row r="1">
      <c r="A1" s="1" t="inlineStr">
        <is>
          <t>Load Test Cases</t>
        </is>
      </c>
    </row>
    <row r="2">
      <c r="A2" t="inlineStr">
        <is>
          <t>Variation: From NO,SFC to SFC</t>
        </is>
      </c>
    </row>
    <row r="3"/>
    <row r="4"/>
    <row r="5">
      <c r="A5" s="1" t="inlineStr">
        <is>
          <t>HIGH</t>
        </is>
      </c>
      <c r="B5" s="1" t="inlineStr">
        <is>
          <t>NO,SFC</t>
        </is>
      </c>
      <c r="C5" s="1" t="inlineStr">
        <is>
          <t>SFC</t>
        </is>
      </c>
      <c r="D5" s="1" t="inlineStr">
        <is>
          <t>Variation (%)</t>
        </is>
      </c>
    </row>
    <row r="6">
      <c r="A6" s="1" t="inlineStr">
        <is>
          <t>All DSCP: All Data Flows</t>
        </is>
      </c>
    </row>
    <row r="7"/>
    <row r="8">
      <c r="A8" s="1" t="inlineStr">
        <is>
          <t>AVG Out of Order Packets (Nº)</t>
        </is>
      </c>
      <c r="B8">
        <f>'HIGH-NO,SFC'!B126</f>
        <v/>
      </c>
      <c r="C8">
        <f>'HIGH-SFC'!B126</f>
        <v/>
      </c>
      <c r="D8">
        <f>IFERROR(ROUND((C8 - B8) / ABS(B8) * 100, 2), 0)</f>
        <v/>
      </c>
    </row>
    <row r="9">
      <c r="A9" s="1" t="inlineStr">
        <is>
          <t>AVG Packet Loss (Nº)</t>
        </is>
      </c>
      <c r="B9">
        <f>'HIGH-NO,SFC'!B127</f>
        <v/>
      </c>
      <c r="C9">
        <f>'HIGH-SFC'!B127</f>
        <v/>
      </c>
      <c r="D9">
        <f>IFERROR(ROUND((C9 - B9) / ABS(B9) * 100, 2), 0)</f>
        <v/>
      </c>
    </row>
    <row r="10">
      <c r="A10" s="1" t="inlineStr">
        <is>
          <t>AVG Packet Loss (%)</t>
        </is>
      </c>
      <c r="B10">
        <f>'HIGH-NO,SFC'!B128</f>
        <v/>
      </c>
      <c r="C10">
        <f>'HIGH-SFC'!B128</f>
        <v/>
      </c>
      <c r="D10">
        <f>IFERROR(ROUND((C10 - B10) / ABS(B10) * 100, 2), 0)</f>
        <v/>
      </c>
    </row>
    <row r="11">
      <c r="A11" s="1" t="inlineStr">
        <is>
          <t>AVG 1º Packet Delay (nanoseconds)</t>
        </is>
      </c>
      <c r="B11">
        <f>'HIGH-NO,SFC'!B129</f>
        <v/>
      </c>
      <c r="C11">
        <f>'HIGH-SFC'!B129</f>
        <v/>
      </c>
      <c r="D11">
        <f>IFERROR(ROUND((C11 - B11) / ABS(B11) * 100, 2), 0)</f>
        <v/>
      </c>
    </row>
    <row r="12">
      <c r="A12" s="1" t="inlineStr">
        <is>
          <t>AVG Flow Jitter (nanoseconds)</t>
        </is>
      </c>
      <c r="B12">
        <f>'HIGH-NO,SFC'!B130</f>
        <v/>
      </c>
      <c r="C12">
        <f>'HIGH-SFC'!B130</f>
        <v/>
      </c>
      <c r="D12">
        <f>IFERROR(ROUND((C12 - B12) / ABS(B12) * 100, 2), 0)</f>
        <v/>
      </c>
    </row>
    <row r="13">
      <c r="A13" s="1" t="inlineStr">
        <is>
          <t>STD Flow Jitter (nanoseconds)</t>
        </is>
      </c>
      <c r="B13">
        <f>'HIGH-NO,SFC'!B131</f>
        <v/>
      </c>
      <c r="C13">
        <f>'HIGH-SFC'!B131</f>
        <v/>
      </c>
      <c r="D13">
        <f>IFERROR(ROUND((C13 - B13) / ABS(B13) * 100, 2), 0)</f>
        <v/>
      </c>
    </row>
    <row r="14">
      <c r="A14" s="1" t="inlineStr">
        <is>
          <t>AVG Flows Latency (nanoseconds)</t>
        </is>
      </c>
      <c r="B14">
        <f>'HIGH-NO,SFC'!B132</f>
        <v/>
      </c>
      <c r="C14">
        <f>'HIGH-SFC'!B132</f>
        <v/>
      </c>
      <c r="D14">
        <f>IFERROR(ROUND((C14 - B14) / ABS(B14) * 100, 2), 0)</f>
        <v/>
      </c>
    </row>
    <row r="15">
      <c r="A15" s="1" t="inlineStr">
        <is>
          <t>STD Flows Latency (nanoseconds)</t>
        </is>
      </c>
      <c r="B15">
        <f>'HIGH-NO,SFC'!B133</f>
        <v/>
      </c>
      <c r="C15">
        <f>'HIGH-SFC'!B133</f>
        <v/>
      </c>
      <c r="D15">
        <f>IFERROR(ROUND((C15 - B15) / ABS(B15) * 100, 2), 0)</f>
        <v/>
      </c>
    </row>
    <row r="16">
      <c r="A16" s="1" t="inlineStr">
        <is>
          <t>AVG Hop Latency (nanoseconds)</t>
        </is>
      </c>
      <c r="B16">
        <f>'HIGH-NO,SFC'!B134</f>
        <v/>
      </c>
      <c r="C16">
        <f>'HIGH-SFC'!B134</f>
        <v/>
      </c>
      <c r="D16">
        <f>IFERROR(ROUND((C16 - B16) / ABS(B16) * 100, 2), 0)</f>
        <v/>
      </c>
    </row>
    <row r="17">
      <c r="A17" s="1" t="inlineStr">
        <is>
          <t>STD Hop Latency (nanoseconds)</t>
        </is>
      </c>
      <c r="B17">
        <f>'HIGH-NO,SFC'!B135</f>
        <v/>
      </c>
      <c r="C17">
        <f>'HIGH-SFC'!B135</f>
        <v/>
      </c>
      <c r="D17">
        <f>IFERROR(ROUND((C17 - B17) / ABS(B17) * 100, 2), 0)</f>
        <v/>
      </c>
    </row>
    <row r="18">
      <c r="A18" s="1" t="inlineStr">
        <is>
          <t>AVG of packets to each switch (%)</t>
        </is>
      </c>
      <c r="B18">
        <f>'HIGH-NO,SFC'!B143</f>
        <v/>
      </c>
      <c r="C18">
        <f>'HIGH-SFC'!B143</f>
        <v/>
      </c>
      <c r="D18">
        <f>IFERROR(ROUND((C18 - B18) / ABS(B18) * 100, 2), 0)</f>
        <v/>
      </c>
    </row>
    <row r="19">
      <c r="A19" s="1" t="inlineStr">
        <is>
          <t>Standard Deviation of packets to each switch (%)</t>
        </is>
      </c>
      <c r="B19">
        <f>'HIGH-NO,SFC'!B144</f>
        <v/>
      </c>
      <c r="C19">
        <f>'HIGH-SFC'!B144</f>
        <v/>
      </c>
      <c r="D19">
        <f>IFERROR(ROUND((C19 - B19) / ABS(B19) * 100, 2), 0)</f>
        <v/>
      </c>
    </row>
    <row r="20">
      <c r="A20" s="1" t="inlineStr">
        <is>
          <t>AVG of processed Bytes to each switch</t>
        </is>
      </c>
      <c r="B20">
        <f>'HIGH-NO,SFC'!C143</f>
        <v/>
      </c>
      <c r="C20">
        <f>'HIGH-SFC'!C143</f>
        <v/>
      </c>
      <c r="D20">
        <f>IFERROR(ROUND((C20 - B20) / ABS(B20) * 100, 2), 0)</f>
        <v/>
      </c>
    </row>
    <row r="21">
      <c r="A21" s="1" t="inlineStr">
        <is>
          <t>Standard Deviation of processed Bytes to each switch</t>
        </is>
      </c>
      <c r="B21">
        <f>'HIGH-NO,SFC'!C144</f>
        <v/>
      </c>
      <c r="C21">
        <f>'HIGH-SFC'!C144</f>
        <v/>
      </c>
      <c r="D21">
        <f>IFERROR(ROUND((C21 - B21) / ABS(B21) * 100, 2), 0)</f>
        <v/>
      </c>
    </row>
    <row r="22"/>
    <row r="23">
      <c r="A23" s="1" t="inlineStr">
        <is>
          <t>DSCP: 0</t>
        </is>
      </c>
    </row>
    <row r="24"/>
    <row r="25">
      <c r="A25" s="1" t="inlineStr">
        <is>
          <t>AVG Out of Order Packets (Nº)</t>
        </is>
      </c>
      <c r="B25">
        <f>'HIGH-NO,SFC'!B149</f>
        <v/>
      </c>
      <c r="C25">
        <f>'HIGH-SFC'!B149</f>
        <v/>
      </c>
      <c r="D25">
        <f>IFERROR(ROUND((C25 - B25) / ABS(B25) * 100, 2), 0)</f>
        <v/>
      </c>
    </row>
    <row r="26">
      <c r="A26" s="1" t="inlineStr">
        <is>
          <t>AVG Packet Loss (Nº)</t>
        </is>
      </c>
      <c r="B26">
        <f>'HIGH-NO,SFC'!B150</f>
        <v/>
      </c>
      <c r="C26">
        <f>'HIGH-SFC'!B150</f>
        <v/>
      </c>
      <c r="D26">
        <f>IFERROR(ROUND((C26 - B26) / ABS(B26) * 100, 2), 0)</f>
        <v/>
      </c>
    </row>
    <row r="27">
      <c r="A27" s="1" t="inlineStr">
        <is>
          <t>AVG Packet Loss (%)</t>
        </is>
      </c>
      <c r="B27">
        <f>'HIGH-NO,SFC'!B151</f>
        <v/>
      </c>
      <c r="C27">
        <f>'HIGH-SFC'!B151</f>
        <v/>
      </c>
      <c r="D27">
        <f>IFERROR(ROUND((C27 - B27) / ABS(B27) * 100, 2), 0)</f>
        <v/>
      </c>
    </row>
    <row r="28">
      <c r="A28" s="1" t="inlineStr">
        <is>
          <t>AVG 1º Packet Delay (nanoseconds)</t>
        </is>
      </c>
      <c r="B28">
        <f>'HIGH-NO,SFC'!B152</f>
        <v/>
      </c>
      <c r="C28">
        <f>'HIGH-SFC'!B152</f>
        <v/>
      </c>
      <c r="D28">
        <f>IFERROR(ROUND((C28 - B28) / ABS(B28) * 100, 2), 0)</f>
        <v/>
      </c>
    </row>
    <row r="29">
      <c r="A29" s="1" t="inlineStr">
        <is>
          <t>AVG Flow Jitter (nanoseconds)</t>
        </is>
      </c>
      <c r="B29">
        <f>'HIGH-NO,SFC'!B153</f>
        <v/>
      </c>
      <c r="C29">
        <f>'HIGH-SFC'!B153</f>
        <v/>
      </c>
      <c r="D29">
        <f>IFERROR(ROUND((C29 - B29) / ABS(B29) * 100, 2), 0)</f>
        <v/>
      </c>
    </row>
    <row r="30">
      <c r="A30" s="1" t="inlineStr">
        <is>
          <t>STD Flow Jitter (nanoseconds)</t>
        </is>
      </c>
      <c r="B30">
        <f>'HIGH-NO,SFC'!B154</f>
        <v/>
      </c>
      <c r="C30">
        <f>'HIGH-SFC'!B154</f>
        <v/>
      </c>
      <c r="D30">
        <f>IFERROR(ROUND((C30 - B30) / ABS(B30) * 100, 2), 0)</f>
        <v/>
      </c>
    </row>
    <row r="31">
      <c r="A31" s="1" t="inlineStr">
        <is>
          <t>AVG Flows Latency (nanoseconds)</t>
        </is>
      </c>
      <c r="B31">
        <f>'HIGH-NO,SFC'!B155</f>
        <v/>
      </c>
      <c r="C31">
        <f>'HIGH-SFC'!B155</f>
        <v/>
      </c>
      <c r="D31">
        <f>IFERROR(ROUND((C31 - B31) / ABS(B31) * 100, 2), 0)</f>
        <v/>
      </c>
    </row>
    <row r="32">
      <c r="A32" s="1" t="inlineStr">
        <is>
          <t>STD Flows Latency (nanoseconds)</t>
        </is>
      </c>
      <c r="B32">
        <f>'HIGH-NO,SFC'!B156</f>
        <v/>
      </c>
      <c r="C32">
        <f>'HIGH-SFC'!B156</f>
        <v/>
      </c>
      <c r="D32">
        <f>IFERROR(ROUND((C32 - B32) / ABS(B32) * 100, 2), 0)</f>
        <v/>
      </c>
    </row>
    <row r="33">
      <c r="A33" s="1" t="inlineStr">
        <is>
          <t>AVG Hop Latency (nanoseconds)</t>
        </is>
      </c>
      <c r="B33">
        <f>'HIGH-NO,SFC'!B157</f>
        <v/>
      </c>
      <c r="C33">
        <f>'HIGH-SFC'!B157</f>
        <v/>
      </c>
      <c r="D33">
        <f>IFERROR(ROUND((C33 - B33) / ABS(B33) * 100, 2), 0)</f>
        <v/>
      </c>
    </row>
    <row r="34">
      <c r="A34" s="1" t="inlineStr">
        <is>
          <t>STD Hop Latency (nanoseconds)</t>
        </is>
      </c>
      <c r="B34">
        <f>'HIGH-NO,SFC'!B158</f>
        <v/>
      </c>
      <c r="C34">
        <f>'HIGH-SFC'!B158</f>
        <v/>
      </c>
      <c r="D34">
        <f>IFERROR(ROUND((C34 - B34) / ABS(B34) * 100, 2), 0)</f>
        <v/>
      </c>
    </row>
    <row r="35">
      <c r="A35" s="1" t="inlineStr">
        <is>
          <t>AVG of packets to each switch (%)</t>
        </is>
      </c>
      <c r="B35">
        <f>'HIGH-NO,SFC'!B166</f>
        <v/>
      </c>
      <c r="C35">
        <f>'HIGH-SFC'!B166</f>
        <v/>
      </c>
      <c r="D35">
        <f>IFERROR(ROUND((C35 - B35) / ABS(B35) * 100, 2), 0)</f>
        <v/>
      </c>
    </row>
    <row r="36">
      <c r="A36" s="1" t="inlineStr">
        <is>
          <t>Standard Deviation of packets to each switch (%)</t>
        </is>
      </c>
      <c r="B36">
        <f>'HIGH-NO,SFC'!B167</f>
        <v/>
      </c>
      <c r="C36">
        <f>'HIGH-SFC'!B167</f>
        <v/>
      </c>
      <c r="D36">
        <f>IFERROR(ROUND((C36 - B36) / ABS(B36) * 100, 2), 0)</f>
        <v/>
      </c>
    </row>
    <row r="37">
      <c r="A37" s="1" t="inlineStr">
        <is>
          <t>AVG of processed Bytes to each switch</t>
        </is>
      </c>
      <c r="B37">
        <f>'HIGH-NO,SFC'!C166</f>
        <v/>
      </c>
      <c r="C37">
        <f>'HIGH-SFC'!C166</f>
        <v/>
      </c>
      <c r="D37">
        <f>IFERROR(ROUND((C37 - B37) / ABS(B37) * 100, 2), 0)</f>
        <v/>
      </c>
    </row>
    <row r="38">
      <c r="A38" s="1" t="inlineStr">
        <is>
          <t>Standard Deviation of processed Bytes to each switch</t>
        </is>
      </c>
      <c r="B38">
        <f>'HIGH-NO,SFC'!C167</f>
        <v/>
      </c>
      <c r="C38">
        <f>'HIGH-SFC'!C167</f>
        <v/>
      </c>
      <c r="D38">
        <f>IFERROR(ROUND((C38 - B38) / ABS(B38) * 100, 2), 0)</f>
        <v/>
      </c>
    </row>
    <row r="39"/>
    <row r="40">
      <c r="A40" s="1" t="inlineStr">
        <is>
          <t>DSCP: 2</t>
        </is>
      </c>
    </row>
    <row r="41"/>
    <row r="42">
      <c r="A42" s="1" t="inlineStr">
        <is>
          <t>AVG Out of Order Packets (Nº)</t>
        </is>
      </c>
      <c r="B42">
        <f>'HIGH-NO,SFC'!B172</f>
        <v/>
      </c>
      <c r="C42">
        <f>'HIGH-SFC'!B172</f>
        <v/>
      </c>
      <c r="D42">
        <f>IFERROR(ROUND((C42 - B42) / ABS(B42) * 100, 2), 0)</f>
        <v/>
      </c>
    </row>
    <row r="43">
      <c r="A43" s="1" t="inlineStr">
        <is>
          <t>AVG Packet Loss (Nº)</t>
        </is>
      </c>
      <c r="B43">
        <f>'HIGH-NO,SFC'!B173</f>
        <v/>
      </c>
      <c r="C43">
        <f>'HIGH-SFC'!B173</f>
        <v/>
      </c>
      <c r="D43">
        <f>IFERROR(ROUND((C43 - B43) / ABS(B43) * 100, 2), 0)</f>
        <v/>
      </c>
    </row>
    <row r="44">
      <c r="A44" s="1" t="inlineStr">
        <is>
          <t>AVG Packet Loss (%)</t>
        </is>
      </c>
      <c r="B44">
        <f>'HIGH-NO,SFC'!B174</f>
        <v/>
      </c>
      <c r="C44">
        <f>'HIGH-SFC'!B174</f>
        <v/>
      </c>
      <c r="D44">
        <f>IFERROR(ROUND((C44 - B44) / ABS(B44) * 100, 2), 0)</f>
        <v/>
      </c>
    </row>
    <row r="45">
      <c r="A45" s="1" t="inlineStr">
        <is>
          <t>AVG 1º Packet Delay (nanoseconds)</t>
        </is>
      </c>
      <c r="B45">
        <f>'HIGH-NO,SFC'!B175</f>
        <v/>
      </c>
      <c r="C45">
        <f>'HIGH-SFC'!B175</f>
        <v/>
      </c>
      <c r="D45">
        <f>IFERROR(ROUND((C45 - B45) / ABS(B45) * 100, 2), 0)</f>
        <v/>
      </c>
    </row>
    <row r="46">
      <c r="A46" s="1" t="inlineStr">
        <is>
          <t>AVG Flow Jitter (nanoseconds)</t>
        </is>
      </c>
      <c r="B46">
        <f>'HIGH-NO,SFC'!B176</f>
        <v/>
      </c>
      <c r="C46">
        <f>'HIGH-SFC'!B176</f>
        <v/>
      </c>
      <c r="D46">
        <f>IFERROR(ROUND((C46 - B46) / ABS(B46) * 100, 2), 0)</f>
        <v/>
      </c>
    </row>
    <row r="47">
      <c r="A47" s="1" t="inlineStr">
        <is>
          <t>STD Flow Jitter (nanoseconds)</t>
        </is>
      </c>
      <c r="B47">
        <f>'HIGH-NO,SFC'!B177</f>
        <v/>
      </c>
      <c r="C47">
        <f>'HIGH-SFC'!B177</f>
        <v/>
      </c>
      <c r="D47">
        <f>IFERROR(ROUND((C47 - B47) / ABS(B47) * 100, 2), 0)</f>
        <v/>
      </c>
    </row>
    <row r="48">
      <c r="A48" s="1" t="inlineStr">
        <is>
          <t>AVG Flows Latency (nanoseconds)</t>
        </is>
      </c>
      <c r="B48">
        <f>'HIGH-NO,SFC'!B178</f>
        <v/>
      </c>
      <c r="C48">
        <f>'HIGH-SFC'!B178</f>
        <v/>
      </c>
      <c r="D48">
        <f>IFERROR(ROUND((C48 - B48) / ABS(B48) * 100, 2), 0)</f>
        <v/>
      </c>
    </row>
    <row r="49">
      <c r="A49" s="1" t="inlineStr">
        <is>
          <t>STD Flows Latency (nanoseconds)</t>
        </is>
      </c>
      <c r="B49">
        <f>'HIGH-NO,SFC'!B179</f>
        <v/>
      </c>
      <c r="C49">
        <f>'HIGH-SFC'!B179</f>
        <v/>
      </c>
      <c r="D49">
        <f>IFERROR(ROUND((C49 - B49) / ABS(B49) * 100, 2), 0)</f>
        <v/>
      </c>
    </row>
    <row r="50">
      <c r="A50" s="1" t="inlineStr">
        <is>
          <t>AVG Hop Latency (nanoseconds)</t>
        </is>
      </c>
      <c r="B50">
        <f>'HIGH-NO,SFC'!B180</f>
        <v/>
      </c>
      <c r="C50">
        <f>'HIGH-SFC'!B180</f>
        <v/>
      </c>
      <c r="D50">
        <f>IFERROR(ROUND((C50 - B50) / ABS(B50) * 100, 2), 0)</f>
        <v/>
      </c>
    </row>
    <row r="51">
      <c r="A51" s="1" t="inlineStr">
        <is>
          <t>STD Hop Latency (nanoseconds)</t>
        </is>
      </c>
      <c r="B51">
        <f>'HIGH-NO,SFC'!B181</f>
        <v/>
      </c>
      <c r="C51">
        <f>'HIGH-SFC'!B181</f>
        <v/>
      </c>
      <c r="D51">
        <f>IFERROR(ROUND((C51 - B51) / ABS(B51) * 100, 2), 0)</f>
        <v/>
      </c>
    </row>
    <row r="52">
      <c r="A52" s="1" t="inlineStr">
        <is>
          <t>AVG of packets to each switch (%)</t>
        </is>
      </c>
      <c r="B52">
        <f>'HIGH-NO,SFC'!B189</f>
        <v/>
      </c>
      <c r="C52">
        <f>'HIGH-SFC'!B189</f>
        <v/>
      </c>
      <c r="D52">
        <f>IFERROR(ROUND((C52 - B52) / ABS(B52) * 100, 2), 0)</f>
        <v/>
      </c>
    </row>
    <row r="53">
      <c r="A53" s="1" t="inlineStr">
        <is>
          <t>Standard Deviation of packets to each switch (%)</t>
        </is>
      </c>
      <c r="B53">
        <f>'HIGH-NO,SFC'!B190</f>
        <v/>
      </c>
      <c r="C53">
        <f>'HIGH-SFC'!B190</f>
        <v/>
      </c>
      <c r="D53">
        <f>IFERROR(ROUND((C53 - B53) / ABS(B53) * 100, 2), 0)</f>
        <v/>
      </c>
    </row>
    <row r="54">
      <c r="A54" s="1" t="inlineStr">
        <is>
          <t>AVG of processed Bytes to each switch</t>
        </is>
      </c>
      <c r="B54">
        <f>'HIGH-NO,SFC'!C189</f>
        <v/>
      </c>
      <c r="C54">
        <f>'HIGH-SFC'!C189</f>
        <v/>
      </c>
      <c r="D54">
        <f>IFERROR(ROUND((C54 - B54) / ABS(B54) * 100, 2), 0)</f>
        <v/>
      </c>
    </row>
    <row r="55">
      <c r="A55" s="1" t="inlineStr">
        <is>
          <t>Standard Deviation of processed Bytes to each switch</t>
        </is>
      </c>
      <c r="B55">
        <f>'HIGH-NO,SFC'!C190</f>
        <v/>
      </c>
      <c r="C55">
        <f>'HIGH-SFC'!C190</f>
        <v/>
      </c>
      <c r="D55">
        <f>IFERROR(ROUND((C55 - B55) / ABS(B55) * 100, 2), 0)</f>
        <v/>
      </c>
    </row>
    <row r="56"/>
    <row r="57">
      <c r="A57" s="1" t="inlineStr">
        <is>
          <t>DSCP: 10</t>
        </is>
      </c>
    </row>
    <row r="58"/>
    <row r="59">
      <c r="A59" s="1" t="inlineStr">
        <is>
          <t>AVG Out of Order Packets (Nº)</t>
        </is>
      </c>
      <c r="B59">
        <f>'HIGH-NO,SFC'!B195</f>
        <v/>
      </c>
      <c r="C59">
        <f>'HIGH-SFC'!B195</f>
        <v/>
      </c>
      <c r="D59">
        <f>IFERROR(ROUND((C59 - B59) / ABS(B59) * 100, 2), 0)</f>
        <v/>
      </c>
    </row>
    <row r="60">
      <c r="A60" s="1" t="inlineStr">
        <is>
          <t>AVG Packet Loss (Nº)</t>
        </is>
      </c>
      <c r="B60">
        <f>'HIGH-NO,SFC'!B196</f>
        <v/>
      </c>
      <c r="C60">
        <f>'HIGH-SFC'!B196</f>
        <v/>
      </c>
      <c r="D60">
        <f>IFERROR(ROUND((C60 - B60) / ABS(B60) * 100, 2), 0)</f>
        <v/>
      </c>
    </row>
    <row r="61">
      <c r="A61" s="1" t="inlineStr">
        <is>
          <t>AVG Packet Loss (%)</t>
        </is>
      </c>
      <c r="B61">
        <f>'HIGH-NO,SFC'!B197</f>
        <v/>
      </c>
      <c r="C61">
        <f>'HIGH-SFC'!B197</f>
        <v/>
      </c>
      <c r="D61">
        <f>IFERROR(ROUND((C61 - B61) / ABS(B61) * 100, 2), 0)</f>
        <v/>
      </c>
    </row>
    <row r="62">
      <c r="A62" s="1" t="inlineStr">
        <is>
          <t>AVG 1º Packet Delay (nanoseconds)</t>
        </is>
      </c>
      <c r="B62">
        <f>'HIGH-NO,SFC'!B198</f>
        <v/>
      </c>
      <c r="C62">
        <f>'HIGH-SFC'!B198</f>
        <v/>
      </c>
      <c r="D62">
        <f>IFERROR(ROUND((C62 - B62) / ABS(B62) * 100, 2), 0)</f>
        <v/>
      </c>
    </row>
    <row r="63">
      <c r="A63" s="1" t="inlineStr">
        <is>
          <t>AVG Flow Jitter (nanoseconds)</t>
        </is>
      </c>
      <c r="B63">
        <f>'HIGH-NO,SFC'!B199</f>
        <v/>
      </c>
      <c r="C63">
        <f>'HIGH-SFC'!B199</f>
        <v/>
      </c>
      <c r="D63">
        <f>IFERROR(ROUND((C63 - B63) / ABS(B63) * 100, 2), 0)</f>
        <v/>
      </c>
    </row>
    <row r="64">
      <c r="A64" s="1" t="inlineStr">
        <is>
          <t>STD Flow Jitter (nanoseconds)</t>
        </is>
      </c>
      <c r="B64">
        <f>'HIGH-NO,SFC'!B200</f>
        <v/>
      </c>
      <c r="C64">
        <f>'HIGH-SFC'!B200</f>
        <v/>
      </c>
      <c r="D64">
        <f>IFERROR(ROUND((C64 - B64) / ABS(B64) * 100, 2), 0)</f>
        <v/>
      </c>
    </row>
    <row r="65">
      <c r="A65" s="1" t="inlineStr">
        <is>
          <t>AVG Flows Latency (nanoseconds)</t>
        </is>
      </c>
      <c r="B65">
        <f>'HIGH-NO,SFC'!B201</f>
        <v/>
      </c>
      <c r="C65">
        <f>'HIGH-SFC'!B201</f>
        <v/>
      </c>
      <c r="D65">
        <f>IFERROR(ROUND((C65 - B65) / ABS(B65) * 100, 2), 0)</f>
        <v/>
      </c>
    </row>
    <row r="66">
      <c r="A66" s="1" t="inlineStr">
        <is>
          <t>STD Flows Latency (nanoseconds)</t>
        </is>
      </c>
      <c r="B66">
        <f>'HIGH-NO,SFC'!B202</f>
        <v/>
      </c>
      <c r="C66">
        <f>'HIGH-SFC'!B202</f>
        <v/>
      </c>
      <c r="D66">
        <f>IFERROR(ROUND((C66 - B66) / ABS(B66) * 100, 2), 0)</f>
        <v/>
      </c>
    </row>
    <row r="67">
      <c r="A67" s="1" t="inlineStr">
        <is>
          <t>AVG Hop Latency (nanoseconds)</t>
        </is>
      </c>
      <c r="B67">
        <f>'HIGH-NO,SFC'!B203</f>
        <v/>
      </c>
      <c r="C67">
        <f>'HIGH-SFC'!B203</f>
        <v/>
      </c>
      <c r="D67">
        <f>IFERROR(ROUND((C67 - B67) / ABS(B67) * 100, 2), 0)</f>
        <v/>
      </c>
    </row>
    <row r="68">
      <c r="A68" s="1" t="inlineStr">
        <is>
          <t>STD Hop Latency (nanoseconds)</t>
        </is>
      </c>
      <c r="B68">
        <f>'HIGH-NO,SFC'!B204</f>
        <v/>
      </c>
      <c r="C68">
        <f>'HIGH-SFC'!B204</f>
        <v/>
      </c>
      <c r="D68">
        <f>IFERROR(ROUND((C68 - B68) / ABS(B68) * 100, 2), 0)</f>
        <v/>
      </c>
    </row>
    <row r="69">
      <c r="A69" s="1" t="inlineStr">
        <is>
          <t>AVG of packets to each switch (%)</t>
        </is>
      </c>
      <c r="B69">
        <f>'HIGH-NO,SFC'!B212</f>
        <v/>
      </c>
      <c r="C69">
        <f>'HIGH-SFC'!B212</f>
        <v/>
      </c>
      <c r="D69">
        <f>IFERROR(ROUND((C69 - B69) / ABS(B69) * 100, 2), 0)</f>
        <v/>
      </c>
    </row>
    <row r="70">
      <c r="A70" s="1" t="inlineStr">
        <is>
          <t>Standard Deviation of packets to each switch (%)</t>
        </is>
      </c>
      <c r="B70">
        <f>'HIGH-NO,SFC'!B213</f>
        <v/>
      </c>
      <c r="C70">
        <f>'HIGH-SFC'!B213</f>
        <v/>
      </c>
      <c r="D70">
        <f>IFERROR(ROUND((C70 - B70) / ABS(B70) * 100, 2), 0)</f>
        <v/>
      </c>
    </row>
    <row r="71">
      <c r="A71" s="1" t="inlineStr">
        <is>
          <t>AVG of processed Bytes to each switch</t>
        </is>
      </c>
      <c r="B71">
        <f>'HIGH-NO,SFC'!C212</f>
        <v/>
      </c>
      <c r="C71">
        <f>'HIGH-SFC'!C212</f>
        <v/>
      </c>
      <c r="D71">
        <f>IFERROR(ROUND((C71 - B71) / ABS(B71) * 100, 2), 0)</f>
        <v/>
      </c>
    </row>
    <row r="72">
      <c r="A72" s="1" t="inlineStr">
        <is>
          <t>Standard Deviation of processed Bytes to each switch</t>
        </is>
      </c>
      <c r="B72">
        <f>'HIGH-NO,SFC'!C213</f>
        <v/>
      </c>
      <c r="C72">
        <f>'HIGH-SFC'!C213</f>
        <v/>
      </c>
      <c r="D72">
        <f>IFERROR(ROUND((C72 - B72) / ABS(B72) * 100, 2), 0)</f>
        <v/>
      </c>
    </row>
    <row r="73"/>
    <row r="74">
      <c r="A74" s="1" t="inlineStr">
        <is>
          <t>DSCP: 51</t>
        </is>
      </c>
    </row>
    <row r="75"/>
    <row r="76">
      <c r="A76" s="1" t="inlineStr">
        <is>
          <t>AVG Out of Order Packets (Nº)</t>
        </is>
      </c>
      <c r="B76">
        <f>'HIGH-NO,SFC'!B218</f>
        <v/>
      </c>
      <c r="C76">
        <f>'HIGH-SFC'!B218</f>
        <v/>
      </c>
      <c r="D76">
        <f>IFERROR(ROUND((C76 - B76) / ABS(B76) * 100, 2), 0)</f>
        <v/>
      </c>
    </row>
    <row r="77">
      <c r="A77" s="1" t="inlineStr">
        <is>
          <t>AVG Packet Loss (Nº)</t>
        </is>
      </c>
      <c r="B77">
        <f>'HIGH-NO,SFC'!B219</f>
        <v/>
      </c>
      <c r="C77">
        <f>'HIGH-SFC'!B219</f>
        <v/>
      </c>
      <c r="D77">
        <f>IFERROR(ROUND((C77 - B77) / ABS(B77) * 100, 2), 0)</f>
        <v/>
      </c>
    </row>
    <row r="78">
      <c r="A78" s="1" t="inlineStr">
        <is>
          <t>AVG Packet Loss (%)</t>
        </is>
      </c>
      <c r="B78">
        <f>'HIGH-NO,SFC'!B220</f>
        <v/>
      </c>
      <c r="C78">
        <f>'HIGH-SFC'!B220</f>
        <v/>
      </c>
      <c r="D78">
        <f>IFERROR(ROUND((C78 - B78) / ABS(B78) * 100, 2), 0)</f>
        <v/>
      </c>
    </row>
    <row r="79">
      <c r="A79" s="1" t="inlineStr">
        <is>
          <t>AVG 1º Packet Delay (nanoseconds)</t>
        </is>
      </c>
      <c r="B79">
        <f>'HIGH-NO,SFC'!B221</f>
        <v/>
      </c>
      <c r="C79">
        <f>'HIGH-SFC'!B221</f>
        <v/>
      </c>
      <c r="D79">
        <f>IFERROR(ROUND((C79 - B79) / ABS(B79) * 100, 2), 0)</f>
        <v/>
      </c>
    </row>
    <row r="80">
      <c r="A80" s="1" t="inlineStr">
        <is>
          <t>AVG Flow Jitter (nanoseconds)</t>
        </is>
      </c>
      <c r="B80">
        <f>'HIGH-NO,SFC'!B222</f>
        <v/>
      </c>
      <c r="C80">
        <f>'HIGH-SFC'!B222</f>
        <v/>
      </c>
      <c r="D80">
        <f>IFERROR(ROUND((C80 - B80) / ABS(B80) * 100, 2), 0)</f>
        <v/>
      </c>
    </row>
    <row r="81">
      <c r="A81" s="1" t="inlineStr">
        <is>
          <t>STD Flow Jitter (nanoseconds)</t>
        </is>
      </c>
      <c r="B81">
        <f>'HIGH-NO,SFC'!B223</f>
        <v/>
      </c>
      <c r="C81">
        <f>'HIGH-SFC'!B223</f>
        <v/>
      </c>
      <c r="D81">
        <f>IFERROR(ROUND((C81 - B81) / ABS(B81) * 100, 2), 0)</f>
        <v/>
      </c>
    </row>
    <row r="82">
      <c r="A82" s="1" t="inlineStr">
        <is>
          <t>AVG Flows Latency (nanoseconds)</t>
        </is>
      </c>
      <c r="B82">
        <f>'HIGH-NO,SFC'!B224</f>
        <v/>
      </c>
      <c r="C82">
        <f>'HIGH-SFC'!B224</f>
        <v/>
      </c>
      <c r="D82">
        <f>IFERROR(ROUND((C82 - B82) / ABS(B82) * 100, 2), 0)</f>
        <v/>
      </c>
    </row>
    <row r="83">
      <c r="A83" s="1" t="inlineStr">
        <is>
          <t>STD Flows Latency (nanoseconds)</t>
        </is>
      </c>
      <c r="B83">
        <f>'HIGH-NO,SFC'!B225</f>
        <v/>
      </c>
      <c r="C83">
        <f>'HIGH-SFC'!B225</f>
        <v/>
      </c>
      <c r="D83">
        <f>IFERROR(ROUND((C83 - B83) / ABS(B83) * 100, 2), 0)</f>
        <v/>
      </c>
    </row>
    <row r="84">
      <c r="A84" s="1" t="inlineStr">
        <is>
          <t>AVG Hop Latency (nanoseconds)</t>
        </is>
      </c>
      <c r="B84">
        <f>'HIGH-NO,SFC'!B226</f>
        <v/>
      </c>
      <c r="C84">
        <f>'HIGH-SFC'!B226</f>
        <v/>
      </c>
      <c r="D84">
        <f>IFERROR(ROUND((C84 - B84) / ABS(B84) * 100, 2), 0)</f>
        <v/>
      </c>
    </row>
    <row r="85">
      <c r="A85" s="1" t="inlineStr">
        <is>
          <t>STD Hop Latency (nanoseconds)</t>
        </is>
      </c>
      <c r="B85">
        <f>'HIGH-NO,SFC'!B227</f>
        <v/>
      </c>
      <c r="C85">
        <f>'HIGH-SFC'!B227</f>
        <v/>
      </c>
      <c r="D85">
        <f>IFERROR(ROUND((C85 - B85) / ABS(B85) * 100, 2), 0)</f>
        <v/>
      </c>
    </row>
    <row r="86">
      <c r="A86" s="1" t="inlineStr">
        <is>
          <t>AVG of packets to each switch (%)</t>
        </is>
      </c>
      <c r="B86">
        <f>'HIGH-NO,SFC'!B235</f>
        <v/>
      </c>
      <c r="C86">
        <f>'HIGH-SFC'!B235</f>
        <v/>
      </c>
      <c r="D86">
        <f>IFERROR(ROUND((C86 - B86) / ABS(B86) * 100, 2), 0)</f>
        <v/>
      </c>
    </row>
    <row r="87">
      <c r="A87" s="1" t="inlineStr">
        <is>
          <t>Standard Deviation of packets to each switch (%)</t>
        </is>
      </c>
      <c r="B87">
        <f>'HIGH-NO,SFC'!B236</f>
        <v/>
      </c>
      <c r="C87">
        <f>'HIGH-SFC'!B236</f>
        <v/>
      </c>
      <c r="D87">
        <f>IFERROR(ROUND((C87 - B87) / ABS(B87) * 100, 2), 0)</f>
        <v/>
      </c>
    </row>
    <row r="88">
      <c r="A88" s="1" t="inlineStr">
        <is>
          <t>AVG of processed Bytes to each switch</t>
        </is>
      </c>
      <c r="B88">
        <f>'HIGH-NO,SFC'!C235</f>
        <v/>
      </c>
      <c r="C88">
        <f>'HIGH-SFC'!C235</f>
        <v/>
      </c>
      <c r="D88">
        <f>IFERROR(ROUND((C88 - B88) / ABS(B88) * 100, 2), 0)</f>
        <v/>
      </c>
    </row>
    <row r="89">
      <c r="A89" s="1" t="inlineStr">
        <is>
          <t>Standard Deviation of processed Bytes to each switch</t>
        </is>
      </c>
      <c r="B89">
        <f>'HIGH-NO,SFC'!C236</f>
        <v/>
      </c>
      <c r="C89">
        <f>'HIGH-SFC'!C236</f>
        <v/>
      </c>
      <c r="D89">
        <f>IFERROR(ROUND((C89 - B89) / ABS(B89) * 100, 2), 0)</f>
        <v/>
      </c>
    </row>
    <row r="90"/>
    <row r="91"/>
    <row r="92"/>
    <row r="93">
      <c r="A93" s="1" t="inlineStr">
        <is>
          <t>For All Data Flows</t>
        </is>
      </c>
    </row>
    <row r="94">
      <c r="A94" s="1" t="inlineStr">
        <is>
          <t>Variation of the AVG 1º Packet Delay between (No)Emergency Flows (%)</t>
        </is>
      </c>
      <c r="B94">
        <f>'HIGH-NO,SFC'!D243</f>
        <v/>
      </c>
      <c r="C94">
        <f>'HIGH-SFC'!D243</f>
        <v/>
      </c>
      <c r="D94">
        <f>IFERROR(ROUND((C94 - B94) / ABS(B94) * 100, 2), 0)</f>
        <v/>
      </c>
    </row>
    <row r="95">
      <c r="A95" s="1" t="inlineStr">
        <is>
          <t>Variation of the AVG Flow Delay between (No)Emergency Flows (%)</t>
        </is>
      </c>
      <c r="B95">
        <f>'HIGH-NO,SFC'!D244</f>
        <v/>
      </c>
      <c r="C95">
        <f>'HIGH-SFC'!D244</f>
        <v/>
      </c>
      <c r="D95">
        <f>IFERROR(ROUND((C95 - B95) / ABS(B95) * 100, 2), 0)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2025-03-19T00:56:57Z</dcterms:created>
  <dcterms:modified xmlns:dcterms="http://purl.org/dc/terms/" xmlns:xsi="http://www.w3.org/2001/XMLSchema-instance" xsi:type="dcterms:W3CDTF">2025-03-19T00:57:05+00:00Z</dcterms:modified>
</cp:coreProperties>
</file>